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3市町税制係\41 個人住民税\【00 個人住民税担当】\R3年度\1市町民税\5決算速報\99県内市町税の徴収実績公表\6とりまとめ、HP掲載\"/>
    </mc:Choice>
  </mc:AlternateContent>
  <bookViews>
    <workbookView xWindow="10230" yWindow="-15" windowWidth="10275" windowHeight="8280" tabRatio="891"/>
  </bookViews>
  <sheets>
    <sheet name="個民" sheetId="20" r:id="rId1"/>
    <sheet name="法民" sheetId="21" r:id="rId2"/>
    <sheet name="純固" sheetId="22" r:id="rId3"/>
    <sheet name="軽自" sheetId="23" r:id="rId4"/>
    <sheet name="合計" sheetId="24" r:id="rId5"/>
    <sheet name="国保" sheetId="25" r:id="rId6"/>
  </sheets>
  <definedNames>
    <definedName name="_xlnm.Print_Area" localSheetId="3">軽自!$A$1:$I$69</definedName>
    <definedName name="_xlnm.Print_Area" localSheetId="0">個民!$A$1:$I$69</definedName>
    <definedName name="_xlnm.Print_Area" localSheetId="4">合計!$A$1:$I$69</definedName>
    <definedName name="_xlnm.Print_Area" localSheetId="5">国保!$A$1:$I$69</definedName>
    <definedName name="_xlnm.Print_Area" localSheetId="2">純固!$A$1:$I$69</definedName>
    <definedName name="_xlnm.Print_Area" localSheetId="1">法民!$A$1:$I$69</definedName>
  </definedNames>
  <calcPr calcId="152511"/>
</workbook>
</file>

<file path=xl/calcChain.xml><?xml version="1.0" encoding="utf-8"?>
<calcChain xmlns="http://schemas.openxmlformats.org/spreadsheetml/2006/main">
  <c r="D62" i="20" l="1"/>
  <c r="G5" i="20" l="1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E62" i="20"/>
  <c r="F62" i="20"/>
  <c r="D63" i="20"/>
  <c r="E63" i="20"/>
  <c r="F63" i="20"/>
  <c r="D64" i="20"/>
  <c r="E64" i="20"/>
  <c r="F64" i="20"/>
  <c r="G62" i="20" l="1"/>
  <c r="G63" i="20"/>
  <c r="G64" i="20"/>
  <c r="B1" i="25" l="1"/>
  <c r="H4" i="25"/>
  <c r="I4" i="25"/>
  <c r="H4" i="24"/>
  <c r="I4" i="24"/>
  <c r="H4" i="23"/>
  <c r="I4" i="23"/>
  <c r="H4" i="22"/>
  <c r="I4" i="22"/>
  <c r="H4" i="21"/>
  <c r="I4" i="21"/>
  <c r="G1" i="25"/>
  <c r="B1" i="24"/>
  <c r="G1" i="24"/>
  <c r="B1" i="23"/>
  <c r="G1" i="23"/>
  <c r="B1" i="22"/>
  <c r="G1" i="22"/>
  <c r="B1" i="21"/>
  <c r="G1" i="21"/>
  <c r="G51" i="25"/>
  <c r="G50" i="25"/>
  <c r="G52" i="23"/>
  <c r="G16" i="23"/>
  <c r="G16" i="21"/>
  <c r="G7" i="21"/>
  <c r="G61" i="21"/>
  <c r="G56" i="23"/>
  <c r="G55" i="25"/>
  <c r="G55" i="23"/>
  <c r="G52" i="22"/>
  <c r="G47" i="25"/>
  <c r="G47" i="21"/>
  <c r="G48" i="21"/>
  <c r="G45" i="25"/>
  <c r="G44" i="22"/>
  <c r="G41" i="23"/>
  <c r="G43" i="22"/>
  <c r="G43" i="21"/>
  <c r="H38" i="25"/>
  <c r="H38" i="24"/>
  <c r="G38" i="24"/>
  <c r="H40" i="23"/>
  <c r="G39" i="22"/>
  <c r="H40" i="22"/>
  <c r="H38" i="21"/>
  <c r="G38" i="21"/>
  <c r="H38" i="20"/>
  <c r="H39" i="20"/>
  <c r="G35" i="23"/>
  <c r="G36" i="23"/>
  <c r="G32" i="24"/>
  <c r="G32" i="22"/>
  <c r="G29" i="25"/>
  <c r="G29" i="24"/>
  <c r="G30" i="24"/>
  <c r="G31" i="23"/>
  <c r="G29" i="21"/>
  <c r="G30" i="21"/>
  <c r="G28" i="25"/>
  <c r="G26" i="24"/>
  <c r="G26" i="21"/>
  <c r="G28" i="21"/>
  <c r="G25" i="22"/>
  <c r="G25" i="21"/>
  <c r="G20" i="25"/>
  <c r="G20" i="24"/>
  <c r="G20" i="21"/>
  <c r="G17" i="25"/>
  <c r="G19" i="25"/>
  <c r="G19" i="24"/>
  <c r="G19" i="23"/>
  <c r="G14" i="24"/>
  <c r="G15" i="22"/>
  <c r="H11" i="25"/>
  <c r="G12" i="25"/>
  <c r="G13" i="25"/>
  <c r="G11" i="24"/>
  <c r="H13" i="23"/>
  <c r="G11" i="22"/>
  <c r="G10" i="24"/>
  <c r="G9" i="21"/>
  <c r="G6" i="25"/>
  <c r="G60" i="25"/>
  <c r="G15" i="25"/>
  <c r="G21" i="25"/>
  <c r="G18" i="23"/>
  <c r="G31" i="21"/>
  <c r="G40" i="23"/>
  <c r="G35" i="25"/>
  <c r="G36" i="22"/>
  <c r="G53" i="21"/>
  <c r="G44" i="21"/>
  <c r="G37" i="21"/>
  <c r="G25" i="25"/>
  <c r="G22" i="25"/>
  <c r="G10" i="22"/>
  <c r="G10" i="25"/>
  <c r="G5" i="21"/>
  <c r="G56" i="21"/>
  <c r="G46" i="21"/>
  <c r="G42" i="25"/>
  <c r="G38" i="23"/>
  <c r="G35" i="21"/>
  <c r="G22" i="23"/>
  <c r="G21" i="21"/>
  <c r="G19" i="22"/>
  <c r="G5" i="24"/>
  <c r="G35" i="22"/>
  <c r="G36" i="25"/>
  <c r="G14" i="21"/>
  <c r="G15" i="21"/>
  <c r="G11" i="21"/>
  <c r="G27" i="24" l="1"/>
  <c r="H13" i="20"/>
  <c r="H11" i="20"/>
  <c r="G11" i="23"/>
  <c r="H12" i="25"/>
  <c r="G11" i="25"/>
  <c r="H12" i="20"/>
  <c r="G12" i="21"/>
  <c r="H13" i="22"/>
  <c r="G12" i="22"/>
  <c r="G12" i="23"/>
  <c r="H13" i="24"/>
  <c r="G13" i="21"/>
  <c r="G40" i="22"/>
  <c r="H40" i="20"/>
  <c r="H39" i="21"/>
  <c r="H38" i="22"/>
  <c r="H40" i="24"/>
  <c r="H39" i="25"/>
  <c r="G40" i="21"/>
  <c r="G40" i="25"/>
  <c r="G39" i="21"/>
  <c r="G38" i="22"/>
  <c r="G39" i="25"/>
  <c r="H12" i="24"/>
  <c r="G49" i="24"/>
  <c r="G16" i="24"/>
  <c r="G58" i="24"/>
  <c r="G35" i="24"/>
  <c r="G21" i="24"/>
  <c r="G40" i="24"/>
  <c r="H39" i="24"/>
  <c r="G13" i="22"/>
  <c r="G56" i="24"/>
  <c r="H39" i="23"/>
  <c r="G39" i="23"/>
  <c r="G44" i="25"/>
  <c r="G53" i="22"/>
  <c r="G58" i="22"/>
  <c r="G13" i="24"/>
  <c r="G38" i="25"/>
  <c r="H11" i="21"/>
  <c r="H11" i="22"/>
  <c r="H11" i="23"/>
  <c r="H13" i="25"/>
  <c r="G23" i="21"/>
  <c r="G33" i="21"/>
  <c r="G49" i="23"/>
  <c r="G51" i="22"/>
  <c r="G41" i="25"/>
  <c r="G13" i="23"/>
  <c r="G39" i="24"/>
  <c r="H12" i="21"/>
  <c r="H12" i="22"/>
  <c r="H12" i="23"/>
  <c r="G12" i="24"/>
  <c r="H11" i="24"/>
  <c r="G25" i="24"/>
  <c r="G24" i="25"/>
  <c r="G27" i="23"/>
  <c r="H40" i="21"/>
  <c r="H39" i="22"/>
  <c r="H38" i="23"/>
  <c r="H40" i="25"/>
  <c r="H13" i="21"/>
  <c r="H61" i="20"/>
  <c r="H60" i="20"/>
  <c r="G59" i="21"/>
  <c r="H61" i="22"/>
  <c r="H60" i="22"/>
  <c r="H59" i="22"/>
  <c r="H61" i="24"/>
  <c r="H60" i="25"/>
  <c r="G61" i="23"/>
  <c r="G59" i="25"/>
  <c r="G60" i="24"/>
  <c r="G61" i="25"/>
  <c r="H60" i="21"/>
  <c r="H59" i="21"/>
  <c r="G61" i="22"/>
  <c r="H59" i="23"/>
  <c r="H61" i="25"/>
  <c r="G60" i="23"/>
  <c r="H61" i="21"/>
  <c r="H60" i="23"/>
  <c r="H59" i="24"/>
  <c r="G59" i="23"/>
  <c r="G60" i="21"/>
  <c r="G61" i="24"/>
  <c r="G59" i="22"/>
  <c r="G59" i="24"/>
  <c r="G60" i="22"/>
  <c r="H59" i="20"/>
  <c r="H61" i="23"/>
  <c r="H60" i="24"/>
  <c r="H59" i="25"/>
  <c r="H58" i="23"/>
  <c r="H57" i="23"/>
  <c r="H56" i="20"/>
  <c r="H58" i="21"/>
  <c r="H56" i="22"/>
  <c r="H57" i="24"/>
  <c r="G58" i="23"/>
  <c r="G58" i="25"/>
  <c r="G56" i="25"/>
  <c r="H57" i="20"/>
  <c r="H58" i="22"/>
  <c r="H57" i="22"/>
  <c r="H58" i="24"/>
  <c r="H56" i="24"/>
  <c r="H58" i="25"/>
  <c r="H57" i="21"/>
  <c r="H56" i="25"/>
  <c r="G57" i="21"/>
  <c r="G56" i="22"/>
  <c r="G57" i="25"/>
  <c r="H57" i="25"/>
  <c r="G57" i="24"/>
  <c r="G57" i="23"/>
  <c r="G58" i="21"/>
  <c r="G57" i="22"/>
  <c r="H58" i="20"/>
  <c r="H56" i="21"/>
  <c r="H56" i="23"/>
  <c r="H55" i="21"/>
  <c r="H54" i="22"/>
  <c r="G55" i="21"/>
  <c r="H55" i="22"/>
  <c r="H54" i="25"/>
  <c r="G53" i="25"/>
  <c r="G55" i="22"/>
  <c r="G54" i="22"/>
  <c r="G55" i="24"/>
  <c r="H54" i="20"/>
  <c r="H53" i="21"/>
  <c r="H55" i="23"/>
  <c r="G54" i="23"/>
  <c r="H53" i="24"/>
  <c r="H55" i="25"/>
  <c r="H55" i="24"/>
  <c r="H53" i="25"/>
  <c r="H53" i="20"/>
  <c r="H54" i="23"/>
  <c r="H53" i="23"/>
  <c r="G54" i="24"/>
  <c r="G53" i="23"/>
  <c r="G54" i="25"/>
  <c r="G54" i="21"/>
  <c r="H55" i="20"/>
  <c r="H54" i="21"/>
  <c r="H53" i="22"/>
  <c r="H54" i="24"/>
  <c r="G53" i="24"/>
  <c r="H52" i="20"/>
  <c r="H52" i="23"/>
  <c r="G50" i="24"/>
  <c r="H52" i="24"/>
  <c r="G50" i="23"/>
  <c r="G50" i="22"/>
  <c r="G52" i="24"/>
  <c r="H50" i="20"/>
  <c r="H52" i="22"/>
  <c r="H50" i="23"/>
  <c r="H51" i="25"/>
  <c r="H51" i="21"/>
  <c r="H50" i="22"/>
  <c r="H51" i="24"/>
  <c r="G51" i="21"/>
  <c r="G50" i="21"/>
  <c r="H52" i="21"/>
  <c r="H51" i="22"/>
  <c r="H50" i="25"/>
  <c r="G52" i="25"/>
  <c r="G51" i="23"/>
  <c r="G52" i="21"/>
  <c r="G51" i="24"/>
  <c r="H51" i="20"/>
  <c r="H50" i="21"/>
  <c r="H51" i="23"/>
  <c r="H50" i="24"/>
  <c r="H52" i="25"/>
  <c r="H48" i="23"/>
  <c r="G47" i="23"/>
  <c r="G49" i="21"/>
  <c r="H48" i="20"/>
  <c r="H47" i="21"/>
  <c r="H48" i="24"/>
  <c r="H47" i="25"/>
  <c r="G48" i="22"/>
  <c r="G48" i="24"/>
  <c r="H49" i="20"/>
  <c r="H48" i="21"/>
  <c r="H47" i="22"/>
  <c r="H49" i="24"/>
  <c r="H48" i="25"/>
  <c r="H47" i="20"/>
  <c r="H49" i="22"/>
  <c r="H47" i="24"/>
  <c r="G48" i="23"/>
  <c r="H49" i="23"/>
  <c r="G49" i="25"/>
  <c r="G47" i="24"/>
  <c r="G49" i="22"/>
  <c r="G47" i="22"/>
  <c r="G48" i="25"/>
  <c r="H49" i="21"/>
  <c r="H48" i="22"/>
  <c r="H47" i="23"/>
  <c r="H49" i="25"/>
  <c r="H44" i="21"/>
  <c r="H46" i="25"/>
  <c r="G46" i="25"/>
  <c r="H45" i="21"/>
  <c r="H45" i="24"/>
  <c r="G44" i="23"/>
  <c r="G45" i="22"/>
  <c r="G45" i="24"/>
  <c r="G45" i="23"/>
  <c r="H46" i="21"/>
  <c r="H45" i="22"/>
  <c r="H46" i="24"/>
  <c r="H46" i="20"/>
  <c r="H45" i="20"/>
  <c r="H46" i="23"/>
  <c r="H44" i="24"/>
  <c r="H44" i="22"/>
  <c r="G44" i="24"/>
  <c r="G46" i="22"/>
  <c r="G45" i="21"/>
  <c r="G46" i="23"/>
  <c r="G46" i="24"/>
  <c r="H44" i="20"/>
  <c r="H46" i="22"/>
  <c r="H45" i="23"/>
  <c r="H44" i="23"/>
  <c r="H45" i="25"/>
  <c r="H44" i="25"/>
  <c r="H43" i="20"/>
  <c r="H42" i="21"/>
  <c r="G41" i="24"/>
  <c r="G43" i="23"/>
  <c r="G43" i="25"/>
  <c r="G42" i="24"/>
  <c r="H41" i="20"/>
  <c r="H43" i="22"/>
  <c r="H42" i="23"/>
  <c r="H42" i="24"/>
  <c r="H42" i="25"/>
  <c r="H43" i="24"/>
  <c r="H41" i="22"/>
  <c r="G42" i="22"/>
  <c r="G41" i="22"/>
  <c r="G42" i="21"/>
  <c r="H43" i="21"/>
  <c r="H42" i="22"/>
  <c r="H41" i="23"/>
  <c r="H41" i="25"/>
  <c r="G41" i="21"/>
  <c r="H41" i="24"/>
  <c r="G42" i="23"/>
  <c r="G43" i="24"/>
  <c r="H42" i="20"/>
  <c r="H41" i="21"/>
  <c r="H43" i="23"/>
  <c r="H43" i="25"/>
  <c r="G37" i="25"/>
  <c r="H35" i="25"/>
  <c r="H35" i="22"/>
  <c r="H36" i="25"/>
  <c r="H35" i="24"/>
  <c r="H37" i="25"/>
  <c r="H35" i="20"/>
  <c r="H37" i="21"/>
  <c r="H37" i="22"/>
  <c r="H37" i="24"/>
  <c r="H36" i="23"/>
  <c r="H36" i="20"/>
  <c r="H35" i="21"/>
  <c r="H37" i="23"/>
  <c r="H35" i="23"/>
  <c r="G37" i="24"/>
  <c r="G36" i="21"/>
  <c r="G36" i="24"/>
  <c r="G37" i="22"/>
  <c r="G37" i="23"/>
  <c r="H36" i="22"/>
  <c r="H37" i="20"/>
  <c r="H36" i="21"/>
  <c r="H36" i="24"/>
  <c r="H33" i="25"/>
  <c r="G32" i="23"/>
  <c r="G32" i="21"/>
  <c r="G34" i="22"/>
  <c r="G33" i="25"/>
  <c r="H32" i="20"/>
  <c r="H34" i="22"/>
  <c r="H33" i="23"/>
  <c r="H32" i="24"/>
  <c r="H34" i="20"/>
  <c r="H33" i="21"/>
  <c r="H32" i="22"/>
  <c r="H34" i="24"/>
  <c r="G34" i="24"/>
  <c r="G34" i="23"/>
  <c r="H34" i="21"/>
  <c r="H33" i="22"/>
  <c r="H32" i="23"/>
  <c r="H34" i="25"/>
  <c r="G33" i="22"/>
  <c r="G34" i="25"/>
  <c r="G32" i="25"/>
  <c r="G34" i="21"/>
  <c r="G33" i="23"/>
  <c r="G33" i="24"/>
  <c r="H33" i="20"/>
  <c r="H32" i="21"/>
  <c r="H34" i="23"/>
  <c r="H33" i="24"/>
  <c r="H32" i="25"/>
  <c r="H30" i="20"/>
  <c r="H29" i="21"/>
  <c r="H31" i="22"/>
  <c r="H29" i="23"/>
  <c r="H29" i="25"/>
  <c r="G30" i="23"/>
  <c r="G30" i="25"/>
  <c r="G29" i="23"/>
  <c r="E64" i="22"/>
  <c r="H31" i="20"/>
  <c r="H30" i="21"/>
  <c r="H30" i="23"/>
  <c r="H30" i="25"/>
  <c r="G31" i="25"/>
  <c r="G30" i="22"/>
  <c r="H31" i="21"/>
  <c r="H29" i="22"/>
  <c r="H31" i="23"/>
  <c r="H30" i="24"/>
  <c r="H29" i="24"/>
  <c r="H31" i="25"/>
  <c r="G31" i="22"/>
  <c r="G31" i="24"/>
  <c r="H29" i="20"/>
  <c r="H30" i="22"/>
  <c r="G29" i="22"/>
  <c r="H31" i="24"/>
  <c r="G28" i="23"/>
  <c r="G26" i="25"/>
  <c r="H27" i="20"/>
  <c r="H28" i="22"/>
  <c r="H26" i="23"/>
  <c r="H28" i="25"/>
  <c r="D62" i="21"/>
  <c r="G28" i="24"/>
  <c r="G27" i="25"/>
  <c r="H28" i="20"/>
  <c r="H26" i="21"/>
  <c r="H27" i="23"/>
  <c r="H26" i="24"/>
  <c r="H28" i="21"/>
  <c r="H27" i="21"/>
  <c r="G26" i="22"/>
  <c r="H28" i="23"/>
  <c r="H27" i="24"/>
  <c r="H26" i="25"/>
  <c r="D63" i="25"/>
  <c r="G28" i="22"/>
  <c r="G27" i="21"/>
  <c r="G26" i="23"/>
  <c r="G27" i="22"/>
  <c r="H26" i="20"/>
  <c r="H27" i="22"/>
  <c r="H26" i="22"/>
  <c r="H28" i="24"/>
  <c r="H27" i="25"/>
  <c r="H24" i="20"/>
  <c r="H25" i="23"/>
  <c r="H23" i="24"/>
  <c r="D62" i="25"/>
  <c r="G23" i="24"/>
  <c r="G24" i="24"/>
  <c r="G24" i="23"/>
  <c r="G25" i="23"/>
  <c r="H25" i="20"/>
  <c r="H23" i="22"/>
  <c r="H24" i="24"/>
  <c r="H23" i="25"/>
  <c r="H24" i="21"/>
  <c r="H23" i="21"/>
  <c r="H25" i="22"/>
  <c r="H24" i="22"/>
  <c r="H25" i="24"/>
  <c r="H24" i="25"/>
  <c r="E64" i="24"/>
  <c r="G23" i="22"/>
  <c r="G23" i="25"/>
  <c r="G24" i="22"/>
  <c r="G23" i="23"/>
  <c r="H23" i="20"/>
  <c r="H25" i="21"/>
  <c r="G24" i="21"/>
  <c r="H24" i="23"/>
  <c r="H23" i="23"/>
  <c r="H25" i="25"/>
  <c r="H21" i="21"/>
  <c r="H20" i="21"/>
  <c r="H20" i="22"/>
  <c r="H20" i="23"/>
  <c r="H22" i="25"/>
  <c r="H22" i="23"/>
  <c r="G22" i="22"/>
  <c r="G20" i="23"/>
  <c r="G20" i="22"/>
  <c r="E62" i="23"/>
  <c r="H20" i="20"/>
  <c r="H22" i="21"/>
  <c r="H21" i="22"/>
  <c r="H21" i="23"/>
  <c r="H20" i="24"/>
  <c r="H21" i="20"/>
  <c r="H21" i="24"/>
  <c r="H20" i="25"/>
  <c r="E64" i="25"/>
  <c r="G22" i="21"/>
  <c r="G21" i="23"/>
  <c r="G22" i="24"/>
  <c r="G21" i="22"/>
  <c r="H22" i="20"/>
  <c r="H22" i="22"/>
  <c r="H22" i="24"/>
  <c r="H21" i="25"/>
  <c r="H17" i="21"/>
  <c r="H18" i="22"/>
  <c r="H19" i="20"/>
  <c r="H18" i="21"/>
  <c r="H18" i="25"/>
  <c r="G18" i="25"/>
  <c r="G17" i="22"/>
  <c r="H19" i="21"/>
  <c r="G18" i="22"/>
  <c r="H18" i="23"/>
  <c r="H19" i="25"/>
  <c r="H18" i="20"/>
  <c r="H17" i="22"/>
  <c r="H18" i="24"/>
  <c r="H17" i="25"/>
  <c r="D64" i="23"/>
  <c r="E63" i="24"/>
  <c r="G17" i="24"/>
  <c r="F63" i="25"/>
  <c r="H17" i="23"/>
  <c r="H19" i="24"/>
  <c r="E62" i="21"/>
  <c r="E62" i="22"/>
  <c r="D63" i="24"/>
  <c r="G17" i="21"/>
  <c r="G17" i="23"/>
  <c r="G18" i="24"/>
  <c r="G19" i="21"/>
  <c r="G18" i="21"/>
  <c r="H17" i="20"/>
  <c r="H19" i="22"/>
  <c r="H19" i="23"/>
  <c r="H17" i="24"/>
  <c r="H14" i="24"/>
  <c r="H16" i="23"/>
  <c r="H16" i="21"/>
  <c r="H15" i="23"/>
  <c r="G16" i="22"/>
  <c r="G16" i="25"/>
  <c r="H15" i="20"/>
  <c r="H14" i="21"/>
  <c r="H15" i="22"/>
  <c r="H16" i="24"/>
  <c r="H15" i="25"/>
  <c r="H14" i="23"/>
  <c r="G15" i="23"/>
  <c r="G15" i="24"/>
  <c r="G14" i="25"/>
  <c r="H14" i="20"/>
  <c r="H14" i="22"/>
  <c r="H15" i="24"/>
  <c r="H14" i="25"/>
  <c r="F64" i="22"/>
  <c r="E64" i="21"/>
  <c r="D64" i="21"/>
  <c r="F63" i="24"/>
  <c r="G14" i="23"/>
  <c r="G14" i="22"/>
  <c r="F63" i="23"/>
  <c r="H16" i="20"/>
  <c r="H15" i="21"/>
  <c r="H16" i="25"/>
  <c r="H16" i="22"/>
  <c r="H9" i="21"/>
  <c r="H8" i="24"/>
  <c r="F62" i="25"/>
  <c r="G8" i="25"/>
  <c r="G8" i="24"/>
  <c r="H8" i="25"/>
  <c r="D63" i="21"/>
  <c r="G8" i="22"/>
  <c r="G9" i="25"/>
  <c r="G10" i="23"/>
  <c r="H9" i="20"/>
  <c r="H8" i="21"/>
  <c r="H8" i="22"/>
  <c r="H8" i="23"/>
  <c r="H10" i="25"/>
  <c r="H10" i="23"/>
  <c r="H10" i="20"/>
  <c r="H9" i="22"/>
  <c r="H9" i="23"/>
  <c r="E63" i="22"/>
  <c r="H9" i="24"/>
  <c r="F64" i="23"/>
  <c r="D62" i="22"/>
  <c r="D62" i="24"/>
  <c r="D63" i="22"/>
  <c r="G8" i="21"/>
  <c r="G9" i="23"/>
  <c r="E63" i="21"/>
  <c r="F64" i="21"/>
  <c r="G9" i="22"/>
  <c r="G9" i="24"/>
  <c r="G10" i="21"/>
  <c r="G8" i="23"/>
  <c r="H8" i="20"/>
  <c r="H10" i="21"/>
  <c r="H10" i="24"/>
  <c r="H9" i="25"/>
  <c r="H10" i="22"/>
  <c r="H5" i="20"/>
  <c r="F63" i="21"/>
  <c r="G6" i="21"/>
  <c r="F64" i="25"/>
  <c r="H5" i="25"/>
  <c r="G5" i="25"/>
  <c r="H6" i="20"/>
  <c r="D64" i="24"/>
  <c r="G7" i="24"/>
  <c r="F62" i="24"/>
  <c r="F62" i="21"/>
  <c r="G7" i="22"/>
  <c r="F62" i="22"/>
  <c r="H7" i="23"/>
  <c r="G7" i="23"/>
  <c r="D64" i="22"/>
  <c r="E64" i="23"/>
  <c r="E62" i="25"/>
  <c r="H6" i="23"/>
  <c r="E63" i="23"/>
  <c r="D62" i="23"/>
  <c r="G5" i="23"/>
  <c r="H5" i="22"/>
  <c r="H5" i="24"/>
  <c r="H6" i="25"/>
  <c r="E63" i="25"/>
  <c r="H7" i="21"/>
  <c r="F63" i="22"/>
  <c r="G6" i="22"/>
  <c r="G6" i="24"/>
  <c r="H6" i="21"/>
  <c r="H6" i="22"/>
  <c r="H6" i="24"/>
  <c r="F62" i="23"/>
  <c r="D64" i="25"/>
  <c r="H7" i="20"/>
  <c r="H5" i="21"/>
  <c r="H7" i="25"/>
  <c r="E62" i="24"/>
  <c r="D63" i="23"/>
  <c r="G6" i="23"/>
  <c r="F64" i="24"/>
  <c r="G5" i="22"/>
  <c r="H7" i="22"/>
  <c r="H5" i="23"/>
  <c r="H7" i="24"/>
  <c r="G7" i="25"/>
  <c r="H64" i="22" l="1"/>
  <c r="H62" i="21"/>
  <c r="H63" i="22"/>
  <c r="G63" i="24"/>
  <c r="H63" i="24"/>
  <c r="H62" i="23"/>
  <c r="H64" i="21"/>
  <c r="H63" i="21"/>
  <c r="G64" i="21"/>
  <c r="H62" i="22"/>
  <c r="G63" i="21"/>
  <c r="H64" i="20"/>
  <c r="G62" i="22"/>
  <c r="G63" i="22"/>
  <c r="H63" i="23"/>
  <c r="G64" i="24"/>
  <c r="H62" i="20"/>
  <c r="H64" i="24"/>
  <c r="G62" i="23"/>
  <c r="H64" i="23"/>
  <c r="G64" i="23"/>
  <c r="H62" i="24"/>
  <c r="G62" i="24"/>
  <c r="H63" i="25"/>
  <c r="G63" i="25"/>
  <c r="G63" i="23"/>
  <c r="G64" i="25"/>
  <c r="H62" i="25"/>
  <c r="H63" i="20"/>
  <c r="H64" i="25"/>
  <c r="G64" i="22"/>
  <c r="G62" i="21"/>
  <c r="G62" i="25"/>
</calcChain>
</file>

<file path=xl/sharedStrings.xml><?xml version="1.0" encoding="utf-8"?>
<sst xmlns="http://schemas.openxmlformats.org/spreadsheetml/2006/main" count="550" uniqueCount="49">
  <si>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</si>
  <si>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</si>
  <si>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</si>
  <si>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</si>
  <si>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</si>
  <si>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</si>
  <si>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</si>
  <si>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</si>
  <si>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</si>
  <si>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</si>
  <si>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</si>
  <si>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</si>
  <si>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</si>
  <si>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</si>
  <si>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</si>
  <si>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</si>
  <si>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</si>
  <si>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</si>
  <si>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</si>
  <si>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</si>
  <si>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</si>
  <si>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</si>
  <si>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</si>
  <si>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</si>
  <si>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</si>
  <si>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[単位：千円、％]</t>
    <rPh sb="1" eb="3">
      <t>タンイ</t>
    </rPh>
    <rPh sb="4" eb="6">
      <t>センエン</t>
    </rPh>
    <phoneticPr fontId="2"/>
  </si>
  <si>
    <t>収入歩合</t>
    <rPh sb="0" eb="2">
      <t>シュウニュウ</t>
    </rPh>
    <rPh sb="2" eb="4">
      <t>ブアイ</t>
    </rPh>
    <phoneticPr fontId="2"/>
  </si>
  <si>
    <t>　【個人の市町民税】</t>
    <phoneticPr fontId="2"/>
  </si>
  <si>
    <t>現</t>
    <phoneticPr fontId="2"/>
  </si>
  <si>
    <t>現</t>
    <phoneticPr fontId="2"/>
  </si>
  <si>
    <t>繰</t>
    <phoneticPr fontId="2"/>
  </si>
  <si>
    <t>繰</t>
    <phoneticPr fontId="2"/>
  </si>
  <si>
    <t>　【法人の市町民税】</t>
    <rPh sb="2" eb="4">
      <t>ホウジン</t>
    </rPh>
    <phoneticPr fontId="2"/>
  </si>
  <si>
    <t>繰</t>
    <phoneticPr fontId="2"/>
  </si>
  <si>
    <t>　【純固定資産税】</t>
    <rPh sb="2" eb="3">
      <t>ジュン</t>
    </rPh>
    <rPh sb="3" eb="5">
      <t>コテイ</t>
    </rPh>
    <rPh sb="5" eb="8">
      <t>シサンゼイ</t>
    </rPh>
    <phoneticPr fontId="2"/>
  </si>
  <si>
    <t>現</t>
    <phoneticPr fontId="2"/>
  </si>
  <si>
    <t>　【軽自動車税】</t>
    <rPh sb="2" eb="3">
      <t>ケイ</t>
    </rPh>
    <rPh sb="3" eb="6">
      <t>ジドウシャ</t>
    </rPh>
    <rPh sb="6" eb="7">
      <t>ゼイ</t>
    </rPh>
    <phoneticPr fontId="2"/>
  </si>
  <si>
    <t>繰</t>
    <phoneticPr fontId="2"/>
  </si>
  <si>
    <r>
      <t>　【市町税合計】</t>
    </r>
    <r>
      <rPr>
        <sz val="9"/>
        <rFont val="ＭＳ ゴシック"/>
        <family val="3"/>
        <charset val="128"/>
      </rPr>
      <t>※国保税を除く。</t>
    </r>
    <rPh sb="2" eb="4">
      <t>シチョウ</t>
    </rPh>
    <rPh sb="4" eb="5">
      <t>ゼイ</t>
    </rPh>
    <rPh sb="5" eb="7">
      <t>ゴウケイ</t>
    </rPh>
    <rPh sb="7" eb="8">
      <t>シャゼイ</t>
    </rPh>
    <rPh sb="9" eb="11">
      <t>コクホ</t>
    </rPh>
    <rPh sb="11" eb="12">
      <t>ゼイ</t>
    </rPh>
    <rPh sb="13" eb="14">
      <t>ノゾ</t>
    </rPh>
    <phoneticPr fontId="2"/>
  </si>
  <si>
    <t>　【国民健康保険税(料)】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2" eb="13">
      <t>シャゼイ</t>
    </rPh>
    <phoneticPr fontId="2"/>
  </si>
  <si>
    <t>繰</t>
    <phoneticPr fontId="2"/>
  </si>
  <si>
    <t>※表示数値について</t>
    <rPh sb="1" eb="3">
      <t>ヒョウジ</t>
    </rPh>
    <rPh sb="3" eb="5">
      <t>スウチ</t>
    </rPh>
    <phoneticPr fontId="2"/>
  </si>
  <si>
    <t>・不納欠損額は各市町の実績数値（千円単位で四捨五入）</t>
    <rPh sb="1" eb="3">
      <t>フノウ</t>
    </rPh>
    <rPh sb="3" eb="5">
      <t>ケッソン</t>
    </rPh>
    <rPh sb="5" eb="6">
      <t>ガク</t>
    </rPh>
    <rPh sb="7" eb="10">
      <t>カクシチョウ</t>
    </rPh>
    <rPh sb="11" eb="13">
      <t>ジッセキ</t>
    </rPh>
    <rPh sb="13" eb="15">
      <t>スウチ</t>
    </rPh>
    <rPh sb="16" eb="18">
      <t>センエン</t>
    </rPh>
    <rPh sb="18" eb="20">
      <t>タンイ</t>
    </rPh>
    <rPh sb="21" eb="25">
      <t>シシャゴニュウ</t>
    </rPh>
    <phoneticPr fontId="2"/>
  </si>
  <si>
    <t>・端数処理により合計は一致しない場合がある。</t>
    <rPh sb="1" eb="3">
      <t>ハスウ</t>
    </rPh>
    <rPh sb="3" eb="5">
      <t>ショリ</t>
    </rPh>
    <rPh sb="8" eb="10">
      <t>ゴウケイ</t>
    </rPh>
    <rPh sb="11" eb="13">
      <t>イッチ</t>
    </rPh>
    <rPh sb="16" eb="18">
      <t>バアイ</t>
    </rPh>
    <phoneticPr fontId="2"/>
  </si>
  <si>
    <t>令和２年度　市町税調定収入状況</t>
    <rPh sb="0" eb="2">
      <t>レイワ</t>
    </rPh>
    <rPh sb="3" eb="5">
      <t>ネンド</t>
    </rPh>
    <phoneticPr fontId="2"/>
  </si>
  <si>
    <t>R2</t>
    <phoneticPr fontId="2"/>
  </si>
  <si>
    <t>R1</t>
    <phoneticPr fontId="2"/>
  </si>
  <si>
    <t>・調定済額、収入済額は令和２年度地方財政状況調査表第６表（市町村税の徴収実績）記載数値</t>
    <rPh sb="1" eb="3">
      <t>チョウテイ</t>
    </rPh>
    <rPh sb="3" eb="4">
      <t>スミ</t>
    </rPh>
    <rPh sb="4" eb="5">
      <t>ガク</t>
    </rPh>
    <rPh sb="6" eb="8">
      <t>シュウニュウ</t>
    </rPh>
    <rPh sb="8" eb="9">
      <t>スミ</t>
    </rPh>
    <rPh sb="9" eb="10">
      <t>ガク</t>
    </rPh>
    <rPh sb="11" eb="13">
      <t>レイワ</t>
    </rPh>
    <rPh sb="14" eb="16">
      <t>ネンド</t>
    </rPh>
    <rPh sb="25" eb="26">
      <t>ダイ</t>
    </rPh>
    <rPh sb="27" eb="28">
      <t>ヒョウ</t>
    </rPh>
    <rPh sb="29" eb="31">
      <t>シチョウ</t>
    </rPh>
    <rPh sb="31" eb="33">
      <t>ソンゼイ</t>
    </rPh>
    <rPh sb="34" eb="36">
      <t>チョウシュウ</t>
    </rPh>
    <rPh sb="36" eb="38">
      <t>ジッセキ</t>
    </rPh>
    <rPh sb="39" eb="41">
      <t>キサイ</t>
    </rPh>
    <rPh sb="41" eb="43">
      <t>スウチ</t>
    </rPh>
    <phoneticPr fontId="2"/>
  </si>
  <si>
    <t>【決算確報値】</t>
    <rPh sb="1" eb="3">
      <t>ケッサン</t>
    </rPh>
    <rPh sb="3" eb="5">
      <t>カクホウ</t>
    </rPh>
    <rPh sb="5" eb="6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</si>
</sst>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;[Red]\-#,##0.0"/>
    <numFmt numFmtId="178" formatCode="#,##0_ "/>
    <numFmt numFmtId="179" formatCode="#,##0_);[Red]\(#,##0\)"/>
    <numFmt numFmtId="180" formatCode="0_);[Red]\(0\)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176" fontId="3" fillId="0" borderId="0" xfId="0" applyNumberFormat="1" applyFont="1" applyFill="1"/>
    <xf numFmtId="176" fontId="8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179" fontId="4" fillId="0" borderId="2" xfId="1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9" fontId="4" fillId="0" borderId="3" xfId="1" applyNumberFormat="1" applyFont="1" applyFill="1" applyBorder="1" applyAlignment="1">
      <alignment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79" fontId="4" fillId="0" borderId="5" xfId="1" applyNumberFormat="1" applyFont="1" applyFill="1" applyBorder="1" applyAlignment="1">
      <alignment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16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 shrinkToFit="1"/>
    </xf>
    <xf numFmtId="179" fontId="4" fillId="0" borderId="6" xfId="0" applyNumberFormat="1" applyFont="1" applyFill="1" applyBorder="1" applyAlignment="1">
      <alignment vertical="center" shrinkToFit="1"/>
    </xf>
    <xf numFmtId="179" fontId="4" fillId="0" borderId="16" xfId="0" applyNumberFormat="1" applyFont="1" applyFill="1" applyBorder="1" applyAlignment="1">
      <alignment vertical="center" shrinkToFit="1"/>
    </xf>
    <xf numFmtId="179" fontId="4" fillId="0" borderId="3" xfId="0" applyNumberFormat="1" applyFont="1" applyFill="1" applyBorder="1" applyAlignment="1">
      <alignment vertical="center" shrinkToFit="1"/>
    </xf>
    <xf numFmtId="179" fontId="4" fillId="0" borderId="4" xfId="0" applyNumberFormat="1" applyFont="1" applyFill="1" applyBorder="1" applyAlignment="1">
      <alignment vertical="center" shrinkToFit="1"/>
    </xf>
    <xf numFmtId="179" fontId="4" fillId="0" borderId="12" xfId="0" applyNumberFormat="1" applyFont="1" applyFill="1" applyBorder="1" applyAlignment="1">
      <alignment vertical="center" shrinkToFit="1"/>
    </xf>
    <xf numFmtId="179" fontId="4" fillId="0" borderId="17" xfId="0" applyNumberFormat="1" applyFont="1" applyFill="1" applyBorder="1" applyAlignment="1">
      <alignment vertical="center" shrinkToFit="1"/>
    </xf>
    <xf numFmtId="179" fontId="4" fillId="0" borderId="18" xfId="0" applyNumberFormat="1" applyFont="1" applyFill="1" applyBorder="1" applyAlignment="1">
      <alignment vertical="center" shrinkToFit="1"/>
    </xf>
    <xf numFmtId="179" fontId="4" fillId="0" borderId="14" xfId="0" applyNumberFormat="1" applyFont="1" applyFill="1" applyBorder="1" applyAlignment="1">
      <alignment vertical="center" shrinkToFit="1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80" fontId="4" fillId="0" borderId="2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/>
    </xf>
    <xf numFmtId="180" fontId="4" fillId="0" borderId="18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 shrinkToFit="1"/>
    </xf>
    <xf numFmtId="180" fontId="4" fillId="0" borderId="4" xfId="0" applyNumberFormat="1" applyFont="1" applyFill="1" applyBorder="1" applyAlignment="1">
      <alignment vertical="center" shrinkToFit="1"/>
    </xf>
    <xf numFmtId="180" fontId="4" fillId="0" borderId="18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left" vertical="center"/>
    </xf>
    <xf numFmtId="176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27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right" vertical="top"/>
    </xf>
    <xf numFmtId="176" fontId="8" fillId="2" borderId="5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00FF"/>
      </a:accent2>
      <a:accent3>
        <a:srgbClr val="FFFF00"/>
      </a:accent3>
      <a:accent4>
        <a:srgbClr val="00B050"/>
      </a:accent4>
      <a:accent5>
        <a:srgbClr val="FE19FF"/>
      </a:accent5>
      <a:accent6>
        <a:srgbClr val="00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I69"/>
  <sheetViews>
    <sheetView showGridLines="0" tabSelected="1" zoomScaleNormal="100" workbookViewId="0">
      <selection activeCell="G1" sqref="G1:I1"/>
    </sheetView>
  </sheetViews>
  <sheetFormatPr defaultColWidth="9" defaultRowHeight="14.25"/>
  <cols>
    <col min="1" max="1" width="1.625" style="4" customWidth="1"/>
    <col min="2" max="2" width="10.25" style="4" bestFit="1" customWidth="1"/>
    <col min="3" max="3" width="3.25" style="4" bestFit="1" customWidth="1"/>
    <col min="4" max="6" width="10.625" style="4" customWidth="1"/>
    <col min="7" max="7" width="10.25" style="4" bestFit="1" customWidth="1"/>
    <col min="8" max="9" width="6.125" style="4" customWidth="1"/>
    <col min="10" max="16384" width="9" style="4"/>
  </cols>
  <sheetData>
    <row r="1" spans="2:9" ht="15.95" customHeight="1">
      <c r="B1" s="91" t="s">
        <v>44</v>
      </c>
      <c r="C1" s="91"/>
      <c r="D1" s="91"/>
      <c r="E1" s="91"/>
      <c r="F1" s="91"/>
      <c r="G1" s="102" t="s">
        <v>48</v>
      </c>
      <c r="H1" s="102"/>
      <c r="I1" s="102"/>
    </row>
    <row r="2" spans="2:9" s="5" customFormat="1" ht="15" customHeight="1">
      <c r="B2" s="93" t="s">
        <v>27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 customHeight="1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 customHeight="1">
      <c r="B4" s="98"/>
      <c r="C4" s="99"/>
      <c r="D4" s="95"/>
      <c r="E4" s="90"/>
      <c r="F4" s="90"/>
      <c r="G4" s="101"/>
      <c r="H4" s="2" t="s">
        <v>45</v>
      </c>
      <c r="I4" s="3" t="s">
        <v>46</v>
      </c>
    </row>
    <row r="5" spans="2:9" ht="12" customHeight="1">
      <c r="B5" s="94" t="s">
        <v>0</v>
      </c>
      <c r="C5" s="7" t="s">
        <v>28</v>
      </c>
      <c r="D5" s="45">
        <v>21189020</v>
      </c>
      <c r="E5" s="46">
        <v>20962725</v>
      </c>
      <c r="F5" s="78">
        <v>0</v>
      </c>
      <c r="G5" s="48">
        <f>D5-E5-F5</f>
        <v>226295</v>
      </c>
      <c r="H5" s="16">
        <f>IFERROR(E5/D5*100,"")</f>
        <v>98.932017620446828</v>
      </c>
      <c r="I5" s="12">
        <v>98.783948715756466</v>
      </c>
    </row>
    <row r="6" spans="2:9" ht="12" customHeight="1">
      <c r="B6" s="103"/>
      <c r="C6" s="8" t="s">
        <v>30</v>
      </c>
      <c r="D6" s="49">
        <v>892177</v>
      </c>
      <c r="E6" s="50">
        <v>245632</v>
      </c>
      <c r="F6" s="79">
        <v>36451</v>
      </c>
      <c r="G6" s="52">
        <f t="shared" ref="G6:G61" si="0">D6-E6-F6</f>
        <v>610094</v>
      </c>
      <c r="H6" s="17">
        <f t="shared" ref="H6:H61" si="1">IFERROR(E6/D6*100,"")</f>
        <v>27.531756590900685</v>
      </c>
      <c r="I6" s="13">
        <v>25.818744644979407</v>
      </c>
    </row>
    <row r="7" spans="2:9" ht="12" customHeight="1">
      <c r="B7" s="95"/>
      <c r="C7" s="9" t="s">
        <v>19</v>
      </c>
      <c r="D7" s="53">
        <v>22081197</v>
      </c>
      <c r="E7" s="54">
        <v>21208357</v>
      </c>
      <c r="F7" s="80">
        <v>36451</v>
      </c>
      <c r="G7" s="56">
        <f t="shared" si="0"/>
        <v>836389</v>
      </c>
      <c r="H7" s="18">
        <f t="shared" si="1"/>
        <v>96.047134582423226</v>
      </c>
      <c r="I7" s="14">
        <v>95.787799777863469</v>
      </c>
    </row>
    <row r="8" spans="2:9" ht="12" customHeight="1">
      <c r="B8" s="94" t="s">
        <v>16</v>
      </c>
      <c r="C8" s="10" t="s">
        <v>29</v>
      </c>
      <c r="D8" s="57">
        <v>6289494</v>
      </c>
      <c r="E8" s="47">
        <v>6253187</v>
      </c>
      <c r="F8" s="78">
        <v>1383</v>
      </c>
      <c r="G8" s="58">
        <f t="shared" si="0"/>
        <v>34924</v>
      </c>
      <c r="H8" s="19">
        <f t="shared" si="1"/>
        <v>99.422735755849359</v>
      </c>
      <c r="I8" s="15">
        <v>99.428117300301309</v>
      </c>
    </row>
    <row r="9" spans="2:9" ht="12" customHeight="1">
      <c r="B9" s="103"/>
      <c r="C9" s="8" t="s">
        <v>31</v>
      </c>
      <c r="D9" s="59">
        <v>62431</v>
      </c>
      <c r="E9" s="51">
        <v>23062</v>
      </c>
      <c r="F9" s="79">
        <v>11551</v>
      </c>
      <c r="G9" s="52">
        <f t="shared" si="0"/>
        <v>27818</v>
      </c>
      <c r="H9" s="17">
        <f t="shared" si="1"/>
        <v>36.939981739840782</v>
      </c>
      <c r="I9" s="13">
        <v>37.20025698459829</v>
      </c>
    </row>
    <row r="10" spans="2:9" ht="12" customHeight="1">
      <c r="B10" s="95"/>
      <c r="C10" s="9" t="s">
        <v>19</v>
      </c>
      <c r="D10" s="60">
        <v>6351925</v>
      </c>
      <c r="E10" s="61">
        <v>6276249</v>
      </c>
      <c r="F10" s="81">
        <v>12934</v>
      </c>
      <c r="G10" s="56">
        <f t="shared" si="0"/>
        <v>62742</v>
      </c>
      <c r="H10" s="18">
        <f t="shared" si="1"/>
        <v>98.808613136962421</v>
      </c>
      <c r="I10" s="14">
        <v>98.856182030350297</v>
      </c>
    </row>
    <row r="11" spans="2:9" ht="12" customHeight="1">
      <c r="B11" s="94" t="s">
        <v>4</v>
      </c>
      <c r="C11" s="10" t="s">
        <v>29</v>
      </c>
      <c r="D11" s="62">
        <v>5883764</v>
      </c>
      <c r="E11" s="55">
        <v>5819468</v>
      </c>
      <c r="F11" s="80">
        <v>0</v>
      </c>
      <c r="G11" s="58">
        <f t="shared" si="0"/>
        <v>64296</v>
      </c>
      <c r="H11" s="19">
        <f t="shared" si="1"/>
        <v>98.907230133635551</v>
      </c>
      <c r="I11" s="15">
        <v>98.917470949686574</v>
      </c>
    </row>
    <row r="12" spans="2:9" ht="12" customHeight="1">
      <c r="B12" s="103"/>
      <c r="C12" s="8" t="s">
        <v>31</v>
      </c>
      <c r="D12" s="59">
        <v>204161</v>
      </c>
      <c r="E12" s="51">
        <v>48821</v>
      </c>
      <c r="F12" s="79">
        <v>17626</v>
      </c>
      <c r="G12" s="52">
        <f t="shared" si="0"/>
        <v>137714</v>
      </c>
      <c r="H12" s="17">
        <f t="shared" si="1"/>
        <v>23.912990238096405</v>
      </c>
      <c r="I12" s="13">
        <v>23.130075641561092</v>
      </c>
    </row>
    <row r="13" spans="2:9" ht="12" customHeight="1">
      <c r="B13" s="95"/>
      <c r="C13" s="9" t="s">
        <v>19</v>
      </c>
      <c r="D13" s="60">
        <v>6087925</v>
      </c>
      <c r="E13" s="61">
        <v>5868289</v>
      </c>
      <c r="F13" s="81">
        <v>17626</v>
      </c>
      <c r="G13" s="56">
        <f t="shared" si="0"/>
        <v>202010</v>
      </c>
      <c r="H13" s="18">
        <f t="shared" si="1"/>
        <v>96.392268301597014</v>
      </c>
      <c r="I13" s="14">
        <v>96.239517662864131</v>
      </c>
    </row>
    <row r="14" spans="2:9" ht="12" customHeight="1">
      <c r="B14" s="94" t="s">
        <v>1</v>
      </c>
      <c r="C14" s="10" t="s">
        <v>29</v>
      </c>
      <c r="D14" s="62">
        <v>4350958</v>
      </c>
      <c r="E14" s="55">
        <v>4314637</v>
      </c>
      <c r="F14" s="80">
        <v>0</v>
      </c>
      <c r="G14" s="58">
        <f t="shared" si="0"/>
        <v>36321</v>
      </c>
      <c r="H14" s="19">
        <f t="shared" si="1"/>
        <v>99.165218326630594</v>
      </c>
      <c r="I14" s="15">
        <v>99.19188057170814</v>
      </c>
    </row>
    <row r="15" spans="2:9" ht="12" customHeight="1">
      <c r="B15" s="103"/>
      <c r="C15" s="8" t="s">
        <v>31</v>
      </c>
      <c r="D15" s="59">
        <v>138449</v>
      </c>
      <c r="E15" s="51">
        <v>28724</v>
      </c>
      <c r="F15" s="79">
        <v>4753</v>
      </c>
      <c r="G15" s="52">
        <f t="shared" si="0"/>
        <v>104972</v>
      </c>
      <c r="H15" s="17">
        <f t="shared" si="1"/>
        <v>20.74698986630456</v>
      </c>
      <c r="I15" s="13">
        <v>20.009343923112858</v>
      </c>
    </row>
    <row r="16" spans="2:9" ht="12" customHeight="1">
      <c r="B16" s="95"/>
      <c r="C16" s="9" t="s">
        <v>19</v>
      </c>
      <c r="D16" s="60">
        <v>4489407</v>
      </c>
      <c r="E16" s="61">
        <v>4343361</v>
      </c>
      <c r="F16" s="81">
        <v>4753</v>
      </c>
      <c r="G16" s="56">
        <f t="shared" si="0"/>
        <v>141293</v>
      </c>
      <c r="H16" s="18">
        <f t="shared" si="1"/>
        <v>96.746875478209034</v>
      </c>
      <c r="I16" s="14">
        <v>96.775598773566188</v>
      </c>
    </row>
    <row r="17" spans="2:9" ht="12" customHeight="1">
      <c r="B17" s="94" t="s">
        <v>12</v>
      </c>
      <c r="C17" s="10" t="s">
        <v>29</v>
      </c>
      <c r="D17" s="62">
        <v>8953712</v>
      </c>
      <c r="E17" s="55">
        <v>8861680</v>
      </c>
      <c r="F17" s="80">
        <v>0</v>
      </c>
      <c r="G17" s="58">
        <f t="shared" si="0"/>
        <v>92032</v>
      </c>
      <c r="H17" s="19">
        <f t="shared" si="1"/>
        <v>98.97213580244707</v>
      </c>
      <c r="I17" s="15">
        <v>98.957669125346953</v>
      </c>
    </row>
    <row r="18" spans="2:9" ht="12" customHeight="1">
      <c r="B18" s="103"/>
      <c r="C18" s="8" t="s">
        <v>31</v>
      </c>
      <c r="D18" s="59">
        <v>312618</v>
      </c>
      <c r="E18" s="51">
        <v>82842</v>
      </c>
      <c r="F18" s="79">
        <v>17682</v>
      </c>
      <c r="G18" s="52">
        <f t="shared" si="0"/>
        <v>212094</v>
      </c>
      <c r="H18" s="17">
        <f t="shared" si="1"/>
        <v>26.49943381379191</v>
      </c>
      <c r="I18" s="13">
        <v>24.323333227958145</v>
      </c>
    </row>
    <row r="19" spans="2:9" ht="12" customHeight="1">
      <c r="B19" s="95"/>
      <c r="C19" s="9" t="s">
        <v>19</v>
      </c>
      <c r="D19" s="60">
        <v>9266330</v>
      </c>
      <c r="E19" s="61">
        <v>8944522</v>
      </c>
      <c r="F19" s="81">
        <v>17682</v>
      </c>
      <c r="G19" s="56">
        <f t="shared" si="0"/>
        <v>304126</v>
      </c>
      <c r="H19" s="18">
        <f t="shared" si="1"/>
        <v>96.527125625787122</v>
      </c>
      <c r="I19" s="14">
        <v>96.377575235728258</v>
      </c>
    </row>
    <row r="20" spans="2:9" ht="12" customHeight="1">
      <c r="B20" s="94" t="s">
        <v>14</v>
      </c>
      <c r="C20" s="10" t="s">
        <v>29</v>
      </c>
      <c r="D20" s="62">
        <v>5110107</v>
      </c>
      <c r="E20" s="55">
        <v>5077501</v>
      </c>
      <c r="F20" s="80">
        <v>0</v>
      </c>
      <c r="G20" s="58">
        <f t="shared" si="0"/>
        <v>32606</v>
      </c>
      <c r="H20" s="19">
        <f t="shared" si="1"/>
        <v>99.361931168955948</v>
      </c>
      <c r="I20" s="15">
        <v>99.369559668646176</v>
      </c>
    </row>
    <row r="21" spans="2:9" ht="12" customHeight="1">
      <c r="B21" s="103"/>
      <c r="C21" s="8" t="s">
        <v>31</v>
      </c>
      <c r="D21" s="59">
        <v>129559</v>
      </c>
      <c r="E21" s="51">
        <v>29676</v>
      </c>
      <c r="F21" s="79">
        <v>8019</v>
      </c>
      <c r="G21" s="52">
        <f t="shared" si="0"/>
        <v>91864</v>
      </c>
      <c r="H21" s="17">
        <f t="shared" si="1"/>
        <v>22.905394453492232</v>
      </c>
      <c r="I21" s="13">
        <v>26.18189875770182</v>
      </c>
    </row>
    <row r="22" spans="2:9" ht="12" customHeight="1">
      <c r="B22" s="95"/>
      <c r="C22" s="9" t="s">
        <v>19</v>
      </c>
      <c r="D22" s="60">
        <v>5239666</v>
      </c>
      <c r="E22" s="61">
        <v>5107177</v>
      </c>
      <c r="F22" s="81">
        <v>8019</v>
      </c>
      <c r="G22" s="56">
        <f t="shared" si="0"/>
        <v>124470</v>
      </c>
      <c r="H22" s="18">
        <f t="shared" si="1"/>
        <v>97.471422796796588</v>
      </c>
      <c r="I22" s="14">
        <v>97.35566332246573</v>
      </c>
    </row>
    <row r="23" spans="2:9" ht="12" customHeight="1">
      <c r="B23" s="94" t="s">
        <v>11</v>
      </c>
      <c r="C23" s="10" t="s">
        <v>29</v>
      </c>
      <c r="D23" s="62">
        <v>4489889</v>
      </c>
      <c r="E23" s="55">
        <v>4445268</v>
      </c>
      <c r="F23" s="80">
        <v>282</v>
      </c>
      <c r="G23" s="58">
        <f t="shared" si="0"/>
        <v>44339</v>
      </c>
      <c r="H23" s="19">
        <f t="shared" si="1"/>
        <v>99.006189239867624</v>
      </c>
      <c r="I23" s="15">
        <v>98.811706242170999</v>
      </c>
    </row>
    <row r="24" spans="2:9" ht="12" customHeight="1">
      <c r="B24" s="103"/>
      <c r="C24" s="8" t="s">
        <v>31</v>
      </c>
      <c r="D24" s="59">
        <v>154883</v>
      </c>
      <c r="E24" s="51">
        <v>43311</v>
      </c>
      <c r="F24" s="79">
        <v>18220</v>
      </c>
      <c r="G24" s="52">
        <f t="shared" si="0"/>
        <v>93352</v>
      </c>
      <c r="H24" s="17">
        <f t="shared" si="1"/>
        <v>27.963688719872419</v>
      </c>
      <c r="I24" s="13">
        <v>30.292450241421793</v>
      </c>
    </row>
    <row r="25" spans="2:9" ht="12" customHeight="1">
      <c r="B25" s="95"/>
      <c r="C25" s="9" t="s">
        <v>19</v>
      </c>
      <c r="D25" s="60">
        <v>4644772</v>
      </c>
      <c r="E25" s="61">
        <v>4488579</v>
      </c>
      <c r="F25" s="81">
        <v>18502</v>
      </c>
      <c r="G25" s="56">
        <f t="shared" si="0"/>
        <v>137691</v>
      </c>
      <c r="H25" s="18">
        <f t="shared" si="1"/>
        <v>96.637229986746391</v>
      </c>
      <c r="I25" s="14">
        <v>96.230167066392113</v>
      </c>
    </row>
    <row r="26" spans="2:9" ht="12" customHeight="1">
      <c r="B26" s="94" t="s">
        <v>15</v>
      </c>
      <c r="C26" s="10" t="s">
        <v>29</v>
      </c>
      <c r="D26" s="62">
        <v>4595969</v>
      </c>
      <c r="E26" s="55">
        <v>4540182</v>
      </c>
      <c r="F26" s="80">
        <v>85</v>
      </c>
      <c r="G26" s="58">
        <f t="shared" si="0"/>
        <v>55702</v>
      </c>
      <c r="H26" s="19">
        <f t="shared" si="1"/>
        <v>98.786175450704732</v>
      </c>
      <c r="I26" s="15">
        <v>98.783666073363236</v>
      </c>
    </row>
    <row r="27" spans="2:9" ht="12" customHeight="1">
      <c r="B27" s="103"/>
      <c r="C27" s="8" t="s">
        <v>31</v>
      </c>
      <c r="D27" s="59">
        <v>217184</v>
      </c>
      <c r="E27" s="51">
        <v>37976</v>
      </c>
      <c r="F27" s="79">
        <v>15535</v>
      </c>
      <c r="G27" s="52">
        <f t="shared" si="0"/>
        <v>163673</v>
      </c>
      <c r="H27" s="17">
        <f t="shared" si="1"/>
        <v>17.485634300869311</v>
      </c>
      <c r="I27" s="13">
        <v>20.432527820794469</v>
      </c>
    </row>
    <row r="28" spans="2:9" ht="12" customHeight="1">
      <c r="B28" s="95"/>
      <c r="C28" s="9" t="s">
        <v>19</v>
      </c>
      <c r="D28" s="60">
        <v>4813153</v>
      </c>
      <c r="E28" s="61">
        <v>4578158</v>
      </c>
      <c r="F28" s="81">
        <v>15619</v>
      </c>
      <c r="G28" s="56">
        <f t="shared" si="0"/>
        <v>219376</v>
      </c>
      <c r="H28" s="18">
        <f t="shared" si="1"/>
        <v>95.117649490884673</v>
      </c>
      <c r="I28" s="14">
        <v>95.157202052868598</v>
      </c>
    </row>
    <row r="29" spans="2:9" ht="12" customHeight="1">
      <c r="B29" s="94" t="s">
        <v>5</v>
      </c>
      <c r="C29" s="10" t="s">
        <v>29</v>
      </c>
      <c r="D29" s="63">
        <v>3014689</v>
      </c>
      <c r="E29" s="64">
        <v>2990891</v>
      </c>
      <c r="F29" s="82">
        <v>1386</v>
      </c>
      <c r="G29" s="65">
        <f t="shared" si="0"/>
        <v>22412</v>
      </c>
      <c r="H29" s="19">
        <f t="shared" si="1"/>
        <v>99.210598506180901</v>
      </c>
      <c r="I29" s="15">
        <v>99.231609835070316</v>
      </c>
    </row>
    <row r="30" spans="2:9" ht="12" customHeight="1">
      <c r="B30" s="103"/>
      <c r="C30" s="8" t="s">
        <v>31</v>
      </c>
      <c r="D30" s="66">
        <v>96852</v>
      </c>
      <c r="E30" s="67">
        <v>20998</v>
      </c>
      <c r="F30" s="83">
        <v>2696</v>
      </c>
      <c r="G30" s="68">
        <f t="shared" si="0"/>
        <v>73158</v>
      </c>
      <c r="H30" s="17">
        <f t="shared" si="1"/>
        <v>21.680502209556849</v>
      </c>
      <c r="I30" s="13">
        <v>24.073316095798099</v>
      </c>
    </row>
    <row r="31" spans="2:9" ht="12" customHeight="1">
      <c r="B31" s="95"/>
      <c r="C31" s="9" t="s">
        <v>19</v>
      </c>
      <c r="D31" s="69">
        <v>3111541</v>
      </c>
      <c r="E31" s="70">
        <v>3011889</v>
      </c>
      <c r="F31" s="84">
        <v>4082</v>
      </c>
      <c r="G31" s="71">
        <f t="shared" si="0"/>
        <v>95570</v>
      </c>
      <c r="H31" s="18">
        <f t="shared" si="1"/>
        <v>96.79734253863279</v>
      </c>
      <c r="I31" s="14">
        <v>96.775374387982779</v>
      </c>
    </row>
    <row r="32" spans="2:9" ht="12" customHeight="1">
      <c r="B32" s="94" t="s">
        <v>17</v>
      </c>
      <c r="C32" s="10" t="s">
        <v>29</v>
      </c>
      <c r="D32" s="62">
        <v>2985685</v>
      </c>
      <c r="E32" s="55">
        <v>2937950</v>
      </c>
      <c r="F32" s="80">
        <v>0</v>
      </c>
      <c r="G32" s="65">
        <f t="shared" si="0"/>
        <v>47735</v>
      </c>
      <c r="H32" s="19">
        <f t="shared" si="1"/>
        <v>98.401204413727498</v>
      </c>
      <c r="I32" s="15">
        <v>98.326557280633224</v>
      </c>
    </row>
    <row r="33" spans="2:9" ht="12" customHeight="1">
      <c r="B33" s="103"/>
      <c r="C33" s="8" t="s">
        <v>31</v>
      </c>
      <c r="D33" s="59">
        <v>106405</v>
      </c>
      <c r="E33" s="51">
        <v>38641</v>
      </c>
      <c r="F33" s="79">
        <v>8773</v>
      </c>
      <c r="G33" s="68">
        <f t="shared" si="0"/>
        <v>58991</v>
      </c>
      <c r="H33" s="17">
        <f t="shared" si="1"/>
        <v>36.315022790282413</v>
      </c>
      <c r="I33" s="13">
        <v>40.33081587065206</v>
      </c>
    </row>
    <row r="34" spans="2:9" ht="12" customHeight="1">
      <c r="B34" s="95"/>
      <c r="C34" s="9" t="s">
        <v>19</v>
      </c>
      <c r="D34" s="60">
        <v>3092090</v>
      </c>
      <c r="E34" s="61">
        <v>2976591</v>
      </c>
      <c r="F34" s="81">
        <v>8773</v>
      </c>
      <c r="G34" s="71">
        <f t="shared" si="0"/>
        <v>106726</v>
      </c>
      <c r="H34" s="18">
        <f t="shared" si="1"/>
        <v>96.264694753386877</v>
      </c>
      <c r="I34" s="14">
        <v>96.237942994686378</v>
      </c>
    </row>
    <row r="35" spans="2:9" ht="12" customHeight="1">
      <c r="B35" s="94" t="s">
        <v>13</v>
      </c>
      <c r="C35" s="10" t="s">
        <v>29</v>
      </c>
      <c r="D35" s="62">
        <v>2022636</v>
      </c>
      <c r="E35" s="55">
        <v>2001093</v>
      </c>
      <c r="F35" s="80">
        <v>0</v>
      </c>
      <c r="G35" s="58">
        <f t="shared" si="0"/>
        <v>21543</v>
      </c>
      <c r="H35" s="19">
        <f t="shared" si="1"/>
        <v>98.934904748061442</v>
      </c>
      <c r="I35" s="15">
        <v>98.828443562366203</v>
      </c>
    </row>
    <row r="36" spans="2:9" ht="12" customHeight="1">
      <c r="B36" s="103"/>
      <c r="C36" s="8" t="s">
        <v>31</v>
      </c>
      <c r="D36" s="59">
        <v>92835</v>
      </c>
      <c r="E36" s="51">
        <v>23356</v>
      </c>
      <c r="F36" s="79">
        <v>2890</v>
      </c>
      <c r="G36" s="52">
        <f t="shared" si="0"/>
        <v>66589</v>
      </c>
      <c r="H36" s="17">
        <f t="shared" si="1"/>
        <v>25.158614746593415</v>
      </c>
      <c r="I36" s="13">
        <v>23.111685647742569</v>
      </c>
    </row>
    <row r="37" spans="2:9" ht="12" customHeight="1">
      <c r="B37" s="95"/>
      <c r="C37" s="9" t="s">
        <v>19</v>
      </c>
      <c r="D37" s="60">
        <v>2115471</v>
      </c>
      <c r="E37" s="61">
        <v>2024449</v>
      </c>
      <c r="F37" s="81">
        <v>2890</v>
      </c>
      <c r="G37" s="56">
        <f t="shared" si="0"/>
        <v>88132</v>
      </c>
      <c r="H37" s="18">
        <f t="shared" si="1"/>
        <v>95.697317524088021</v>
      </c>
      <c r="I37" s="14">
        <v>95.509274111401737</v>
      </c>
    </row>
    <row r="38" spans="2:9" ht="12" customHeight="1">
      <c r="B38" s="94" t="s">
        <v>6</v>
      </c>
      <c r="C38" s="10" t="s">
        <v>29</v>
      </c>
      <c r="D38" s="62">
        <v>5837311</v>
      </c>
      <c r="E38" s="55">
        <v>5776072</v>
      </c>
      <c r="F38" s="80">
        <v>0</v>
      </c>
      <c r="G38" s="58">
        <f t="shared" si="0"/>
        <v>61239</v>
      </c>
      <c r="H38" s="19">
        <f t="shared" si="1"/>
        <v>98.950903935048174</v>
      </c>
      <c r="I38" s="15">
        <v>98.894330200149042</v>
      </c>
    </row>
    <row r="39" spans="2:9" ht="12" customHeight="1">
      <c r="B39" s="103"/>
      <c r="C39" s="8" t="s">
        <v>31</v>
      </c>
      <c r="D39" s="59">
        <v>105113</v>
      </c>
      <c r="E39" s="51">
        <v>53279</v>
      </c>
      <c r="F39" s="79">
        <v>12606</v>
      </c>
      <c r="G39" s="52">
        <f t="shared" si="0"/>
        <v>39228</v>
      </c>
      <c r="H39" s="17">
        <f t="shared" si="1"/>
        <v>50.687355512638774</v>
      </c>
      <c r="I39" s="13">
        <v>48.781061378066944</v>
      </c>
    </row>
    <row r="40" spans="2:9" ht="12" customHeight="1">
      <c r="B40" s="95"/>
      <c r="C40" s="9" t="s">
        <v>19</v>
      </c>
      <c r="D40" s="60">
        <v>5942424</v>
      </c>
      <c r="E40" s="61">
        <v>5829351</v>
      </c>
      <c r="F40" s="81">
        <v>12606</v>
      </c>
      <c r="G40" s="56">
        <f t="shared" si="0"/>
        <v>100467</v>
      </c>
      <c r="H40" s="18">
        <f t="shared" si="1"/>
        <v>98.097190641394832</v>
      </c>
      <c r="I40" s="14">
        <v>98.018438333346751</v>
      </c>
    </row>
    <row r="41" spans="2:9" ht="12" customHeight="1">
      <c r="B41" s="94" t="s">
        <v>7</v>
      </c>
      <c r="C41" s="10" t="s">
        <v>28</v>
      </c>
      <c r="D41" s="62">
        <v>1989112</v>
      </c>
      <c r="E41" s="55">
        <v>1980863</v>
      </c>
      <c r="F41" s="80">
        <v>0</v>
      </c>
      <c r="G41" s="58">
        <f t="shared" si="0"/>
        <v>8249</v>
      </c>
      <c r="H41" s="19">
        <f t="shared" si="1"/>
        <v>99.585292331452422</v>
      </c>
      <c r="I41" s="15">
        <v>99.493153740337675</v>
      </c>
    </row>
    <row r="42" spans="2:9" ht="12" customHeight="1">
      <c r="B42" s="103"/>
      <c r="C42" s="8" t="s">
        <v>31</v>
      </c>
      <c r="D42" s="59">
        <v>56299</v>
      </c>
      <c r="E42" s="51">
        <v>10092</v>
      </c>
      <c r="F42" s="79">
        <v>3092</v>
      </c>
      <c r="G42" s="52">
        <f t="shared" si="0"/>
        <v>43115</v>
      </c>
      <c r="H42" s="17">
        <f t="shared" si="1"/>
        <v>17.92571804117302</v>
      </c>
      <c r="I42" s="13">
        <v>21.198096815576235</v>
      </c>
    </row>
    <row r="43" spans="2:9" ht="12" customHeight="1">
      <c r="B43" s="95"/>
      <c r="C43" s="9" t="s">
        <v>19</v>
      </c>
      <c r="D43" s="60">
        <v>2045411</v>
      </c>
      <c r="E43" s="61">
        <v>1990955</v>
      </c>
      <c r="F43" s="81">
        <v>3092</v>
      </c>
      <c r="G43" s="56">
        <f t="shared" si="0"/>
        <v>51364</v>
      </c>
      <c r="H43" s="18">
        <f t="shared" si="1"/>
        <v>97.337649988193093</v>
      </c>
      <c r="I43" s="14">
        <v>97.133435164715763</v>
      </c>
    </row>
    <row r="44" spans="2:9" ht="12" customHeight="1">
      <c r="B44" s="94" t="s">
        <v>2</v>
      </c>
      <c r="C44" s="10" t="s">
        <v>28</v>
      </c>
      <c r="D44" s="62">
        <v>1060438</v>
      </c>
      <c r="E44" s="55">
        <v>1034842</v>
      </c>
      <c r="F44" s="80">
        <v>0</v>
      </c>
      <c r="G44" s="58">
        <f t="shared" si="0"/>
        <v>25596</v>
      </c>
      <c r="H44" s="19">
        <f t="shared" si="1"/>
        <v>97.586280386029173</v>
      </c>
      <c r="I44" s="15">
        <v>98.950377333457425</v>
      </c>
    </row>
    <row r="45" spans="2:9" ht="12" customHeight="1">
      <c r="B45" s="103"/>
      <c r="C45" s="8" t="s">
        <v>31</v>
      </c>
      <c r="D45" s="59">
        <v>37301</v>
      </c>
      <c r="E45" s="51">
        <v>12812</v>
      </c>
      <c r="F45" s="79">
        <v>1309</v>
      </c>
      <c r="G45" s="52">
        <f t="shared" si="0"/>
        <v>23180</v>
      </c>
      <c r="H45" s="17">
        <f t="shared" si="1"/>
        <v>34.347604621860008</v>
      </c>
      <c r="I45" s="13">
        <v>29.382653705340232</v>
      </c>
    </row>
    <row r="46" spans="2:9" ht="12" customHeight="1">
      <c r="B46" s="95"/>
      <c r="C46" s="11" t="s">
        <v>19</v>
      </c>
      <c r="D46" s="72">
        <v>1097739</v>
      </c>
      <c r="E46" s="73">
        <v>1047654</v>
      </c>
      <c r="F46" s="81">
        <v>1309</v>
      </c>
      <c r="G46" s="56">
        <f t="shared" si="0"/>
        <v>48776</v>
      </c>
      <c r="H46" s="18">
        <f t="shared" si="1"/>
        <v>95.437440047224342</v>
      </c>
      <c r="I46" s="14">
        <v>96.325316529263418</v>
      </c>
    </row>
    <row r="47" spans="2:9" ht="12" customHeight="1">
      <c r="B47" s="94" t="s">
        <v>3</v>
      </c>
      <c r="C47" s="10" t="s">
        <v>28</v>
      </c>
      <c r="D47" s="62">
        <v>643567</v>
      </c>
      <c r="E47" s="55">
        <v>638623</v>
      </c>
      <c r="F47" s="80">
        <v>8</v>
      </c>
      <c r="G47" s="58">
        <f t="shared" si="0"/>
        <v>4936</v>
      </c>
      <c r="H47" s="19">
        <f t="shared" si="1"/>
        <v>99.231781617143199</v>
      </c>
      <c r="I47" s="15">
        <v>99.123865219454686</v>
      </c>
    </row>
    <row r="48" spans="2:9" ht="12" customHeight="1">
      <c r="B48" s="103"/>
      <c r="C48" s="8" t="s">
        <v>31</v>
      </c>
      <c r="D48" s="59">
        <v>17733</v>
      </c>
      <c r="E48" s="51">
        <v>5520</v>
      </c>
      <c r="F48" s="79">
        <v>3095</v>
      </c>
      <c r="G48" s="52">
        <f t="shared" si="0"/>
        <v>9118</v>
      </c>
      <c r="H48" s="17">
        <f t="shared" si="1"/>
        <v>31.1284046692607</v>
      </c>
      <c r="I48" s="13">
        <v>29.931798369314393</v>
      </c>
    </row>
    <row r="49" spans="2:9" ht="12" customHeight="1">
      <c r="B49" s="95"/>
      <c r="C49" s="9" t="s">
        <v>19</v>
      </c>
      <c r="D49" s="60">
        <v>661300</v>
      </c>
      <c r="E49" s="61">
        <v>644143</v>
      </c>
      <c r="F49" s="81">
        <v>3103</v>
      </c>
      <c r="G49" s="56">
        <f t="shared" si="0"/>
        <v>14054</v>
      </c>
      <c r="H49" s="18">
        <f t="shared" si="1"/>
        <v>97.405564796612737</v>
      </c>
      <c r="I49" s="14">
        <v>97.118078937314834</v>
      </c>
    </row>
    <row r="50" spans="2:9" ht="12" customHeight="1">
      <c r="B50" s="94" t="s">
        <v>8</v>
      </c>
      <c r="C50" s="10" t="s">
        <v>28</v>
      </c>
      <c r="D50" s="62">
        <v>1019882</v>
      </c>
      <c r="E50" s="55">
        <v>1015015</v>
      </c>
      <c r="F50" s="80">
        <v>0</v>
      </c>
      <c r="G50" s="58">
        <f t="shared" si="0"/>
        <v>4867</v>
      </c>
      <c r="H50" s="19">
        <f t="shared" si="1"/>
        <v>99.522787930368423</v>
      </c>
      <c r="I50" s="15">
        <v>99.451203691920369</v>
      </c>
    </row>
    <row r="51" spans="2:9" ht="12" customHeight="1">
      <c r="B51" s="103"/>
      <c r="C51" s="8" t="s">
        <v>31</v>
      </c>
      <c r="D51" s="59">
        <v>26364</v>
      </c>
      <c r="E51" s="51">
        <v>11813</v>
      </c>
      <c r="F51" s="79">
        <v>1313</v>
      </c>
      <c r="G51" s="52">
        <f t="shared" si="0"/>
        <v>13238</v>
      </c>
      <c r="H51" s="17">
        <f t="shared" si="1"/>
        <v>44.807313002579278</v>
      </c>
      <c r="I51" s="13">
        <v>36.565706583037603</v>
      </c>
    </row>
    <row r="52" spans="2:9" ht="12" customHeight="1">
      <c r="B52" s="95"/>
      <c r="C52" s="9" t="s">
        <v>19</v>
      </c>
      <c r="D52" s="60">
        <v>1046246</v>
      </c>
      <c r="E52" s="61">
        <v>1026828</v>
      </c>
      <c r="F52" s="81">
        <v>1313</v>
      </c>
      <c r="G52" s="56">
        <f t="shared" si="0"/>
        <v>18105</v>
      </c>
      <c r="H52" s="18">
        <f t="shared" si="1"/>
        <v>98.144031136080812</v>
      </c>
      <c r="I52" s="14">
        <v>97.274157543065684</v>
      </c>
    </row>
    <row r="53" spans="2:9" ht="12" customHeight="1">
      <c r="B53" s="94" t="s">
        <v>18</v>
      </c>
      <c r="C53" s="10" t="s">
        <v>28</v>
      </c>
      <c r="D53" s="62">
        <v>286201</v>
      </c>
      <c r="E53" s="55">
        <v>282654</v>
      </c>
      <c r="F53" s="80">
        <v>0</v>
      </c>
      <c r="G53" s="58">
        <f t="shared" si="0"/>
        <v>3547</v>
      </c>
      <c r="H53" s="19">
        <f t="shared" si="1"/>
        <v>98.760661213622598</v>
      </c>
      <c r="I53" s="15">
        <v>96.526803208113847</v>
      </c>
    </row>
    <row r="54" spans="2:9" ht="12" customHeight="1">
      <c r="B54" s="103"/>
      <c r="C54" s="8" t="s">
        <v>31</v>
      </c>
      <c r="D54" s="59">
        <v>20343</v>
      </c>
      <c r="E54" s="51">
        <v>4231</v>
      </c>
      <c r="F54" s="79">
        <v>565</v>
      </c>
      <c r="G54" s="52">
        <f t="shared" si="0"/>
        <v>15547</v>
      </c>
      <c r="H54" s="17">
        <f t="shared" si="1"/>
        <v>20.798309000639041</v>
      </c>
      <c r="I54" s="13">
        <v>25.918225918225918</v>
      </c>
    </row>
    <row r="55" spans="2:9" ht="12" customHeight="1">
      <c r="B55" s="95"/>
      <c r="C55" s="9" t="s">
        <v>19</v>
      </c>
      <c r="D55" s="60">
        <v>306544</v>
      </c>
      <c r="E55" s="61">
        <v>286885</v>
      </c>
      <c r="F55" s="81">
        <v>565</v>
      </c>
      <c r="G55" s="56">
        <f t="shared" si="0"/>
        <v>19094</v>
      </c>
      <c r="H55" s="18">
        <f t="shared" si="1"/>
        <v>93.586891278250434</v>
      </c>
      <c r="I55" s="14">
        <v>93.234054654980739</v>
      </c>
    </row>
    <row r="56" spans="2:9" ht="12" customHeight="1">
      <c r="B56" s="94" t="s">
        <v>10</v>
      </c>
      <c r="C56" s="10" t="s">
        <v>28</v>
      </c>
      <c r="D56" s="62">
        <v>271992</v>
      </c>
      <c r="E56" s="55">
        <v>269926</v>
      </c>
      <c r="F56" s="80">
        <v>0</v>
      </c>
      <c r="G56" s="58">
        <f t="shared" si="0"/>
        <v>2066</v>
      </c>
      <c r="H56" s="19">
        <f t="shared" si="1"/>
        <v>99.240418835848104</v>
      </c>
      <c r="I56" s="15">
        <v>99.146576824819562</v>
      </c>
    </row>
    <row r="57" spans="2:9" ht="12" customHeight="1">
      <c r="B57" s="103"/>
      <c r="C57" s="8" t="s">
        <v>31</v>
      </c>
      <c r="D57" s="59">
        <v>10896</v>
      </c>
      <c r="E57" s="51">
        <v>3584</v>
      </c>
      <c r="F57" s="79">
        <v>1037</v>
      </c>
      <c r="G57" s="52">
        <f t="shared" si="0"/>
        <v>6275</v>
      </c>
      <c r="H57" s="17">
        <f t="shared" si="1"/>
        <v>32.8928046989721</v>
      </c>
      <c r="I57" s="13">
        <v>24.972046216921356</v>
      </c>
    </row>
    <row r="58" spans="2:9" ht="12" customHeight="1">
      <c r="B58" s="95"/>
      <c r="C58" s="9" t="s">
        <v>19</v>
      </c>
      <c r="D58" s="60">
        <v>282888</v>
      </c>
      <c r="E58" s="61">
        <v>273511</v>
      </c>
      <c r="F58" s="81">
        <v>1037</v>
      </c>
      <c r="G58" s="56">
        <f t="shared" si="0"/>
        <v>8340</v>
      </c>
      <c r="H58" s="18">
        <f t="shared" si="1"/>
        <v>96.685260597833761</v>
      </c>
      <c r="I58" s="14">
        <v>95.622175311335582</v>
      </c>
    </row>
    <row r="59" spans="2:9" ht="12" customHeight="1">
      <c r="B59" s="94" t="s">
        <v>9</v>
      </c>
      <c r="C59" s="10" t="s">
        <v>28</v>
      </c>
      <c r="D59" s="62">
        <v>342520</v>
      </c>
      <c r="E59" s="55">
        <v>340653</v>
      </c>
      <c r="F59" s="80">
        <v>0</v>
      </c>
      <c r="G59" s="58">
        <f t="shared" si="0"/>
        <v>1867</v>
      </c>
      <c r="H59" s="19">
        <f t="shared" si="1"/>
        <v>99.454922340301295</v>
      </c>
      <c r="I59" s="15">
        <v>99.489527131360475</v>
      </c>
    </row>
    <row r="60" spans="2:9" ht="12" customHeight="1">
      <c r="B60" s="103"/>
      <c r="C60" s="8" t="s">
        <v>31</v>
      </c>
      <c r="D60" s="59">
        <v>4371</v>
      </c>
      <c r="E60" s="51">
        <v>1948</v>
      </c>
      <c r="F60" s="79">
        <v>79</v>
      </c>
      <c r="G60" s="52">
        <f t="shared" si="0"/>
        <v>2344</v>
      </c>
      <c r="H60" s="17">
        <f t="shared" si="1"/>
        <v>44.5664607641272</v>
      </c>
      <c r="I60" s="13">
        <v>56.277407828487902</v>
      </c>
    </row>
    <row r="61" spans="2:9" ht="12" customHeight="1">
      <c r="B61" s="95"/>
      <c r="C61" s="9" t="s">
        <v>19</v>
      </c>
      <c r="D61" s="60">
        <v>346891</v>
      </c>
      <c r="E61" s="61">
        <v>342601</v>
      </c>
      <c r="F61" s="81">
        <v>79</v>
      </c>
      <c r="G61" s="56">
        <f t="shared" si="0"/>
        <v>4211</v>
      </c>
      <c r="H61" s="18">
        <f t="shared" si="1"/>
        <v>98.763300287410175</v>
      </c>
      <c r="I61" s="14">
        <v>98.698723988598232</v>
      </c>
    </row>
    <row r="62" spans="2:9" ht="12" customHeight="1">
      <c r="B62" s="94" t="s">
        <v>24</v>
      </c>
      <c r="C62" s="7" t="s">
        <v>28</v>
      </c>
      <c r="D62" s="57">
        <f>D5+D8+D11+D14+D17+D20+D23+D26+D29+D32+D35+D38+D41+D44+D47+D50+D53+D56+D59</f>
        <v>80336946</v>
      </c>
      <c r="E62" s="47">
        <f t="shared" ref="E62:F64" si="2">E5+E8+E11+E14+E17+E20+E23+E26+E29+E32+E35+E38+E41+E44+E47+E50+E53+E56+E59</f>
        <v>79543230</v>
      </c>
      <c r="F62" s="78">
        <f t="shared" si="2"/>
        <v>3144</v>
      </c>
      <c r="G62" s="48">
        <f>D62-E62-F62</f>
        <v>790572</v>
      </c>
      <c r="H62" s="16">
        <f t="shared" ref="H62:H64" si="3">IFERROR(E62/D62*100,"")</f>
        <v>99.012016214806081</v>
      </c>
      <c r="I62" s="12">
        <v>98.958559619453126</v>
      </c>
    </row>
    <row r="63" spans="2:9" ht="12" customHeight="1">
      <c r="B63" s="103"/>
      <c r="C63" s="8" t="s">
        <v>31</v>
      </c>
      <c r="D63" s="59">
        <f>D6+D9+D12+D15+D18+D21+D24+D27+D30+D33+D36+D39+D42+D45+D48+D51+D54+D57+D60</f>
        <v>2685974</v>
      </c>
      <c r="E63" s="51">
        <f t="shared" si="2"/>
        <v>726318</v>
      </c>
      <c r="F63" s="79">
        <f t="shared" si="2"/>
        <v>167292</v>
      </c>
      <c r="G63" s="52">
        <f>D63-E63-F63</f>
        <v>1792364</v>
      </c>
      <c r="H63" s="17">
        <f t="shared" si="3"/>
        <v>27.041140383339524</v>
      </c>
      <c r="I63" s="13">
        <v>26.723120657460758</v>
      </c>
    </row>
    <row r="64" spans="2:9" ht="12" customHeight="1">
      <c r="B64" s="95"/>
      <c r="C64" s="9" t="s">
        <v>19</v>
      </c>
      <c r="D64" s="60">
        <f>D7+D10+D13+D16+D19+D22+D25+D28+D31+D34+D37+D40+D43+D46+D49+D52+D55+D58+D61</f>
        <v>83022920</v>
      </c>
      <c r="E64" s="61">
        <f t="shared" si="2"/>
        <v>80269549</v>
      </c>
      <c r="F64" s="81">
        <f t="shared" si="2"/>
        <v>170435</v>
      </c>
      <c r="G64" s="56">
        <f>D64-E64-F64</f>
        <v>2582936</v>
      </c>
      <c r="H64" s="18">
        <f t="shared" si="3"/>
        <v>96.683601347676046</v>
      </c>
      <c r="I64" s="14">
        <v>96.534732263462757</v>
      </c>
    </row>
    <row r="65" spans="2:9" ht="6" customHeight="1"/>
    <row r="66" spans="2:9">
      <c r="B66" s="85" t="s">
        <v>41</v>
      </c>
      <c r="C66" s="85"/>
      <c r="D66" s="85"/>
      <c r="E66" s="85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</row>
    <row r="69" spans="2:9">
      <c r="B69" s="85" t="s">
        <v>43</v>
      </c>
    </row>
  </sheetData>
  <sheetProtection selectLockedCells="1" selectUnlockedCells="1"/>
  <mergeCells count="31">
    <mergeCell ref="B50:B52"/>
    <mergeCell ref="B53:B55"/>
    <mergeCell ref="B56:B58"/>
    <mergeCell ref="B59:B61"/>
    <mergeCell ref="B62:B64"/>
    <mergeCell ref="B35:B37"/>
    <mergeCell ref="B38:B40"/>
    <mergeCell ref="B41:B43"/>
    <mergeCell ref="B44:B46"/>
    <mergeCell ref="B47:B49"/>
    <mergeCell ref="B17:B19"/>
    <mergeCell ref="B20:B22"/>
    <mergeCell ref="B23:B25"/>
    <mergeCell ref="B26:B28"/>
    <mergeCell ref="B29:B31"/>
    <mergeCell ref="B67:I67"/>
    <mergeCell ref="H3:I3"/>
    <mergeCell ref="F3:F4"/>
    <mergeCell ref="B1:F1"/>
    <mergeCell ref="G2:I2"/>
    <mergeCell ref="B2:F2"/>
    <mergeCell ref="D3:D4"/>
    <mergeCell ref="E3:E4"/>
    <mergeCell ref="B3:C4"/>
    <mergeCell ref="G3:G4"/>
    <mergeCell ref="G1:I1"/>
    <mergeCell ref="B32:B34"/>
    <mergeCell ref="B5:B7"/>
    <mergeCell ref="B8:B10"/>
    <mergeCell ref="B11:B13"/>
    <mergeCell ref="B14:B16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B1:I69"/>
  <sheetViews>
    <sheetView showGridLines="0" zoomScaleNormal="100" workbookViewId="0">
      <selection activeCell="B68" sqref="B68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1" t="str">
        <f>個民!B1</f>
        <v>令和２年度　市町税調定収入状況</v>
      </c>
      <c r="C1" s="91"/>
      <c r="D1" s="91"/>
      <c r="E1" s="91"/>
      <c r="F1" s="91"/>
      <c r="G1" s="102" t="str">
        <f>個民!G1</f>
        <v>【決算確報値】</v>
      </c>
      <c r="H1" s="102"/>
      <c r="I1" s="102"/>
    </row>
    <row r="2" spans="2:9" s="5" customFormat="1" ht="15" customHeight="1">
      <c r="B2" s="93" t="s">
        <v>32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 customHeight="1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 customHeight="1">
      <c r="B4" s="98"/>
      <c r="C4" s="99"/>
      <c r="D4" s="95"/>
      <c r="E4" s="90"/>
      <c r="F4" s="90"/>
      <c r="G4" s="101"/>
      <c r="H4" s="2" t="str">
        <f>個民!H4</f>
        <v>R2</v>
      </c>
      <c r="I4" s="3" t="str">
        <f>個民!I4</f>
        <v>R1</v>
      </c>
    </row>
    <row r="5" spans="2:9" s="4" customFormat="1" ht="12" customHeight="1">
      <c r="B5" s="94" t="s">
        <v>0</v>
      </c>
      <c r="C5" s="7" t="s">
        <v>28</v>
      </c>
      <c r="D5" s="20">
        <v>2831679</v>
      </c>
      <c r="E5" s="21">
        <v>2798097</v>
      </c>
      <c r="F5" s="27">
        <v>0</v>
      </c>
      <c r="G5" s="42">
        <f>D5-E5-F5</f>
        <v>33582</v>
      </c>
      <c r="H5" s="16">
        <f>IFERROR(E5/D5*100,"")</f>
        <v>98.814060492026115</v>
      </c>
      <c r="I5" s="12">
        <v>101.39015424502431</v>
      </c>
    </row>
    <row r="6" spans="2:9" s="4" customFormat="1" ht="12" customHeight="1">
      <c r="B6" s="103"/>
      <c r="C6" s="8" t="s">
        <v>33</v>
      </c>
      <c r="D6" s="22">
        <v>33701</v>
      </c>
      <c r="E6" s="23">
        <v>7406</v>
      </c>
      <c r="F6" s="29">
        <v>2730</v>
      </c>
      <c r="G6" s="43">
        <f t="shared" ref="G6:G61" si="0">D6-E6-F6</f>
        <v>23565</v>
      </c>
      <c r="H6" s="17">
        <f t="shared" ref="H6:H61" si="1">IFERROR(E6/D6*100,"")</f>
        <v>21.975609032372926</v>
      </c>
      <c r="I6" s="13">
        <v>20.010729613733904</v>
      </c>
    </row>
    <row r="7" spans="2:9" s="4" customFormat="1" ht="12" customHeight="1">
      <c r="B7" s="95"/>
      <c r="C7" s="9" t="s">
        <v>19</v>
      </c>
      <c r="D7" s="24">
        <v>2865380</v>
      </c>
      <c r="E7" s="25">
        <v>2805503</v>
      </c>
      <c r="F7" s="33">
        <v>2730</v>
      </c>
      <c r="G7" s="44">
        <f t="shared" si="0"/>
        <v>57147</v>
      </c>
      <c r="H7" s="18">
        <f t="shared" si="1"/>
        <v>97.910329519993851</v>
      </c>
      <c r="I7" s="14">
        <v>100.49763078323124</v>
      </c>
    </row>
    <row r="8" spans="2:9" s="4" customFormat="1" ht="12" customHeight="1">
      <c r="B8" s="94" t="s">
        <v>16</v>
      </c>
      <c r="C8" s="10" t="s">
        <v>29</v>
      </c>
      <c r="D8" s="26">
        <v>1167789</v>
      </c>
      <c r="E8" s="27">
        <v>1156343</v>
      </c>
      <c r="F8" s="27">
        <v>0</v>
      </c>
      <c r="G8" s="74">
        <f t="shared" si="0"/>
        <v>11446</v>
      </c>
      <c r="H8" s="19">
        <f t="shared" si="1"/>
        <v>99.019857183104136</v>
      </c>
      <c r="I8" s="15">
        <v>99.945429796349288</v>
      </c>
    </row>
    <row r="9" spans="2:9" s="4" customFormat="1" ht="12" customHeight="1">
      <c r="B9" s="103"/>
      <c r="C9" s="8" t="s">
        <v>31</v>
      </c>
      <c r="D9" s="28">
        <v>1474</v>
      </c>
      <c r="E9" s="29">
        <v>750</v>
      </c>
      <c r="F9" s="29">
        <v>215</v>
      </c>
      <c r="G9" s="43">
        <f t="shared" si="0"/>
        <v>509</v>
      </c>
      <c r="H9" s="17">
        <f t="shared" si="1"/>
        <v>50.881953867028493</v>
      </c>
      <c r="I9" s="13">
        <v>34.772978959025465</v>
      </c>
    </row>
    <row r="10" spans="2:9" s="4" customFormat="1" ht="12" customHeight="1">
      <c r="B10" s="95"/>
      <c r="C10" s="9" t="s">
        <v>19</v>
      </c>
      <c r="D10" s="30">
        <v>1169263</v>
      </c>
      <c r="E10" s="31">
        <v>1157093</v>
      </c>
      <c r="F10" s="31">
        <v>215</v>
      </c>
      <c r="G10" s="44">
        <f t="shared" si="0"/>
        <v>11955</v>
      </c>
      <c r="H10" s="18">
        <f t="shared" si="1"/>
        <v>98.95917342804826</v>
      </c>
      <c r="I10" s="14">
        <v>99.885568860082756</v>
      </c>
    </row>
    <row r="11" spans="2:9" s="4" customFormat="1" ht="12" customHeight="1">
      <c r="B11" s="94" t="s">
        <v>4</v>
      </c>
      <c r="C11" s="10" t="s">
        <v>29</v>
      </c>
      <c r="D11" s="32">
        <v>960284</v>
      </c>
      <c r="E11" s="33">
        <v>946584</v>
      </c>
      <c r="F11" s="33">
        <v>0</v>
      </c>
      <c r="G11" s="74">
        <f t="shared" si="0"/>
        <v>13700</v>
      </c>
      <c r="H11" s="19">
        <f t="shared" si="1"/>
        <v>98.573338720628485</v>
      </c>
      <c r="I11" s="15">
        <v>99.905842247025106</v>
      </c>
    </row>
    <row r="12" spans="2:9" s="4" customFormat="1" ht="12" customHeight="1">
      <c r="B12" s="103"/>
      <c r="C12" s="8" t="s">
        <v>31</v>
      </c>
      <c r="D12" s="28">
        <v>7144</v>
      </c>
      <c r="E12" s="29">
        <v>2543</v>
      </c>
      <c r="F12" s="29">
        <v>368</v>
      </c>
      <c r="G12" s="43">
        <f t="shared" si="0"/>
        <v>4233</v>
      </c>
      <c r="H12" s="17">
        <f t="shared" si="1"/>
        <v>35.596304591265401</v>
      </c>
      <c r="I12" s="13">
        <v>21.159103335155823</v>
      </c>
    </row>
    <row r="13" spans="2:9" s="4" customFormat="1" ht="12" customHeight="1">
      <c r="B13" s="95"/>
      <c r="C13" s="9" t="s">
        <v>19</v>
      </c>
      <c r="D13" s="30">
        <v>967428</v>
      </c>
      <c r="E13" s="31">
        <v>949127</v>
      </c>
      <c r="F13" s="31">
        <v>368</v>
      </c>
      <c r="G13" s="44">
        <f t="shared" si="0"/>
        <v>17933</v>
      </c>
      <c r="H13" s="18">
        <f t="shared" si="1"/>
        <v>98.108282993669818</v>
      </c>
      <c r="I13" s="14">
        <v>99.384196644184101</v>
      </c>
    </row>
    <row r="14" spans="2:9" s="4" customFormat="1" ht="12" customHeight="1">
      <c r="B14" s="94" t="s">
        <v>1</v>
      </c>
      <c r="C14" s="10" t="s">
        <v>29</v>
      </c>
      <c r="D14" s="32">
        <v>595800</v>
      </c>
      <c r="E14" s="33">
        <v>587189</v>
      </c>
      <c r="F14" s="33">
        <v>0</v>
      </c>
      <c r="G14" s="74">
        <f t="shared" si="0"/>
        <v>8611</v>
      </c>
      <c r="H14" s="19">
        <f t="shared" si="1"/>
        <v>98.554716347767709</v>
      </c>
      <c r="I14" s="15">
        <v>99.496577048018551</v>
      </c>
    </row>
    <row r="15" spans="2:9" s="4" customFormat="1" ht="12" customHeight="1">
      <c r="B15" s="103"/>
      <c r="C15" s="8" t="s">
        <v>31</v>
      </c>
      <c r="D15" s="28">
        <v>9902</v>
      </c>
      <c r="E15" s="29">
        <v>3462</v>
      </c>
      <c r="F15" s="29">
        <v>659</v>
      </c>
      <c r="G15" s="43">
        <f t="shared" si="0"/>
        <v>5781</v>
      </c>
      <c r="H15" s="17">
        <f t="shared" si="1"/>
        <v>34.962633811351239</v>
      </c>
      <c r="I15" s="13">
        <v>14.60708782742681</v>
      </c>
    </row>
    <row r="16" spans="2:9" s="4" customFormat="1" ht="12" customHeight="1">
      <c r="B16" s="95"/>
      <c r="C16" s="9" t="s">
        <v>19</v>
      </c>
      <c r="D16" s="30">
        <v>605702</v>
      </c>
      <c r="E16" s="31">
        <v>590651</v>
      </c>
      <c r="F16" s="31">
        <v>659</v>
      </c>
      <c r="G16" s="44">
        <f t="shared" si="0"/>
        <v>14392</v>
      </c>
      <c r="H16" s="18">
        <f t="shared" si="1"/>
        <v>97.515114693364069</v>
      </c>
      <c r="I16" s="14">
        <v>98.905544476067774</v>
      </c>
    </row>
    <row r="17" spans="2:9" s="4" customFormat="1" ht="12" customHeight="1">
      <c r="B17" s="94" t="s">
        <v>12</v>
      </c>
      <c r="C17" s="10" t="s">
        <v>29</v>
      </c>
      <c r="D17" s="32">
        <v>2007591</v>
      </c>
      <c r="E17" s="33">
        <v>1966961</v>
      </c>
      <c r="F17" s="33">
        <v>0</v>
      </c>
      <c r="G17" s="74">
        <f t="shared" si="0"/>
        <v>40630</v>
      </c>
      <c r="H17" s="19">
        <f t="shared" si="1"/>
        <v>97.976181403483082</v>
      </c>
      <c r="I17" s="15">
        <v>99.828633087691827</v>
      </c>
    </row>
    <row r="18" spans="2:9" s="4" customFormat="1" ht="12" customHeight="1">
      <c r="B18" s="103"/>
      <c r="C18" s="8" t="s">
        <v>31</v>
      </c>
      <c r="D18" s="28">
        <v>16820</v>
      </c>
      <c r="E18" s="29">
        <v>3442</v>
      </c>
      <c r="F18" s="29">
        <v>1526</v>
      </c>
      <c r="G18" s="43">
        <f t="shared" si="0"/>
        <v>11852</v>
      </c>
      <c r="H18" s="17">
        <f t="shared" si="1"/>
        <v>20.46373365041617</v>
      </c>
      <c r="I18" s="13">
        <v>8.6033446563888152</v>
      </c>
    </row>
    <row r="19" spans="2:9" s="4" customFormat="1" ht="12" customHeight="1">
      <c r="B19" s="95"/>
      <c r="C19" s="9" t="s">
        <v>19</v>
      </c>
      <c r="D19" s="30">
        <v>2024411</v>
      </c>
      <c r="E19" s="31">
        <v>1970403</v>
      </c>
      <c r="F19" s="31">
        <v>1526</v>
      </c>
      <c r="G19" s="44">
        <f t="shared" si="0"/>
        <v>52482</v>
      </c>
      <c r="H19" s="18">
        <f t="shared" si="1"/>
        <v>97.332162293131191</v>
      </c>
      <c r="I19" s="14">
        <v>99.287481341288185</v>
      </c>
    </row>
    <row r="20" spans="2:9" s="4" customFormat="1" ht="12" customHeight="1">
      <c r="B20" s="94" t="s">
        <v>14</v>
      </c>
      <c r="C20" s="10" t="s">
        <v>29</v>
      </c>
      <c r="D20" s="32">
        <v>949233</v>
      </c>
      <c r="E20" s="33">
        <v>945837</v>
      </c>
      <c r="F20" s="33">
        <v>0</v>
      </c>
      <c r="G20" s="74">
        <f t="shared" si="0"/>
        <v>3396</v>
      </c>
      <c r="H20" s="19">
        <f t="shared" si="1"/>
        <v>99.642237469620213</v>
      </c>
      <c r="I20" s="15">
        <v>99.898056777649003</v>
      </c>
    </row>
    <row r="21" spans="2:9" s="4" customFormat="1" ht="12" customHeight="1">
      <c r="B21" s="103"/>
      <c r="C21" s="8" t="s">
        <v>31</v>
      </c>
      <c r="D21" s="28">
        <v>4705</v>
      </c>
      <c r="E21" s="29">
        <v>873</v>
      </c>
      <c r="F21" s="29">
        <v>71</v>
      </c>
      <c r="G21" s="43">
        <f t="shared" si="0"/>
        <v>3761</v>
      </c>
      <c r="H21" s="17">
        <f t="shared" si="1"/>
        <v>18.554729011689691</v>
      </c>
      <c r="I21" s="13">
        <v>17.961480199091106</v>
      </c>
    </row>
    <row r="22" spans="2:9" s="4" customFormat="1" ht="12" customHeight="1">
      <c r="B22" s="95"/>
      <c r="C22" s="9" t="s">
        <v>19</v>
      </c>
      <c r="D22" s="30">
        <v>953938</v>
      </c>
      <c r="E22" s="31">
        <v>946710</v>
      </c>
      <c r="F22" s="31">
        <v>71</v>
      </c>
      <c r="G22" s="44">
        <f t="shared" si="0"/>
        <v>7157</v>
      </c>
      <c r="H22" s="18">
        <f t="shared" si="1"/>
        <v>99.242298765747876</v>
      </c>
      <c r="I22" s="14">
        <v>99.6150154442348</v>
      </c>
    </row>
    <row r="23" spans="2:9" s="4" customFormat="1" ht="12" customHeight="1">
      <c r="B23" s="94" t="s">
        <v>11</v>
      </c>
      <c r="C23" s="10" t="s">
        <v>29</v>
      </c>
      <c r="D23" s="32">
        <v>1156706</v>
      </c>
      <c r="E23" s="33">
        <v>1113279</v>
      </c>
      <c r="F23" s="33">
        <v>0</v>
      </c>
      <c r="G23" s="74">
        <f t="shared" si="0"/>
        <v>43427</v>
      </c>
      <c r="H23" s="19">
        <f t="shared" si="1"/>
        <v>96.245631992917822</v>
      </c>
      <c r="I23" s="15">
        <v>99.854608440776346</v>
      </c>
    </row>
    <row r="24" spans="2:9" s="4" customFormat="1" ht="12" customHeight="1">
      <c r="B24" s="103"/>
      <c r="C24" s="8" t="s">
        <v>31</v>
      </c>
      <c r="D24" s="28">
        <v>23326</v>
      </c>
      <c r="E24" s="29">
        <v>1101</v>
      </c>
      <c r="F24" s="29">
        <v>15295</v>
      </c>
      <c r="G24" s="43">
        <f t="shared" si="0"/>
        <v>6930</v>
      </c>
      <c r="H24" s="17">
        <f t="shared" si="1"/>
        <v>4.7200548743890938</v>
      </c>
      <c r="I24" s="13">
        <v>3.9637397795947389</v>
      </c>
    </row>
    <row r="25" spans="2:9" s="4" customFormat="1" ht="12" customHeight="1">
      <c r="B25" s="95"/>
      <c r="C25" s="9" t="s">
        <v>19</v>
      </c>
      <c r="D25" s="30">
        <v>1180032</v>
      </c>
      <c r="E25" s="31">
        <v>1114380</v>
      </c>
      <c r="F25" s="31">
        <v>15295</v>
      </c>
      <c r="G25" s="44">
        <f t="shared" si="0"/>
        <v>50357</v>
      </c>
      <c r="H25" s="18">
        <f t="shared" si="1"/>
        <v>94.436422063130493</v>
      </c>
      <c r="I25" s="14">
        <v>98.40189841462184</v>
      </c>
    </row>
    <row r="26" spans="2:9" s="4" customFormat="1" ht="12" customHeight="1">
      <c r="B26" s="94" t="s">
        <v>15</v>
      </c>
      <c r="C26" s="10" t="s">
        <v>29</v>
      </c>
      <c r="D26" s="32">
        <v>1120993</v>
      </c>
      <c r="E26" s="33">
        <v>1111169</v>
      </c>
      <c r="F26" s="33">
        <v>0</v>
      </c>
      <c r="G26" s="74">
        <f t="shared" si="0"/>
        <v>9824</v>
      </c>
      <c r="H26" s="19">
        <f t="shared" si="1"/>
        <v>99.123634135092729</v>
      </c>
      <c r="I26" s="15">
        <v>99.911385298413236</v>
      </c>
    </row>
    <row r="27" spans="2:9" s="4" customFormat="1" ht="12" customHeight="1">
      <c r="B27" s="103"/>
      <c r="C27" s="8" t="s">
        <v>31</v>
      </c>
      <c r="D27" s="28">
        <v>5850</v>
      </c>
      <c r="E27" s="29">
        <v>842</v>
      </c>
      <c r="F27" s="29">
        <v>788</v>
      </c>
      <c r="G27" s="43">
        <f t="shared" si="0"/>
        <v>4220</v>
      </c>
      <c r="H27" s="17">
        <f t="shared" si="1"/>
        <v>14.393162393162392</v>
      </c>
      <c r="I27" s="13">
        <v>22.840006484033069</v>
      </c>
    </row>
    <row r="28" spans="2:9" s="4" customFormat="1" ht="12" customHeight="1">
      <c r="B28" s="95"/>
      <c r="C28" s="9" t="s">
        <v>19</v>
      </c>
      <c r="D28" s="30">
        <v>1126843</v>
      </c>
      <c r="E28" s="31">
        <v>1112011</v>
      </c>
      <c r="F28" s="31">
        <v>788</v>
      </c>
      <c r="G28" s="44">
        <f t="shared" si="0"/>
        <v>14044</v>
      </c>
      <c r="H28" s="18">
        <f t="shared" si="1"/>
        <v>98.683756299679729</v>
      </c>
      <c r="I28" s="14">
        <v>99.67567653319928</v>
      </c>
    </row>
    <row r="29" spans="2:9" s="4" customFormat="1" ht="12" customHeight="1">
      <c r="B29" s="94" t="s">
        <v>5</v>
      </c>
      <c r="C29" s="10" t="s">
        <v>29</v>
      </c>
      <c r="D29" s="34">
        <v>1046982</v>
      </c>
      <c r="E29" s="35">
        <v>1043306</v>
      </c>
      <c r="F29" s="35">
        <v>0</v>
      </c>
      <c r="G29" s="75">
        <f t="shared" si="0"/>
        <v>3676</v>
      </c>
      <c r="H29" s="19">
        <f t="shared" si="1"/>
        <v>99.64889558750771</v>
      </c>
      <c r="I29" s="15">
        <v>99.921191925585319</v>
      </c>
    </row>
    <row r="30" spans="2:9" s="4" customFormat="1" ht="12" customHeight="1">
      <c r="B30" s="103"/>
      <c r="C30" s="8" t="s">
        <v>31</v>
      </c>
      <c r="D30" s="36">
        <v>2773</v>
      </c>
      <c r="E30" s="37">
        <v>658</v>
      </c>
      <c r="F30" s="37">
        <v>0</v>
      </c>
      <c r="G30" s="76">
        <f t="shared" si="0"/>
        <v>2115</v>
      </c>
      <c r="H30" s="17">
        <f t="shared" si="1"/>
        <v>23.728813559322035</v>
      </c>
      <c r="I30" s="13">
        <v>29.627421758569302</v>
      </c>
    </row>
    <row r="31" spans="2:9" s="4" customFormat="1" ht="12" customHeight="1">
      <c r="B31" s="95"/>
      <c r="C31" s="9" t="s">
        <v>19</v>
      </c>
      <c r="D31" s="38">
        <v>1049755</v>
      </c>
      <c r="E31" s="39">
        <v>1043964</v>
      </c>
      <c r="F31" s="39">
        <v>0</v>
      </c>
      <c r="G31" s="77">
        <f t="shared" si="0"/>
        <v>5791</v>
      </c>
      <c r="H31" s="18">
        <f t="shared" si="1"/>
        <v>99.448347471552893</v>
      </c>
      <c r="I31" s="14">
        <v>99.712748318030918</v>
      </c>
    </row>
    <row r="32" spans="2:9" s="4" customFormat="1" ht="12" customHeight="1">
      <c r="B32" s="94" t="s">
        <v>17</v>
      </c>
      <c r="C32" s="10" t="s">
        <v>29</v>
      </c>
      <c r="D32" s="32">
        <v>682913</v>
      </c>
      <c r="E32" s="33">
        <v>682259</v>
      </c>
      <c r="F32" s="33">
        <v>0</v>
      </c>
      <c r="G32" s="75">
        <f t="shared" si="0"/>
        <v>654</v>
      </c>
      <c r="H32" s="19">
        <f t="shared" si="1"/>
        <v>99.904233775019662</v>
      </c>
      <c r="I32" s="15">
        <v>99.947410620577202</v>
      </c>
    </row>
    <row r="33" spans="2:9" s="4" customFormat="1" ht="12" customHeight="1">
      <c r="B33" s="103"/>
      <c r="C33" s="8" t="s">
        <v>31</v>
      </c>
      <c r="D33" s="28">
        <v>2343</v>
      </c>
      <c r="E33" s="29">
        <v>628</v>
      </c>
      <c r="F33" s="29">
        <v>170</v>
      </c>
      <c r="G33" s="76">
        <f t="shared" si="0"/>
        <v>1545</v>
      </c>
      <c r="H33" s="17">
        <f t="shared" si="1"/>
        <v>26.803243704652157</v>
      </c>
      <c r="I33" s="13">
        <v>31.360048573163329</v>
      </c>
    </row>
    <row r="34" spans="2:9" s="4" customFormat="1" ht="12" customHeight="1">
      <c r="B34" s="95"/>
      <c r="C34" s="9" t="s">
        <v>19</v>
      </c>
      <c r="D34" s="30">
        <v>685256</v>
      </c>
      <c r="E34" s="31">
        <v>682887</v>
      </c>
      <c r="F34" s="31">
        <v>170</v>
      </c>
      <c r="G34" s="77">
        <f t="shared" si="0"/>
        <v>2199</v>
      </c>
      <c r="H34" s="18">
        <f t="shared" si="1"/>
        <v>99.654289783672084</v>
      </c>
      <c r="I34" s="14">
        <v>99.693932274662117</v>
      </c>
    </row>
    <row r="35" spans="2:9" s="4" customFormat="1" ht="12" customHeight="1">
      <c r="B35" s="94" t="s">
        <v>13</v>
      </c>
      <c r="C35" s="10" t="s">
        <v>29</v>
      </c>
      <c r="D35" s="32">
        <v>285371</v>
      </c>
      <c r="E35" s="33">
        <v>283249</v>
      </c>
      <c r="F35" s="33">
        <v>0</v>
      </c>
      <c r="G35" s="74">
        <f t="shared" si="0"/>
        <v>2122</v>
      </c>
      <c r="H35" s="19">
        <f t="shared" si="1"/>
        <v>99.256406572496857</v>
      </c>
      <c r="I35" s="15">
        <v>99.757055167461345</v>
      </c>
    </row>
    <row r="36" spans="2:9" s="4" customFormat="1" ht="12" customHeight="1">
      <c r="B36" s="103"/>
      <c r="C36" s="8" t="s">
        <v>31</v>
      </c>
      <c r="D36" s="28">
        <v>4302</v>
      </c>
      <c r="E36" s="29">
        <v>1489</v>
      </c>
      <c r="F36" s="29">
        <v>48</v>
      </c>
      <c r="G36" s="43">
        <f t="shared" si="0"/>
        <v>2765</v>
      </c>
      <c r="H36" s="17">
        <f t="shared" si="1"/>
        <v>34.61180846118085</v>
      </c>
      <c r="I36" s="13">
        <v>26.553873552983081</v>
      </c>
    </row>
    <row r="37" spans="2:9" s="4" customFormat="1" ht="12" customHeight="1">
      <c r="B37" s="95"/>
      <c r="C37" s="9" t="s">
        <v>19</v>
      </c>
      <c r="D37" s="30">
        <v>289673</v>
      </c>
      <c r="E37" s="31">
        <v>284738</v>
      </c>
      <c r="F37" s="31">
        <v>48</v>
      </c>
      <c r="G37" s="44">
        <f t="shared" si="0"/>
        <v>4887</v>
      </c>
      <c r="H37" s="18">
        <f t="shared" si="1"/>
        <v>98.296354855302354</v>
      </c>
      <c r="I37" s="14">
        <v>98.643354142281183</v>
      </c>
    </row>
    <row r="38" spans="2:9" s="4" customFormat="1" ht="12" customHeight="1">
      <c r="B38" s="94" t="s">
        <v>6</v>
      </c>
      <c r="C38" s="10" t="s">
        <v>29</v>
      </c>
      <c r="D38" s="32">
        <v>1342393</v>
      </c>
      <c r="E38" s="33">
        <v>1334954</v>
      </c>
      <c r="F38" s="33">
        <v>0</v>
      </c>
      <c r="G38" s="74">
        <f t="shared" si="0"/>
        <v>7439</v>
      </c>
      <c r="H38" s="19">
        <f t="shared" si="1"/>
        <v>99.445840376104471</v>
      </c>
      <c r="I38" s="15">
        <v>99.862142283893789</v>
      </c>
    </row>
    <row r="39" spans="2:9" s="4" customFormat="1" ht="12" customHeight="1">
      <c r="B39" s="103"/>
      <c r="C39" s="8" t="s">
        <v>31</v>
      </c>
      <c r="D39" s="28">
        <v>9118</v>
      </c>
      <c r="E39" s="29">
        <v>1330</v>
      </c>
      <c r="F39" s="29">
        <v>850</v>
      </c>
      <c r="G39" s="43">
        <f t="shared" si="0"/>
        <v>6938</v>
      </c>
      <c r="H39" s="17">
        <f t="shared" si="1"/>
        <v>14.586532134239965</v>
      </c>
      <c r="I39" s="13">
        <v>13.44575604272063</v>
      </c>
    </row>
    <row r="40" spans="2:9" s="4" customFormat="1" ht="12" customHeight="1">
      <c r="B40" s="95"/>
      <c r="C40" s="9" t="s">
        <v>19</v>
      </c>
      <c r="D40" s="30">
        <v>1351511</v>
      </c>
      <c r="E40" s="31">
        <v>1336284</v>
      </c>
      <c r="F40" s="31">
        <v>850</v>
      </c>
      <c r="G40" s="44">
        <f t="shared" si="0"/>
        <v>14377</v>
      </c>
      <c r="H40" s="18">
        <f t="shared" si="1"/>
        <v>98.873335104190801</v>
      </c>
      <c r="I40" s="14">
        <v>99.331312238443161</v>
      </c>
    </row>
    <row r="41" spans="2:9" s="4" customFormat="1" ht="12" customHeight="1">
      <c r="B41" s="94" t="s">
        <v>7</v>
      </c>
      <c r="C41" s="10" t="s">
        <v>29</v>
      </c>
      <c r="D41" s="32">
        <v>406461</v>
      </c>
      <c r="E41" s="33">
        <v>314008</v>
      </c>
      <c r="F41" s="33">
        <v>0</v>
      </c>
      <c r="G41" s="74">
        <f t="shared" si="0"/>
        <v>92453</v>
      </c>
      <c r="H41" s="19">
        <f t="shared" si="1"/>
        <v>77.254152304895186</v>
      </c>
      <c r="I41" s="15">
        <v>99.917699475221596</v>
      </c>
    </row>
    <row r="42" spans="2:9" s="4" customFormat="1" ht="12" customHeight="1">
      <c r="B42" s="103"/>
      <c r="C42" s="8" t="s">
        <v>31</v>
      </c>
      <c r="D42" s="28">
        <v>2916</v>
      </c>
      <c r="E42" s="29">
        <v>743</v>
      </c>
      <c r="F42" s="29">
        <v>65</v>
      </c>
      <c r="G42" s="43">
        <f t="shared" si="0"/>
        <v>2108</v>
      </c>
      <c r="H42" s="17">
        <f t="shared" si="1"/>
        <v>25.480109739368999</v>
      </c>
      <c r="I42" s="13">
        <v>14.763779527559054</v>
      </c>
    </row>
    <row r="43" spans="2:9" s="4" customFormat="1" ht="12" customHeight="1">
      <c r="B43" s="95"/>
      <c r="C43" s="9" t="s">
        <v>19</v>
      </c>
      <c r="D43" s="30">
        <v>409377</v>
      </c>
      <c r="E43" s="31">
        <v>314751</v>
      </c>
      <c r="F43" s="31">
        <v>65</v>
      </c>
      <c r="G43" s="44">
        <f t="shared" si="0"/>
        <v>94561</v>
      </c>
      <c r="H43" s="18">
        <f t="shared" si="1"/>
        <v>76.885364834858834</v>
      </c>
      <c r="I43" s="14">
        <v>99.37584774120586</v>
      </c>
    </row>
    <row r="44" spans="2:9" s="4" customFormat="1" ht="12" customHeight="1">
      <c r="B44" s="94" t="s">
        <v>2</v>
      </c>
      <c r="C44" s="10" t="s">
        <v>29</v>
      </c>
      <c r="D44" s="32">
        <v>336346</v>
      </c>
      <c r="E44" s="33">
        <v>335778</v>
      </c>
      <c r="F44" s="33">
        <v>0</v>
      </c>
      <c r="G44" s="74">
        <f t="shared" si="0"/>
        <v>568</v>
      </c>
      <c r="H44" s="19">
        <f t="shared" si="1"/>
        <v>99.83112628067525</v>
      </c>
      <c r="I44" s="15">
        <v>99.972390308998456</v>
      </c>
    </row>
    <row r="45" spans="2:9" s="4" customFormat="1" ht="12" customHeight="1">
      <c r="B45" s="103"/>
      <c r="C45" s="8" t="s">
        <v>31</v>
      </c>
      <c r="D45" s="28">
        <v>928</v>
      </c>
      <c r="E45" s="29">
        <v>376</v>
      </c>
      <c r="F45" s="29">
        <v>120</v>
      </c>
      <c r="G45" s="43">
        <f t="shared" si="0"/>
        <v>432</v>
      </c>
      <c r="H45" s="17">
        <f t="shared" si="1"/>
        <v>40.517241379310342</v>
      </c>
      <c r="I45" s="13">
        <v>15.789473684210526</v>
      </c>
    </row>
    <row r="46" spans="2:9" s="4" customFormat="1" ht="12" customHeight="1">
      <c r="B46" s="95"/>
      <c r="C46" s="11" t="s">
        <v>19</v>
      </c>
      <c r="D46" s="40">
        <v>337274</v>
      </c>
      <c r="E46" s="41">
        <v>336154</v>
      </c>
      <c r="F46" s="31">
        <v>120</v>
      </c>
      <c r="G46" s="44">
        <f t="shared" si="0"/>
        <v>1000</v>
      </c>
      <c r="H46" s="18">
        <f t="shared" si="1"/>
        <v>99.667925781412151</v>
      </c>
      <c r="I46" s="14">
        <v>99.895658535561552</v>
      </c>
    </row>
    <row r="47" spans="2:9" s="4" customFormat="1" ht="12" customHeight="1">
      <c r="B47" s="94" t="s">
        <v>3</v>
      </c>
      <c r="C47" s="10" t="s">
        <v>29</v>
      </c>
      <c r="D47" s="32">
        <v>670486</v>
      </c>
      <c r="E47" s="33">
        <v>667939</v>
      </c>
      <c r="F47" s="33">
        <v>0</v>
      </c>
      <c r="G47" s="74">
        <f t="shared" si="0"/>
        <v>2547</v>
      </c>
      <c r="H47" s="19">
        <f t="shared" si="1"/>
        <v>99.620126296447651</v>
      </c>
      <c r="I47" s="15">
        <v>99.985198174542219</v>
      </c>
    </row>
    <row r="48" spans="2:9" s="4" customFormat="1" ht="12" customHeight="1">
      <c r="B48" s="103"/>
      <c r="C48" s="8" t="s">
        <v>31</v>
      </c>
      <c r="D48" s="28">
        <v>386</v>
      </c>
      <c r="E48" s="29">
        <v>36</v>
      </c>
      <c r="F48" s="29">
        <v>0</v>
      </c>
      <c r="G48" s="43">
        <f t="shared" si="0"/>
        <v>350</v>
      </c>
      <c r="H48" s="17">
        <f t="shared" si="1"/>
        <v>9.3264248704663206</v>
      </c>
      <c r="I48" s="13">
        <v>0.52631578947368418</v>
      </c>
    </row>
    <row r="49" spans="2:9" s="4" customFormat="1" ht="12" customHeight="1">
      <c r="B49" s="95"/>
      <c r="C49" s="9" t="s">
        <v>19</v>
      </c>
      <c r="D49" s="30">
        <v>670872</v>
      </c>
      <c r="E49" s="31">
        <v>667975</v>
      </c>
      <c r="F49" s="31">
        <v>0</v>
      </c>
      <c r="G49" s="44">
        <f t="shared" si="0"/>
        <v>2897</v>
      </c>
      <c r="H49" s="18">
        <f t="shared" si="1"/>
        <v>99.568173958668709</v>
      </c>
      <c r="I49" s="14">
        <v>99.970929156998409</v>
      </c>
    </row>
    <row r="50" spans="2:9" s="4" customFormat="1" ht="12" customHeight="1">
      <c r="B50" s="94" t="s">
        <v>8</v>
      </c>
      <c r="C50" s="10" t="s">
        <v>29</v>
      </c>
      <c r="D50" s="32">
        <v>193052</v>
      </c>
      <c r="E50" s="33">
        <v>191450</v>
      </c>
      <c r="F50" s="33">
        <v>0</v>
      </c>
      <c r="G50" s="74">
        <f t="shared" si="0"/>
        <v>1602</v>
      </c>
      <c r="H50" s="19">
        <f t="shared" si="1"/>
        <v>99.170171767192258</v>
      </c>
      <c r="I50" s="15">
        <v>99.673634943379383</v>
      </c>
    </row>
    <row r="51" spans="2:9" s="4" customFormat="1" ht="12" customHeight="1">
      <c r="B51" s="103"/>
      <c r="C51" s="8" t="s">
        <v>31</v>
      </c>
      <c r="D51" s="28">
        <v>10141</v>
      </c>
      <c r="E51" s="29">
        <v>849</v>
      </c>
      <c r="F51" s="29">
        <v>627</v>
      </c>
      <c r="G51" s="43">
        <f t="shared" si="0"/>
        <v>8665</v>
      </c>
      <c r="H51" s="17">
        <f t="shared" si="1"/>
        <v>8.3719554284587314</v>
      </c>
      <c r="I51" s="13">
        <v>26.215542875512337</v>
      </c>
    </row>
    <row r="52" spans="2:9" s="4" customFormat="1" ht="12" customHeight="1">
      <c r="B52" s="95"/>
      <c r="C52" s="9" t="s">
        <v>19</v>
      </c>
      <c r="D52" s="30">
        <v>203193</v>
      </c>
      <c r="E52" s="31">
        <v>192299</v>
      </c>
      <c r="F52" s="31">
        <v>627</v>
      </c>
      <c r="G52" s="44">
        <f t="shared" si="0"/>
        <v>10267</v>
      </c>
      <c r="H52" s="18">
        <f t="shared" si="1"/>
        <v>94.638594833483438</v>
      </c>
      <c r="I52" s="14">
        <v>96.831526774997982</v>
      </c>
    </row>
    <row r="53" spans="2:9" s="4" customFormat="1" ht="12" customHeight="1">
      <c r="B53" s="94" t="s">
        <v>18</v>
      </c>
      <c r="C53" s="10" t="s">
        <v>29</v>
      </c>
      <c r="D53" s="32">
        <v>57223</v>
      </c>
      <c r="E53" s="33">
        <v>47479</v>
      </c>
      <c r="F53" s="33">
        <v>0</v>
      </c>
      <c r="G53" s="74">
        <f t="shared" si="0"/>
        <v>9744</v>
      </c>
      <c r="H53" s="19">
        <f t="shared" si="1"/>
        <v>82.971881935585344</v>
      </c>
      <c r="I53" s="15">
        <v>99.601169901621915</v>
      </c>
    </row>
    <row r="54" spans="2:9" s="4" customFormat="1" ht="12" customHeight="1">
      <c r="B54" s="103"/>
      <c r="C54" s="8" t="s">
        <v>31</v>
      </c>
      <c r="D54" s="28">
        <v>388</v>
      </c>
      <c r="E54" s="29">
        <v>338</v>
      </c>
      <c r="F54" s="29">
        <v>0</v>
      </c>
      <c r="G54" s="43">
        <f t="shared" si="0"/>
        <v>50</v>
      </c>
      <c r="H54" s="17">
        <f t="shared" si="1"/>
        <v>87.113402061855666</v>
      </c>
      <c r="I54" s="13">
        <v>8.9041095890410951</v>
      </c>
    </row>
    <row r="55" spans="2:9" s="4" customFormat="1" ht="12" customHeight="1">
      <c r="B55" s="95"/>
      <c r="C55" s="9" t="s">
        <v>19</v>
      </c>
      <c r="D55" s="30">
        <v>57611</v>
      </c>
      <c r="E55" s="31">
        <v>47817</v>
      </c>
      <c r="F55" s="31">
        <v>0</v>
      </c>
      <c r="G55" s="44">
        <f t="shared" si="0"/>
        <v>9794</v>
      </c>
      <c r="H55" s="18">
        <f t="shared" si="1"/>
        <v>82.999774348648685</v>
      </c>
      <c r="I55" s="14">
        <v>99.405990212841218</v>
      </c>
    </row>
    <row r="56" spans="2:9" s="4" customFormat="1" ht="12" customHeight="1">
      <c r="B56" s="94" t="s">
        <v>10</v>
      </c>
      <c r="C56" s="10" t="s">
        <v>29</v>
      </c>
      <c r="D56" s="32">
        <v>33364</v>
      </c>
      <c r="E56" s="33">
        <v>33184</v>
      </c>
      <c r="F56" s="33">
        <v>0</v>
      </c>
      <c r="G56" s="74">
        <f t="shared" si="0"/>
        <v>180</v>
      </c>
      <c r="H56" s="19">
        <f t="shared" si="1"/>
        <v>99.460496343364099</v>
      </c>
      <c r="I56" s="15">
        <v>99.87153959791894</v>
      </c>
    </row>
    <row r="57" spans="2:9" s="4" customFormat="1" ht="12" customHeight="1">
      <c r="B57" s="103"/>
      <c r="C57" s="8" t="s">
        <v>31</v>
      </c>
      <c r="D57" s="28">
        <v>612</v>
      </c>
      <c r="E57" s="29">
        <v>80</v>
      </c>
      <c r="F57" s="29">
        <v>0</v>
      </c>
      <c r="G57" s="43">
        <f t="shared" si="0"/>
        <v>532</v>
      </c>
      <c r="H57" s="17">
        <f t="shared" si="1"/>
        <v>13.071895424836603</v>
      </c>
      <c r="I57" s="13">
        <v>19.46624803767661</v>
      </c>
    </row>
    <row r="58" spans="2:9" s="4" customFormat="1" ht="12" customHeight="1">
      <c r="B58" s="95"/>
      <c r="C58" s="9" t="s">
        <v>19</v>
      </c>
      <c r="D58" s="30">
        <v>33976</v>
      </c>
      <c r="E58" s="31">
        <v>33264</v>
      </c>
      <c r="F58" s="31">
        <v>0</v>
      </c>
      <c r="G58" s="44">
        <f t="shared" si="0"/>
        <v>712</v>
      </c>
      <c r="H58" s="18">
        <f t="shared" si="1"/>
        <v>97.904403108076281</v>
      </c>
      <c r="I58" s="14">
        <v>99.218929181213525</v>
      </c>
    </row>
    <row r="59" spans="2:9" s="4" customFormat="1" ht="12" customHeight="1">
      <c r="B59" s="94" t="s">
        <v>9</v>
      </c>
      <c r="C59" s="10" t="s">
        <v>29</v>
      </c>
      <c r="D59" s="32">
        <v>271537</v>
      </c>
      <c r="E59" s="33">
        <v>271521</v>
      </c>
      <c r="F59" s="33">
        <v>0</v>
      </c>
      <c r="G59" s="74">
        <f t="shared" si="0"/>
        <v>16</v>
      </c>
      <c r="H59" s="19">
        <f t="shared" si="1"/>
        <v>99.994107617009846</v>
      </c>
      <c r="I59" s="15">
        <v>100</v>
      </c>
    </row>
    <row r="60" spans="2:9" s="4" customFormat="1" ht="12" customHeight="1">
      <c r="B60" s="103"/>
      <c r="C60" s="8" t="s">
        <v>31</v>
      </c>
      <c r="D60" s="28">
        <v>251</v>
      </c>
      <c r="E60" s="29">
        <v>50</v>
      </c>
      <c r="F60" s="29">
        <v>101</v>
      </c>
      <c r="G60" s="43">
        <f t="shared" si="0"/>
        <v>100</v>
      </c>
      <c r="H60" s="17">
        <f t="shared" si="1"/>
        <v>19.920318725099602</v>
      </c>
      <c r="I60" s="13">
        <v>16.025641025641026</v>
      </c>
    </row>
    <row r="61" spans="2:9" s="4" customFormat="1" ht="12" customHeight="1">
      <c r="B61" s="95"/>
      <c r="C61" s="9" t="s">
        <v>19</v>
      </c>
      <c r="D61" s="30">
        <v>271788</v>
      </c>
      <c r="E61" s="31">
        <v>271571</v>
      </c>
      <c r="F61" s="31">
        <v>101</v>
      </c>
      <c r="G61" s="44">
        <f t="shared" si="0"/>
        <v>116</v>
      </c>
      <c r="H61" s="18">
        <f t="shared" si="1"/>
        <v>99.920158358720769</v>
      </c>
      <c r="I61" s="14">
        <v>99.94099059227878</v>
      </c>
    </row>
    <row r="62" spans="2:9" s="4" customFormat="1" ht="12" customHeight="1">
      <c r="B62" s="94" t="s">
        <v>24</v>
      </c>
      <c r="C62" s="7" t="s">
        <v>29</v>
      </c>
      <c r="D62" s="26">
        <f t="shared" ref="D62:F64" si="2">D5+D8+D11+D14+D17+D20+D23+D26+D29+D32+D35+D38+D41+D44+D47+D50+D53+D56+D59</f>
        <v>16116203</v>
      </c>
      <c r="E62" s="27">
        <f t="shared" si="2"/>
        <v>15830586</v>
      </c>
      <c r="F62" s="27">
        <f t="shared" si="2"/>
        <v>0</v>
      </c>
      <c r="G62" s="42">
        <f>D62-E62-F62</f>
        <v>285617</v>
      </c>
      <c r="H62" s="16">
        <f t="shared" ref="H62:H64" si="3">IFERROR(E62/D62*100,"")</f>
        <v>98.227764939421519</v>
      </c>
      <c r="I62" s="12">
        <v>100.11612769634883</v>
      </c>
    </row>
    <row r="63" spans="2:9" s="4" customFormat="1" ht="12" customHeight="1">
      <c r="B63" s="103"/>
      <c r="C63" s="8" t="s">
        <v>31</v>
      </c>
      <c r="D63" s="28">
        <f t="shared" si="2"/>
        <v>137080</v>
      </c>
      <c r="E63" s="29">
        <f t="shared" si="2"/>
        <v>26996</v>
      </c>
      <c r="F63" s="29">
        <f t="shared" si="2"/>
        <v>23633</v>
      </c>
      <c r="G63" s="43">
        <f>D63-E63-F63</f>
        <v>86451</v>
      </c>
      <c r="H63" s="17">
        <f t="shared" si="3"/>
        <v>19.6936095710534</v>
      </c>
      <c r="I63" s="13">
        <v>16.983736590219532</v>
      </c>
    </row>
    <row r="64" spans="2:9" s="4" customFormat="1" ht="12" customHeight="1">
      <c r="B64" s="95"/>
      <c r="C64" s="9" t="s">
        <v>19</v>
      </c>
      <c r="D64" s="30">
        <f t="shared" si="2"/>
        <v>16253283</v>
      </c>
      <c r="E64" s="31">
        <f t="shared" si="2"/>
        <v>15857582</v>
      </c>
      <c r="F64" s="31">
        <f t="shared" si="2"/>
        <v>23633</v>
      </c>
      <c r="G64" s="44">
        <f>D64-E64-F64</f>
        <v>372068</v>
      </c>
      <c r="H64" s="18">
        <f t="shared" si="3"/>
        <v>97.565408785412771</v>
      </c>
      <c r="I64" s="14">
        <v>99.591825370923715</v>
      </c>
    </row>
    <row r="65" spans="2:9" s="4" customFormat="1" ht="6" customHeight="1"/>
    <row r="66" spans="2:9" s="4" customFormat="1">
      <c r="B66" s="85" t="s">
        <v>41</v>
      </c>
      <c r="C66" s="85"/>
      <c r="D66" s="85"/>
      <c r="E66" s="85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  <c r="F68" s="4"/>
      <c r="G68" s="4"/>
      <c r="H68" s="4"/>
      <c r="I68" s="4"/>
    </row>
    <row r="69" spans="2:9">
      <c r="B69" s="85" t="s">
        <v>43</v>
      </c>
      <c r="C69" s="4"/>
      <c r="D69" s="4"/>
      <c r="E69" s="4"/>
      <c r="F69" s="4"/>
      <c r="G69" s="4"/>
      <c r="H69" s="4"/>
      <c r="I69" s="4"/>
    </row>
  </sheetData>
  <mergeCells count="31">
    <mergeCell ref="B62:B64"/>
    <mergeCell ref="B56:B58"/>
    <mergeCell ref="B59:B61"/>
    <mergeCell ref="B50:B52"/>
    <mergeCell ref="B53:B55"/>
    <mergeCell ref="B47:B49"/>
    <mergeCell ref="B38:B40"/>
    <mergeCell ref="B41:B43"/>
    <mergeCell ref="B32:B34"/>
    <mergeCell ref="B35:B37"/>
    <mergeCell ref="B20:B22"/>
    <mergeCell ref="B23:B25"/>
    <mergeCell ref="B14:B16"/>
    <mergeCell ref="B17:B19"/>
    <mergeCell ref="B44:B46"/>
    <mergeCell ref="B67:I67"/>
    <mergeCell ref="H3:I3"/>
    <mergeCell ref="B1:F1"/>
    <mergeCell ref="G1:I1"/>
    <mergeCell ref="B2:F2"/>
    <mergeCell ref="G2:I2"/>
    <mergeCell ref="B8:B10"/>
    <mergeCell ref="B11:B13"/>
    <mergeCell ref="B5:B7"/>
    <mergeCell ref="G3:G4"/>
    <mergeCell ref="B3:C4"/>
    <mergeCell ref="D3:D4"/>
    <mergeCell ref="E3:E4"/>
    <mergeCell ref="F3:F4"/>
    <mergeCell ref="B26:B28"/>
    <mergeCell ref="B29:B31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B1:I69"/>
  <sheetViews>
    <sheetView showGridLines="0" zoomScaleNormal="100" workbookViewId="0">
      <selection activeCell="G34" sqref="G34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4" width="12.25" style="1" bestFit="1" customWidth="1"/>
    <col min="5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1" t="str">
        <f>個民!B1</f>
        <v>令和２年度　市町税調定収入状況</v>
      </c>
      <c r="C1" s="91"/>
      <c r="D1" s="91"/>
      <c r="E1" s="91"/>
      <c r="F1" s="91"/>
      <c r="G1" s="102" t="str">
        <f>個民!G1</f>
        <v>【決算確報値】</v>
      </c>
      <c r="H1" s="102"/>
      <c r="I1" s="102"/>
    </row>
    <row r="2" spans="2:9" s="5" customFormat="1" ht="15" customHeight="1">
      <c r="B2" s="93" t="s">
        <v>34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>
      <c r="B4" s="98"/>
      <c r="C4" s="99"/>
      <c r="D4" s="95"/>
      <c r="E4" s="90"/>
      <c r="F4" s="90"/>
      <c r="G4" s="101"/>
      <c r="H4" s="2" t="str">
        <f>個民!H4</f>
        <v>R2</v>
      </c>
      <c r="I4" s="3" t="str">
        <f>個民!I4</f>
        <v>R1</v>
      </c>
    </row>
    <row r="5" spans="2:9" s="4" customFormat="1" ht="12" customHeight="1">
      <c r="B5" s="94" t="s">
        <v>0</v>
      </c>
      <c r="C5" s="7" t="s">
        <v>35</v>
      </c>
      <c r="D5" s="20">
        <v>19893978</v>
      </c>
      <c r="E5" s="21">
        <v>19311113</v>
      </c>
      <c r="F5" s="27">
        <v>0</v>
      </c>
      <c r="G5" s="42">
        <f>D5-E5-F5</f>
        <v>582865</v>
      </c>
      <c r="H5" s="16">
        <f>IFERROR(E5/D5*100,"")</f>
        <v>97.070143537908805</v>
      </c>
      <c r="I5" s="12">
        <v>98.603827990364636</v>
      </c>
    </row>
    <row r="6" spans="2:9" s="4" customFormat="1" ht="12" customHeight="1">
      <c r="B6" s="103"/>
      <c r="C6" s="8" t="s">
        <v>30</v>
      </c>
      <c r="D6" s="22">
        <v>1029522</v>
      </c>
      <c r="E6" s="23">
        <v>225689</v>
      </c>
      <c r="F6" s="29">
        <v>25244</v>
      </c>
      <c r="G6" s="43">
        <f t="shared" ref="G6:G61" si="0">D6-E6-F6</f>
        <v>778589</v>
      </c>
      <c r="H6" s="17">
        <f t="shared" ref="H6:H61" si="1">IFERROR(E6/D6*100,"")</f>
        <v>21.921726781943466</v>
      </c>
      <c r="I6" s="13">
        <v>19.424001836813613</v>
      </c>
    </row>
    <row r="7" spans="2:9" s="4" customFormat="1" ht="12" customHeight="1">
      <c r="B7" s="95"/>
      <c r="C7" s="9" t="s">
        <v>19</v>
      </c>
      <c r="D7" s="24">
        <v>20923500</v>
      </c>
      <c r="E7" s="25">
        <v>19536802</v>
      </c>
      <c r="F7" s="33">
        <v>25244</v>
      </c>
      <c r="G7" s="44">
        <f t="shared" si="0"/>
        <v>1361454</v>
      </c>
      <c r="H7" s="18">
        <f t="shared" si="1"/>
        <v>93.372533275981553</v>
      </c>
      <c r="I7" s="14">
        <v>94.777006618720918</v>
      </c>
    </row>
    <row r="8" spans="2:9" s="4" customFormat="1" ht="12" customHeight="1">
      <c r="B8" s="94" t="s">
        <v>16</v>
      </c>
      <c r="C8" s="10" t="s">
        <v>29</v>
      </c>
      <c r="D8" s="26">
        <v>7853430</v>
      </c>
      <c r="E8" s="27">
        <v>7701873</v>
      </c>
      <c r="F8" s="27">
        <v>1552</v>
      </c>
      <c r="G8" s="74">
        <f t="shared" si="0"/>
        <v>150005</v>
      </c>
      <c r="H8" s="19">
        <f t="shared" si="1"/>
        <v>98.070180799981671</v>
      </c>
      <c r="I8" s="15">
        <v>99.486499930163149</v>
      </c>
    </row>
    <row r="9" spans="2:9" s="4" customFormat="1" ht="12" customHeight="1">
      <c r="B9" s="103"/>
      <c r="C9" s="8" t="s">
        <v>31</v>
      </c>
      <c r="D9" s="28">
        <v>257231</v>
      </c>
      <c r="E9" s="29">
        <v>23397</v>
      </c>
      <c r="F9" s="29">
        <v>34490</v>
      </c>
      <c r="G9" s="43">
        <f t="shared" si="0"/>
        <v>199344</v>
      </c>
      <c r="H9" s="17">
        <f t="shared" si="1"/>
        <v>9.0957155241786563</v>
      </c>
      <c r="I9" s="13">
        <v>4.4454197255027132</v>
      </c>
    </row>
    <row r="10" spans="2:9" s="4" customFormat="1" ht="12" customHeight="1">
      <c r="B10" s="95"/>
      <c r="C10" s="9" t="s">
        <v>19</v>
      </c>
      <c r="D10" s="30">
        <v>8110661</v>
      </c>
      <c r="E10" s="31">
        <v>7725270</v>
      </c>
      <c r="F10" s="31">
        <v>36042</v>
      </c>
      <c r="G10" s="44">
        <f t="shared" si="0"/>
        <v>349349</v>
      </c>
      <c r="H10" s="18">
        <f t="shared" si="1"/>
        <v>95.248340425028246</v>
      </c>
      <c r="I10" s="14">
        <v>96.47277084453782</v>
      </c>
    </row>
    <row r="11" spans="2:9" s="4" customFormat="1" ht="12" customHeight="1">
      <c r="B11" s="94" t="s">
        <v>4</v>
      </c>
      <c r="C11" s="10" t="s">
        <v>29</v>
      </c>
      <c r="D11" s="32">
        <v>8206365</v>
      </c>
      <c r="E11" s="33">
        <v>7905521</v>
      </c>
      <c r="F11" s="33">
        <v>0</v>
      </c>
      <c r="G11" s="74">
        <f t="shared" si="0"/>
        <v>300844</v>
      </c>
      <c r="H11" s="19">
        <f t="shared" si="1"/>
        <v>96.334016339755792</v>
      </c>
      <c r="I11" s="15">
        <v>99.346599803038018</v>
      </c>
    </row>
    <row r="12" spans="2:9" s="4" customFormat="1" ht="12" customHeight="1">
      <c r="B12" s="103"/>
      <c r="C12" s="8" t="s">
        <v>31</v>
      </c>
      <c r="D12" s="28">
        <v>196585</v>
      </c>
      <c r="E12" s="29">
        <v>38001</v>
      </c>
      <c r="F12" s="29">
        <v>16881</v>
      </c>
      <c r="G12" s="43">
        <f t="shared" si="0"/>
        <v>141703</v>
      </c>
      <c r="H12" s="17">
        <f t="shared" si="1"/>
        <v>19.33056947376453</v>
      </c>
      <c r="I12" s="13">
        <v>20.649714149595045</v>
      </c>
    </row>
    <row r="13" spans="2:9" s="4" customFormat="1" ht="12" customHeight="1">
      <c r="B13" s="95"/>
      <c r="C13" s="9" t="s">
        <v>19</v>
      </c>
      <c r="D13" s="30">
        <v>8402950</v>
      </c>
      <c r="E13" s="31">
        <v>7943522</v>
      </c>
      <c r="F13" s="31">
        <v>16881</v>
      </c>
      <c r="G13" s="44">
        <f t="shared" si="0"/>
        <v>442547</v>
      </c>
      <c r="H13" s="18">
        <f t="shared" si="1"/>
        <v>94.532539167792265</v>
      </c>
      <c r="I13" s="14">
        <v>97.429113624969858</v>
      </c>
    </row>
    <row r="14" spans="2:9" s="4" customFormat="1" ht="12" customHeight="1">
      <c r="B14" s="94" t="s">
        <v>1</v>
      </c>
      <c r="C14" s="10" t="s">
        <v>29</v>
      </c>
      <c r="D14" s="32">
        <v>5167015</v>
      </c>
      <c r="E14" s="33">
        <v>5015224</v>
      </c>
      <c r="F14" s="33">
        <v>0</v>
      </c>
      <c r="G14" s="74">
        <f t="shared" si="0"/>
        <v>151791</v>
      </c>
      <c r="H14" s="19">
        <f t="shared" si="1"/>
        <v>97.062307734736592</v>
      </c>
      <c r="I14" s="15">
        <v>98.901023586217761</v>
      </c>
    </row>
    <row r="15" spans="2:9" s="4" customFormat="1" ht="12" customHeight="1">
      <c r="B15" s="103"/>
      <c r="C15" s="8" t="s">
        <v>31</v>
      </c>
      <c r="D15" s="28">
        <v>168260</v>
      </c>
      <c r="E15" s="29">
        <v>47744</v>
      </c>
      <c r="F15" s="29">
        <v>2576</v>
      </c>
      <c r="G15" s="43">
        <f t="shared" si="0"/>
        <v>117940</v>
      </c>
      <c r="H15" s="17">
        <f t="shared" si="1"/>
        <v>28.3751337216213</v>
      </c>
      <c r="I15" s="13">
        <v>25.46167516612579</v>
      </c>
    </row>
    <row r="16" spans="2:9" s="4" customFormat="1" ht="12" customHeight="1">
      <c r="B16" s="95"/>
      <c r="C16" s="9" t="s">
        <v>19</v>
      </c>
      <c r="D16" s="30">
        <v>5346250</v>
      </c>
      <c r="E16" s="31">
        <v>5073943</v>
      </c>
      <c r="F16" s="31">
        <v>2576</v>
      </c>
      <c r="G16" s="44">
        <f t="shared" si="0"/>
        <v>269731</v>
      </c>
      <c r="H16" s="18">
        <f t="shared" si="1"/>
        <v>94.906579378068741</v>
      </c>
      <c r="I16" s="14">
        <v>96.678069803412839</v>
      </c>
    </row>
    <row r="17" spans="2:9" s="4" customFormat="1" ht="12" customHeight="1">
      <c r="B17" s="94" t="s">
        <v>12</v>
      </c>
      <c r="C17" s="10" t="s">
        <v>29</v>
      </c>
      <c r="D17" s="32">
        <v>9900921</v>
      </c>
      <c r="E17" s="33">
        <v>9670552</v>
      </c>
      <c r="F17" s="33">
        <v>0</v>
      </c>
      <c r="G17" s="74">
        <f t="shared" si="0"/>
        <v>230369</v>
      </c>
      <c r="H17" s="19">
        <f t="shared" si="1"/>
        <v>97.673256861659638</v>
      </c>
      <c r="I17" s="15">
        <v>99.198009080594218</v>
      </c>
    </row>
    <row r="18" spans="2:9" s="4" customFormat="1" ht="12" customHeight="1">
      <c r="B18" s="103"/>
      <c r="C18" s="8" t="s">
        <v>31</v>
      </c>
      <c r="D18" s="28">
        <v>265201</v>
      </c>
      <c r="E18" s="29">
        <v>59555</v>
      </c>
      <c r="F18" s="29">
        <v>11079</v>
      </c>
      <c r="G18" s="43">
        <f t="shared" si="0"/>
        <v>194567</v>
      </c>
      <c r="H18" s="17">
        <f t="shared" si="1"/>
        <v>22.456551822956929</v>
      </c>
      <c r="I18" s="13">
        <v>24.692592991581897</v>
      </c>
    </row>
    <row r="19" spans="2:9" s="4" customFormat="1" ht="12" customHeight="1">
      <c r="B19" s="95"/>
      <c r="C19" s="9" t="s">
        <v>19</v>
      </c>
      <c r="D19" s="30">
        <v>10166122</v>
      </c>
      <c r="E19" s="31">
        <v>9730107</v>
      </c>
      <c r="F19" s="31">
        <v>11079</v>
      </c>
      <c r="G19" s="44">
        <f t="shared" si="0"/>
        <v>424936</v>
      </c>
      <c r="H19" s="18">
        <f t="shared" si="1"/>
        <v>95.7110980962062</v>
      </c>
      <c r="I19" s="14">
        <v>97.25284532617377</v>
      </c>
    </row>
    <row r="20" spans="2:9" s="4" customFormat="1" ht="12" customHeight="1">
      <c r="B20" s="94" t="s">
        <v>14</v>
      </c>
      <c r="C20" s="10" t="s">
        <v>29</v>
      </c>
      <c r="D20" s="32">
        <v>5628028</v>
      </c>
      <c r="E20" s="33">
        <v>5536576</v>
      </c>
      <c r="F20" s="33">
        <v>0</v>
      </c>
      <c r="G20" s="74">
        <f t="shared" si="0"/>
        <v>91452</v>
      </c>
      <c r="H20" s="19">
        <f t="shared" si="1"/>
        <v>98.375061389175741</v>
      </c>
      <c r="I20" s="15">
        <v>99.098093439412295</v>
      </c>
    </row>
    <row r="21" spans="2:9" s="4" customFormat="1" ht="12" customHeight="1">
      <c r="B21" s="103"/>
      <c r="C21" s="8" t="s">
        <v>31</v>
      </c>
      <c r="D21" s="28">
        <v>280011</v>
      </c>
      <c r="E21" s="29">
        <v>66171</v>
      </c>
      <c r="F21" s="29">
        <v>7907</v>
      </c>
      <c r="G21" s="43">
        <f t="shared" si="0"/>
        <v>205933</v>
      </c>
      <c r="H21" s="17">
        <f t="shared" si="1"/>
        <v>23.631571616829341</v>
      </c>
      <c r="I21" s="13">
        <v>19.615282622442525</v>
      </c>
    </row>
    <row r="22" spans="2:9" s="4" customFormat="1" ht="12" customHeight="1">
      <c r="B22" s="95"/>
      <c r="C22" s="9" t="s">
        <v>19</v>
      </c>
      <c r="D22" s="30">
        <v>5908039</v>
      </c>
      <c r="E22" s="31">
        <v>5602747</v>
      </c>
      <c r="F22" s="31">
        <v>7907</v>
      </c>
      <c r="G22" s="44">
        <f t="shared" si="0"/>
        <v>297385</v>
      </c>
      <c r="H22" s="18">
        <f t="shared" si="1"/>
        <v>94.832600123323502</v>
      </c>
      <c r="I22" s="14">
        <v>95.059701193471113</v>
      </c>
    </row>
    <row r="23" spans="2:9" s="4" customFormat="1" ht="12" customHeight="1">
      <c r="B23" s="94" t="s">
        <v>11</v>
      </c>
      <c r="C23" s="10" t="s">
        <v>29</v>
      </c>
      <c r="D23" s="32">
        <v>6217604</v>
      </c>
      <c r="E23" s="33">
        <v>6153220</v>
      </c>
      <c r="F23" s="33">
        <v>0</v>
      </c>
      <c r="G23" s="74">
        <f t="shared" si="0"/>
        <v>64384</v>
      </c>
      <c r="H23" s="19">
        <f t="shared" si="1"/>
        <v>98.96448857148188</v>
      </c>
      <c r="I23" s="15">
        <v>99.444838906715944</v>
      </c>
    </row>
    <row r="24" spans="2:9" s="4" customFormat="1" ht="12" customHeight="1">
      <c r="B24" s="103"/>
      <c r="C24" s="8" t="s">
        <v>31</v>
      </c>
      <c r="D24" s="28">
        <v>129366</v>
      </c>
      <c r="E24" s="29">
        <v>36153</v>
      </c>
      <c r="F24" s="29">
        <v>7825</v>
      </c>
      <c r="G24" s="43">
        <f t="shared" si="0"/>
        <v>85388</v>
      </c>
      <c r="H24" s="17">
        <f t="shared" si="1"/>
        <v>27.946291915959371</v>
      </c>
      <c r="I24" s="13">
        <v>21.863916033297141</v>
      </c>
    </row>
    <row r="25" spans="2:9" s="4" customFormat="1" ht="12" customHeight="1">
      <c r="B25" s="95"/>
      <c r="C25" s="9" t="s">
        <v>19</v>
      </c>
      <c r="D25" s="30">
        <v>6346970</v>
      </c>
      <c r="E25" s="31">
        <v>6189373</v>
      </c>
      <c r="F25" s="31">
        <v>7825</v>
      </c>
      <c r="G25" s="44">
        <f t="shared" si="0"/>
        <v>149772</v>
      </c>
      <c r="H25" s="18">
        <f t="shared" si="1"/>
        <v>97.516972665697182</v>
      </c>
      <c r="I25" s="14">
        <v>97.712182359365798</v>
      </c>
    </row>
    <row r="26" spans="2:9" s="4" customFormat="1" ht="12" customHeight="1">
      <c r="B26" s="94" t="s">
        <v>15</v>
      </c>
      <c r="C26" s="10" t="s">
        <v>29</v>
      </c>
      <c r="D26" s="32">
        <v>7455969</v>
      </c>
      <c r="E26" s="33">
        <v>7333432</v>
      </c>
      <c r="F26" s="33">
        <v>199</v>
      </c>
      <c r="G26" s="74">
        <f t="shared" si="0"/>
        <v>122338</v>
      </c>
      <c r="H26" s="19">
        <f t="shared" si="1"/>
        <v>98.356524819242139</v>
      </c>
      <c r="I26" s="15">
        <v>99.133142892690017</v>
      </c>
    </row>
    <row r="27" spans="2:9" s="4" customFormat="1" ht="12" customHeight="1">
      <c r="B27" s="103"/>
      <c r="C27" s="8" t="s">
        <v>31</v>
      </c>
      <c r="D27" s="28">
        <v>288536</v>
      </c>
      <c r="E27" s="29">
        <v>46081</v>
      </c>
      <c r="F27" s="29">
        <v>10120</v>
      </c>
      <c r="G27" s="43">
        <f t="shared" si="0"/>
        <v>232335</v>
      </c>
      <c r="H27" s="17">
        <f t="shared" si="1"/>
        <v>15.97062411622813</v>
      </c>
      <c r="I27" s="13">
        <v>20.819935691318328</v>
      </c>
    </row>
    <row r="28" spans="2:9" s="4" customFormat="1" ht="12" customHeight="1">
      <c r="B28" s="95"/>
      <c r="C28" s="9" t="s">
        <v>19</v>
      </c>
      <c r="D28" s="30">
        <v>7744505</v>
      </c>
      <c r="E28" s="31">
        <v>7379513</v>
      </c>
      <c r="F28" s="31">
        <v>10319</v>
      </c>
      <c r="G28" s="44">
        <f t="shared" si="0"/>
        <v>354673</v>
      </c>
      <c r="H28" s="18">
        <f t="shared" si="1"/>
        <v>95.287084197117835</v>
      </c>
      <c r="I28" s="14">
        <v>95.867180070522068</v>
      </c>
    </row>
    <row r="29" spans="2:9" s="4" customFormat="1" ht="12" customHeight="1">
      <c r="B29" s="94" t="s">
        <v>5</v>
      </c>
      <c r="C29" s="10" t="s">
        <v>29</v>
      </c>
      <c r="D29" s="34">
        <v>4432130</v>
      </c>
      <c r="E29" s="35">
        <v>4304954</v>
      </c>
      <c r="F29" s="35">
        <v>0</v>
      </c>
      <c r="G29" s="75">
        <f t="shared" si="0"/>
        <v>127176</v>
      </c>
      <c r="H29" s="19">
        <f t="shared" si="1"/>
        <v>97.130589581081779</v>
      </c>
      <c r="I29" s="15">
        <v>99.567561335602335</v>
      </c>
    </row>
    <row r="30" spans="2:9" s="4" customFormat="1" ht="12" customHeight="1">
      <c r="B30" s="103"/>
      <c r="C30" s="8" t="s">
        <v>31</v>
      </c>
      <c r="D30" s="36">
        <v>83426</v>
      </c>
      <c r="E30" s="37">
        <v>14643</v>
      </c>
      <c r="F30" s="37">
        <v>2854</v>
      </c>
      <c r="G30" s="76">
        <f t="shared" si="0"/>
        <v>65929</v>
      </c>
      <c r="H30" s="17">
        <f t="shared" si="1"/>
        <v>17.552082084721789</v>
      </c>
      <c r="I30" s="13">
        <v>18.977668437503713</v>
      </c>
    </row>
    <row r="31" spans="2:9" s="4" customFormat="1" ht="12" customHeight="1">
      <c r="B31" s="95"/>
      <c r="C31" s="9" t="s">
        <v>19</v>
      </c>
      <c r="D31" s="38">
        <v>4515556</v>
      </c>
      <c r="E31" s="39">
        <v>4319597</v>
      </c>
      <c r="F31" s="39">
        <v>2854</v>
      </c>
      <c r="G31" s="77">
        <f t="shared" si="0"/>
        <v>193105</v>
      </c>
      <c r="H31" s="18">
        <f t="shared" si="1"/>
        <v>95.660357218468775</v>
      </c>
      <c r="I31" s="14">
        <v>97.971115285063746</v>
      </c>
    </row>
    <row r="32" spans="2:9" s="4" customFormat="1" ht="12" customHeight="1">
      <c r="B32" s="94" t="s">
        <v>17</v>
      </c>
      <c r="C32" s="10" t="s">
        <v>29</v>
      </c>
      <c r="D32" s="32">
        <v>4416105</v>
      </c>
      <c r="E32" s="33">
        <v>4371767</v>
      </c>
      <c r="F32" s="33">
        <v>0</v>
      </c>
      <c r="G32" s="75">
        <f t="shared" si="0"/>
        <v>44338</v>
      </c>
      <c r="H32" s="19">
        <f t="shared" si="1"/>
        <v>98.995993075345808</v>
      </c>
      <c r="I32" s="15">
        <v>99.465745215295755</v>
      </c>
    </row>
    <row r="33" spans="2:9" s="4" customFormat="1" ht="12" customHeight="1">
      <c r="B33" s="103"/>
      <c r="C33" s="8" t="s">
        <v>31</v>
      </c>
      <c r="D33" s="28">
        <v>104948</v>
      </c>
      <c r="E33" s="29">
        <v>21866</v>
      </c>
      <c r="F33" s="29">
        <v>2260</v>
      </c>
      <c r="G33" s="76">
        <f t="shared" si="0"/>
        <v>80822</v>
      </c>
      <c r="H33" s="17">
        <f t="shared" si="1"/>
        <v>20.835080230209247</v>
      </c>
      <c r="I33" s="13">
        <v>22.177267916282563</v>
      </c>
    </row>
    <row r="34" spans="2:9" s="4" customFormat="1" ht="12" customHeight="1">
      <c r="B34" s="95"/>
      <c r="C34" s="9" t="s">
        <v>19</v>
      </c>
      <c r="D34" s="30">
        <v>4521053</v>
      </c>
      <c r="E34" s="31">
        <v>4393633</v>
      </c>
      <c r="F34" s="31">
        <v>2260</v>
      </c>
      <c r="G34" s="77">
        <f t="shared" si="0"/>
        <v>125160</v>
      </c>
      <c r="H34" s="18">
        <f t="shared" si="1"/>
        <v>97.181630031764726</v>
      </c>
      <c r="I34" s="14">
        <v>97.385238869228402</v>
      </c>
    </row>
    <row r="35" spans="2:9" s="4" customFormat="1" ht="12" customHeight="1">
      <c r="B35" s="94" t="s">
        <v>13</v>
      </c>
      <c r="C35" s="10" t="s">
        <v>29</v>
      </c>
      <c r="D35" s="32">
        <v>2987918</v>
      </c>
      <c r="E35" s="33">
        <v>2810070</v>
      </c>
      <c r="F35" s="33">
        <v>0</v>
      </c>
      <c r="G35" s="74">
        <f t="shared" si="0"/>
        <v>177848</v>
      </c>
      <c r="H35" s="19">
        <f t="shared" si="1"/>
        <v>94.047761685561653</v>
      </c>
      <c r="I35" s="15">
        <v>98.884035288052061</v>
      </c>
    </row>
    <row r="36" spans="2:9" s="4" customFormat="1" ht="12" customHeight="1">
      <c r="B36" s="103"/>
      <c r="C36" s="8" t="s">
        <v>31</v>
      </c>
      <c r="D36" s="28">
        <v>184771</v>
      </c>
      <c r="E36" s="29">
        <v>30071</v>
      </c>
      <c r="F36" s="29">
        <v>32578</v>
      </c>
      <c r="G36" s="43">
        <f t="shared" si="0"/>
        <v>122122</v>
      </c>
      <c r="H36" s="17">
        <f t="shared" si="1"/>
        <v>16.274740083671137</v>
      </c>
      <c r="I36" s="13">
        <v>15.361212409219101</v>
      </c>
    </row>
    <row r="37" spans="2:9" s="4" customFormat="1" ht="12" customHeight="1">
      <c r="B37" s="95"/>
      <c r="C37" s="9" t="s">
        <v>19</v>
      </c>
      <c r="D37" s="30">
        <v>3172689</v>
      </c>
      <c r="E37" s="31">
        <v>2840141</v>
      </c>
      <c r="F37" s="31">
        <v>32578</v>
      </c>
      <c r="G37" s="44">
        <f t="shared" si="0"/>
        <v>299970</v>
      </c>
      <c r="H37" s="18">
        <f t="shared" si="1"/>
        <v>89.518417972893033</v>
      </c>
      <c r="I37" s="14">
        <v>93.714957759905175</v>
      </c>
    </row>
    <row r="38" spans="2:9" s="4" customFormat="1" ht="12" customHeight="1">
      <c r="B38" s="94" t="s">
        <v>6</v>
      </c>
      <c r="C38" s="10" t="s">
        <v>29</v>
      </c>
      <c r="D38" s="32">
        <v>8604901</v>
      </c>
      <c r="E38" s="33">
        <v>8489459</v>
      </c>
      <c r="F38" s="33">
        <v>0</v>
      </c>
      <c r="G38" s="74">
        <f t="shared" si="0"/>
        <v>115442</v>
      </c>
      <c r="H38" s="19">
        <f t="shared" si="1"/>
        <v>98.658415709837925</v>
      </c>
      <c r="I38" s="15">
        <v>99.182988949570856</v>
      </c>
    </row>
    <row r="39" spans="2:9" s="4" customFormat="1" ht="12" customHeight="1">
      <c r="B39" s="103"/>
      <c r="C39" s="8" t="s">
        <v>30</v>
      </c>
      <c r="D39" s="28">
        <v>111583</v>
      </c>
      <c r="E39" s="29">
        <v>60360</v>
      </c>
      <c r="F39" s="29">
        <v>12485</v>
      </c>
      <c r="G39" s="43">
        <f t="shared" si="0"/>
        <v>38738</v>
      </c>
      <c r="H39" s="17">
        <f t="shared" si="1"/>
        <v>54.09426167068461</v>
      </c>
      <c r="I39" s="13">
        <v>45.662845053226633</v>
      </c>
    </row>
    <row r="40" spans="2:9" s="4" customFormat="1" ht="12" customHeight="1">
      <c r="B40" s="95"/>
      <c r="C40" s="9" t="s">
        <v>19</v>
      </c>
      <c r="D40" s="30">
        <v>8716484</v>
      </c>
      <c r="E40" s="31">
        <v>8549819</v>
      </c>
      <c r="F40" s="31">
        <v>12485</v>
      </c>
      <c r="G40" s="44">
        <f t="shared" si="0"/>
        <v>154180</v>
      </c>
      <c r="H40" s="18">
        <f t="shared" si="1"/>
        <v>98.087933162041026</v>
      </c>
      <c r="I40" s="14">
        <v>98.430058493553076</v>
      </c>
    </row>
    <row r="41" spans="2:9" s="4" customFormat="1" ht="12" customHeight="1">
      <c r="B41" s="94" t="s">
        <v>7</v>
      </c>
      <c r="C41" s="10" t="s">
        <v>29</v>
      </c>
      <c r="D41" s="32">
        <v>3566566</v>
      </c>
      <c r="E41" s="33">
        <v>3401511</v>
      </c>
      <c r="F41" s="33">
        <v>0</v>
      </c>
      <c r="G41" s="74">
        <f t="shared" si="0"/>
        <v>165055</v>
      </c>
      <c r="H41" s="19">
        <f t="shared" si="1"/>
        <v>95.372159102060635</v>
      </c>
      <c r="I41" s="15">
        <v>99.589971877115687</v>
      </c>
    </row>
    <row r="42" spans="2:9" s="4" customFormat="1" ht="12" customHeight="1">
      <c r="B42" s="103"/>
      <c r="C42" s="8" t="s">
        <v>30</v>
      </c>
      <c r="D42" s="28">
        <v>126242</v>
      </c>
      <c r="E42" s="29">
        <v>14517</v>
      </c>
      <c r="F42" s="29">
        <v>3838</v>
      </c>
      <c r="G42" s="43">
        <f t="shared" si="0"/>
        <v>107887</v>
      </c>
      <c r="H42" s="17">
        <f t="shared" si="1"/>
        <v>11.499342532596126</v>
      </c>
      <c r="I42" s="13">
        <v>10.814814814814815</v>
      </c>
    </row>
    <row r="43" spans="2:9" s="4" customFormat="1" ht="12" customHeight="1">
      <c r="B43" s="95"/>
      <c r="C43" s="9" t="s">
        <v>19</v>
      </c>
      <c r="D43" s="30">
        <v>3692808</v>
      </c>
      <c r="E43" s="31">
        <v>3416028</v>
      </c>
      <c r="F43" s="31">
        <v>3838</v>
      </c>
      <c r="G43" s="44">
        <f t="shared" si="0"/>
        <v>272942</v>
      </c>
      <c r="H43" s="18">
        <f t="shared" si="1"/>
        <v>92.50489058732542</v>
      </c>
      <c r="I43" s="14">
        <v>96.478587874726969</v>
      </c>
    </row>
    <row r="44" spans="2:9" s="4" customFormat="1" ht="12" customHeight="1">
      <c r="B44" s="94" t="s">
        <v>2</v>
      </c>
      <c r="C44" s="10" t="s">
        <v>29</v>
      </c>
      <c r="D44" s="32">
        <v>1976532</v>
      </c>
      <c r="E44" s="33">
        <v>1968630</v>
      </c>
      <c r="F44" s="33">
        <v>0</v>
      </c>
      <c r="G44" s="74">
        <f t="shared" si="0"/>
        <v>7902</v>
      </c>
      <c r="H44" s="19">
        <f t="shared" si="1"/>
        <v>99.600208850653573</v>
      </c>
      <c r="I44" s="15">
        <v>99.631993000204517</v>
      </c>
    </row>
    <row r="45" spans="2:9" s="4" customFormat="1" ht="12" customHeight="1">
      <c r="B45" s="103"/>
      <c r="C45" s="8" t="s">
        <v>30</v>
      </c>
      <c r="D45" s="28">
        <v>40213</v>
      </c>
      <c r="E45" s="29">
        <v>6758</v>
      </c>
      <c r="F45" s="29">
        <v>3134</v>
      </c>
      <c r="G45" s="43">
        <f t="shared" si="0"/>
        <v>30321</v>
      </c>
      <c r="H45" s="17">
        <f t="shared" si="1"/>
        <v>16.805510655758088</v>
      </c>
      <c r="I45" s="13">
        <v>15.876086748829653</v>
      </c>
    </row>
    <row r="46" spans="2:9" s="4" customFormat="1" ht="12" customHeight="1">
      <c r="B46" s="95"/>
      <c r="C46" s="11" t="s">
        <v>19</v>
      </c>
      <c r="D46" s="40">
        <v>2016745</v>
      </c>
      <c r="E46" s="41">
        <v>1975388</v>
      </c>
      <c r="F46" s="31">
        <v>3134</v>
      </c>
      <c r="G46" s="44">
        <f t="shared" si="0"/>
        <v>38223</v>
      </c>
      <c r="H46" s="18">
        <f t="shared" si="1"/>
        <v>97.949319323960154</v>
      </c>
      <c r="I46" s="14">
        <v>97.854970702150098</v>
      </c>
    </row>
    <row r="47" spans="2:9" s="4" customFormat="1" ht="12" customHeight="1">
      <c r="B47" s="94" t="s">
        <v>3</v>
      </c>
      <c r="C47" s="10" t="s">
        <v>29</v>
      </c>
      <c r="D47" s="32">
        <v>1944690</v>
      </c>
      <c r="E47" s="33">
        <v>1934546</v>
      </c>
      <c r="F47" s="33">
        <v>183</v>
      </c>
      <c r="G47" s="74">
        <f t="shared" si="0"/>
        <v>9961</v>
      </c>
      <c r="H47" s="19">
        <f t="shared" si="1"/>
        <v>99.478374445284331</v>
      </c>
      <c r="I47" s="15">
        <v>99.743581523213919</v>
      </c>
    </row>
    <row r="48" spans="2:9" s="4" customFormat="1" ht="12" customHeight="1">
      <c r="B48" s="103"/>
      <c r="C48" s="8" t="s">
        <v>30</v>
      </c>
      <c r="D48" s="28">
        <v>20600</v>
      </c>
      <c r="E48" s="29">
        <v>3460</v>
      </c>
      <c r="F48" s="29">
        <v>3628</v>
      </c>
      <c r="G48" s="43">
        <f t="shared" si="0"/>
        <v>13512</v>
      </c>
      <c r="H48" s="17">
        <f t="shared" si="1"/>
        <v>16.796116504854368</v>
      </c>
      <c r="I48" s="13">
        <v>30.602220662896766</v>
      </c>
    </row>
    <row r="49" spans="2:9" s="4" customFormat="1" ht="12" customHeight="1">
      <c r="B49" s="95"/>
      <c r="C49" s="9" t="s">
        <v>19</v>
      </c>
      <c r="D49" s="30">
        <v>1965290</v>
      </c>
      <c r="E49" s="31">
        <v>1938006</v>
      </c>
      <c r="F49" s="31">
        <v>3811</v>
      </c>
      <c r="G49" s="44">
        <f t="shared" si="0"/>
        <v>23473</v>
      </c>
      <c r="H49" s="18">
        <f t="shared" si="1"/>
        <v>98.611706160413988</v>
      </c>
      <c r="I49" s="14">
        <v>98.797728490593627</v>
      </c>
    </row>
    <row r="50" spans="2:9" s="4" customFormat="1" ht="12" customHeight="1">
      <c r="B50" s="94" t="s">
        <v>8</v>
      </c>
      <c r="C50" s="10" t="s">
        <v>29</v>
      </c>
      <c r="D50" s="32">
        <v>1611392</v>
      </c>
      <c r="E50" s="33">
        <v>1600308</v>
      </c>
      <c r="F50" s="33">
        <v>0</v>
      </c>
      <c r="G50" s="74">
        <f t="shared" si="0"/>
        <v>11084</v>
      </c>
      <c r="H50" s="19">
        <f t="shared" si="1"/>
        <v>99.312147509730721</v>
      </c>
      <c r="I50" s="15">
        <v>99.54350758380501</v>
      </c>
    </row>
    <row r="51" spans="2:9" s="4" customFormat="1" ht="12" customHeight="1">
      <c r="B51" s="103"/>
      <c r="C51" s="8" t="s">
        <v>30</v>
      </c>
      <c r="D51" s="28">
        <v>63879</v>
      </c>
      <c r="E51" s="29">
        <v>21917</v>
      </c>
      <c r="F51" s="29">
        <v>1343</v>
      </c>
      <c r="G51" s="43">
        <f t="shared" si="0"/>
        <v>40619</v>
      </c>
      <c r="H51" s="17">
        <f t="shared" si="1"/>
        <v>34.310180184411152</v>
      </c>
      <c r="I51" s="13">
        <v>23.867461520672201</v>
      </c>
    </row>
    <row r="52" spans="2:9" s="4" customFormat="1" ht="12" customHeight="1">
      <c r="B52" s="95"/>
      <c r="C52" s="9" t="s">
        <v>19</v>
      </c>
      <c r="D52" s="30">
        <v>1675271</v>
      </c>
      <c r="E52" s="31">
        <v>1622225</v>
      </c>
      <c r="F52" s="31">
        <v>1343</v>
      </c>
      <c r="G52" s="44">
        <f t="shared" si="0"/>
        <v>51703</v>
      </c>
      <c r="H52" s="18">
        <f t="shared" si="1"/>
        <v>96.833586924145408</v>
      </c>
      <c r="I52" s="14">
        <v>96.043493994589099</v>
      </c>
    </row>
    <row r="53" spans="2:9" s="4" customFormat="1" ht="12" customHeight="1">
      <c r="B53" s="94" t="s">
        <v>18</v>
      </c>
      <c r="C53" s="10" t="s">
        <v>29</v>
      </c>
      <c r="D53" s="32">
        <v>533650</v>
      </c>
      <c r="E53" s="33">
        <v>527470</v>
      </c>
      <c r="F53" s="33">
        <v>0</v>
      </c>
      <c r="G53" s="74">
        <f t="shared" si="0"/>
        <v>6180</v>
      </c>
      <c r="H53" s="19">
        <f t="shared" si="1"/>
        <v>98.841937599550263</v>
      </c>
      <c r="I53" s="15">
        <v>99.38295854132933</v>
      </c>
    </row>
    <row r="54" spans="2:9" s="4" customFormat="1" ht="12" customHeight="1">
      <c r="B54" s="103"/>
      <c r="C54" s="8" t="s">
        <v>30</v>
      </c>
      <c r="D54" s="28">
        <v>11098</v>
      </c>
      <c r="E54" s="29">
        <v>4111</v>
      </c>
      <c r="F54" s="29">
        <v>416</v>
      </c>
      <c r="G54" s="43">
        <f t="shared" si="0"/>
        <v>6571</v>
      </c>
      <c r="H54" s="17">
        <f t="shared" si="1"/>
        <v>37.042710398269953</v>
      </c>
      <c r="I54" s="13">
        <v>35.872694731927481</v>
      </c>
    </row>
    <row r="55" spans="2:9" s="4" customFormat="1" ht="12" customHeight="1">
      <c r="B55" s="95"/>
      <c r="C55" s="9" t="s">
        <v>19</v>
      </c>
      <c r="D55" s="30">
        <v>544748</v>
      </c>
      <c r="E55" s="31">
        <v>531581</v>
      </c>
      <c r="F55" s="31">
        <v>416</v>
      </c>
      <c r="G55" s="44">
        <f t="shared" si="0"/>
        <v>12751</v>
      </c>
      <c r="H55" s="18">
        <f t="shared" si="1"/>
        <v>97.582919074507842</v>
      </c>
      <c r="I55" s="14">
        <v>97.85653904274578</v>
      </c>
    </row>
    <row r="56" spans="2:9" s="4" customFormat="1" ht="12" customHeight="1">
      <c r="B56" s="94" t="s">
        <v>10</v>
      </c>
      <c r="C56" s="10" t="s">
        <v>29</v>
      </c>
      <c r="D56" s="32">
        <v>447375</v>
      </c>
      <c r="E56" s="33">
        <v>441528</v>
      </c>
      <c r="F56" s="33">
        <v>0</v>
      </c>
      <c r="G56" s="74">
        <f t="shared" si="0"/>
        <v>5847</v>
      </c>
      <c r="H56" s="19">
        <f t="shared" si="1"/>
        <v>98.69304274937133</v>
      </c>
      <c r="I56" s="15">
        <v>98.972405703505146</v>
      </c>
    </row>
    <row r="57" spans="2:9" s="4" customFormat="1" ht="12" customHeight="1">
      <c r="B57" s="103"/>
      <c r="C57" s="8" t="s">
        <v>30</v>
      </c>
      <c r="D57" s="28">
        <v>13418</v>
      </c>
      <c r="E57" s="29">
        <v>3842</v>
      </c>
      <c r="F57" s="29">
        <v>3822</v>
      </c>
      <c r="G57" s="43">
        <f t="shared" si="0"/>
        <v>5754</v>
      </c>
      <c r="H57" s="17">
        <f t="shared" si="1"/>
        <v>28.633179311372782</v>
      </c>
      <c r="I57" s="13">
        <v>33.744054100521517</v>
      </c>
    </row>
    <row r="58" spans="2:9" s="4" customFormat="1" ht="12" customHeight="1">
      <c r="B58" s="95"/>
      <c r="C58" s="9" t="s">
        <v>19</v>
      </c>
      <c r="D58" s="30">
        <v>460863</v>
      </c>
      <c r="E58" s="31">
        <v>445441</v>
      </c>
      <c r="F58" s="31">
        <v>3822</v>
      </c>
      <c r="G58" s="44">
        <f t="shared" si="0"/>
        <v>11600</v>
      </c>
      <c r="H58" s="18">
        <f t="shared" si="1"/>
        <v>96.653669311704348</v>
      </c>
      <c r="I58" s="14">
        <v>96.529326536088007</v>
      </c>
    </row>
    <row r="59" spans="2:9" s="4" customFormat="1" ht="12" customHeight="1">
      <c r="B59" s="94" t="s">
        <v>9</v>
      </c>
      <c r="C59" s="10" t="s">
        <v>29</v>
      </c>
      <c r="D59" s="32">
        <v>1097479</v>
      </c>
      <c r="E59" s="33">
        <v>1094740</v>
      </c>
      <c r="F59" s="33">
        <v>0</v>
      </c>
      <c r="G59" s="74">
        <f t="shared" si="0"/>
        <v>2739</v>
      </c>
      <c r="H59" s="19">
        <f t="shared" si="1"/>
        <v>99.75042802641326</v>
      </c>
      <c r="I59" s="15">
        <v>99.786782941159103</v>
      </c>
    </row>
    <row r="60" spans="2:9" s="4" customFormat="1" ht="12" customHeight="1">
      <c r="B60" s="103"/>
      <c r="C60" s="8" t="s">
        <v>30</v>
      </c>
      <c r="D60" s="28">
        <v>6316</v>
      </c>
      <c r="E60" s="29">
        <v>2683</v>
      </c>
      <c r="F60" s="29">
        <v>443</v>
      </c>
      <c r="G60" s="43">
        <f t="shared" si="0"/>
        <v>3190</v>
      </c>
      <c r="H60" s="17">
        <f t="shared" si="1"/>
        <v>42.479417352754908</v>
      </c>
      <c r="I60" s="13">
        <v>40.121865479259434</v>
      </c>
    </row>
    <row r="61" spans="2:9" s="4" customFormat="1" ht="12" customHeight="1">
      <c r="B61" s="95"/>
      <c r="C61" s="9" t="s">
        <v>19</v>
      </c>
      <c r="D61" s="30">
        <v>1103795</v>
      </c>
      <c r="E61" s="31">
        <v>1097423</v>
      </c>
      <c r="F61" s="31">
        <v>443</v>
      </c>
      <c r="G61" s="44">
        <f t="shared" si="0"/>
        <v>5929</v>
      </c>
      <c r="H61" s="18">
        <f t="shared" si="1"/>
        <v>99.422718892547977</v>
      </c>
      <c r="I61" s="14">
        <v>99.320673815412945</v>
      </c>
    </row>
    <row r="62" spans="2:9" s="4" customFormat="1" ht="12" customHeight="1">
      <c r="B62" s="94" t="s">
        <v>24</v>
      </c>
      <c r="C62" s="7" t="s">
        <v>29</v>
      </c>
      <c r="D62" s="26">
        <f t="shared" ref="D62:F64" si="2">D5+D8+D11+D14+D17+D20+D23+D26+D29+D32+D35+D38+D41+D44+D47+D50+D53+D56+D59</f>
        <v>101942048</v>
      </c>
      <c r="E62" s="27">
        <f t="shared" si="2"/>
        <v>99572494</v>
      </c>
      <c r="F62" s="27">
        <f t="shared" si="2"/>
        <v>1934</v>
      </c>
      <c r="G62" s="42">
        <f>D62-E62-F62</f>
        <v>2367620</v>
      </c>
      <c r="H62" s="16">
        <f t="shared" ref="H62:H64" si="3">IFERROR(E62/D62*100,"")</f>
        <v>97.675587212059938</v>
      </c>
      <c r="I62" s="12">
        <v>99.165490600584533</v>
      </c>
    </row>
    <row r="63" spans="2:9" s="4" customFormat="1" ht="12" customHeight="1">
      <c r="B63" s="103"/>
      <c r="C63" s="8" t="s">
        <v>30</v>
      </c>
      <c r="D63" s="28">
        <f t="shared" si="2"/>
        <v>3381206</v>
      </c>
      <c r="E63" s="29">
        <f t="shared" si="2"/>
        <v>727019</v>
      </c>
      <c r="F63" s="29">
        <f t="shared" si="2"/>
        <v>182923</v>
      </c>
      <c r="G63" s="43">
        <f>D63-E63-F63</f>
        <v>2471264</v>
      </c>
      <c r="H63" s="17">
        <f t="shared" si="3"/>
        <v>21.501765937952317</v>
      </c>
      <c r="I63" s="13">
        <v>20.085907663855618</v>
      </c>
    </row>
    <row r="64" spans="2:9" s="4" customFormat="1" ht="12" customHeight="1">
      <c r="B64" s="95"/>
      <c r="C64" s="9" t="s">
        <v>19</v>
      </c>
      <c r="D64" s="30">
        <f t="shared" si="2"/>
        <v>105334299</v>
      </c>
      <c r="E64" s="31">
        <f t="shared" si="2"/>
        <v>100310559</v>
      </c>
      <c r="F64" s="31">
        <f t="shared" si="2"/>
        <v>184857</v>
      </c>
      <c r="G64" s="44">
        <f>D64-E64-F64</f>
        <v>4838883</v>
      </c>
      <c r="H64" s="18">
        <f t="shared" si="3"/>
        <v>95.230670306164939</v>
      </c>
      <c r="I64" s="14">
        <v>96.524052192630478</v>
      </c>
    </row>
    <row r="65" spans="2:9" ht="6" customHeight="1"/>
    <row r="66" spans="2:9">
      <c r="B66" s="85" t="s">
        <v>41</v>
      </c>
      <c r="C66" s="85"/>
      <c r="D66" s="85"/>
      <c r="E66" s="85"/>
      <c r="F66" s="4"/>
      <c r="G66" s="4"/>
      <c r="H66" s="4"/>
      <c r="I66" s="4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  <c r="F68" s="4"/>
      <c r="G68" s="4"/>
      <c r="H68" s="4"/>
      <c r="I68" s="4"/>
    </row>
    <row r="69" spans="2:9">
      <c r="B69" s="85" t="s">
        <v>43</v>
      </c>
      <c r="C69" s="4"/>
      <c r="D69" s="4"/>
      <c r="E69" s="4"/>
      <c r="F69" s="4"/>
      <c r="G69" s="4"/>
      <c r="H69" s="4"/>
      <c r="I69" s="4"/>
    </row>
  </sheetData>
  <mergeCells count="31">
    <mergeCell ref="B59:B61"/>
    <mergeCell ref="B62:B64"/>
    <mergeCell ref="B53:B55"/>
    <mergeCell ref="B56:B58"/>
    <mergeCell ref="B47:B49"/>
    <mergeCell ref="B50:B52"/>
    <mergeCell ref="B20:B22"/>
    <mergeCell ref="B11:B13"/>
    <mergeCell ref="B14:B16"/>
    <mergeCell ref="B41:B43"/>
    <mergeCell ref="B44:B46"/>
    <mergeCell ref="B35:B37"/>
    <mergeCell ref="B38:B40"/>
    <mergeCell ref="B29:B31"/>
    <mergeCell ref="B32:B34"/>
    <mergeCell ref="B67:I67"/>
    <mergeCell ref="F3:F4"/>
    <mergeCell ref="G3:G4"/>
    <mergeCell ref="B1:F1"/>
    <mergeCell ref="G1:I1"/>
    <mergeCell ref="B2:F2"/>
    <mergeCell ref="G2:I2"/>
    <mergeCell ref="H3:I3"/>
    <mergeCell ref="B8:B10"/>
    <mergeCell ref="B3:C4"/>
    <mergeCell ref="D3:D4"/>
    <mergeCell ref="E3:E4"/>
    <mergeCell ref="B23:B25"/>
    <mergeCell ref="B5:B7"/>
    <mergeCell ref="B26:B28"/>
    <mergeCell ref="B17:B19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B1:I69"/>
  <sheetViews>
    <sheetView showGridLines="0" zoomScaleNormal="100" workbookViewId="0">
      <selection activeCell="B1" sqref="B1:F1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1" t="str">
        <f>個民!B1</f>
        <v>令和２年度　市町税調定収入状況</v>
      </c>
      <c r="C1" s="91"/>
      <c r="D1" s="91"/>
      <c r="E1" s="91"/>
      <c r="F1" s="91"/>
      <c r="G1" s="102" t="str">
        <f>個民!G1</f>
        <v>【決算確報値】</v>
      </c>
      <c r="H1" s="102"/>
      <c r="I1" s="102"/>
    </row>
    <row r="2" spans="2:9" s="5" customFormat="1" ht="15" customHeight="1">
      <c r="B2" s="93" t="s">
        <v>36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>
      <c r="B4" s="98"/>
      <c r="C4" s="99"/>
      <c r="D4" s="95"/>
      <c r="E4" s="90"/>
      <c r="F4" s="90"/>
      <c r="G4" s="101"/>
      <c r="H4" s="2" t="str">
        <f>個民!H4</f>
        <v>R2</v>
      </c>
      <c r="I4" s="3" t="str">
        <f>個民!I4</f>
        <v>R1</v>
      </c>
    </row>
    <row r="5" spans="2:9" ht="12" customHeight="1">
      <c r="B5" s="94" t="s">
        <v>0</v>
      </c>
      <c r="C5" s="7" t="s">
        <v>28</v>
      </c>
      <c r="D5" s="20">
        <v>663618</v>
      </c>
      <c r="E5" s="21">
        <v>648698</v>
      </c>
      <c r="F5" s="27">
        <v>0</v>
      </c>
      <c r="G5" s="42">
        <f>D5-E5-F5</f>
        <v>14920</v>
      </c>
      <c r="H5" s="16">
        <f>IFERROR(E5/D5*100,"")</f>
        <v>97.75171860919987</v>
      </c>
      <c r="I5" s="12">
        <v>96.844615151897926</v>
      </c>
    </row>
    <row r="6" spans="2:9" ht="12" customHeight="1">
      <c r="B6" s="103"/>
      <c r="C6" s="8" t="s">
        <v>37</v>
      </c>
      <c r="D6" s="22">
        <v>59006</v>
      </c>
      <c r="E6" s="23">
        <v>14163</v>
      </c>
      <c r="F6" s="29">
        <v>4326</v>
      </c>
      <c r="G6" s="43">
        <f t="shared" ref="G6:G61" si="0">D6-E6-F6</f>
        <v>40517</v>
      </c>
      <c r="H6" s="17">
        <f t="shared" ref="H6:H61" si="1">IFERROR(E6/D6*100,"")</f>
        <v>24.002643798935701</v>
      </c>
      <c r="I6" s="13">
        <v>21.511067491543841</v>
      </c>
    </row>
    <row r="7" spans="2:9" ht="12" customHeight="1">
      <c r="B7" s="95"/>
      <c r="C7" s="9" t="s">
        <v>19</v>
      </c>
      <c r="D7" s="24">
        <v>722624</v>
      </c>
      <c r="E7" s="25">
        <v>662861</v>
      </c>
      <c r="F7" s="33">
        <v>4326</v>
      </c>
      <c r="G7" s="44">
        <f t="shared" si="0"/>
        <v>55437</v>
      </c>
      <c r="H7" s="18">
        <f t="shared" si="1"/>
        <v>91.72972389513771</v>
      </c>
      <c r="I7" s="14">
        <v>90.689118903871048</v>
      </c>
    </row>
    <row r="8" spans="2:9" ht="12" customHeight="1">
      <c r="B8" s="94" t="s">
        <v>16</v>
      </c>
      <c r="C8" s="10" t="s">
        <v>29</v>
      </c>
      <c r="D8" s="26">
        <v>340539</v>
      </c>
      <c r="E8" s="27">
        <v>338419</v>
      </c>
      <c r="F8" s="27">
        <v>8</v>
      </c>
      <c r="G8" s="74">
        <f t="shared" si="0"/>
        <v>2112</v>
      </c>
      <c r="H8" s="19">
        <f t="shared" si="1"/>
        <v>99.377457501196631</v>
      </c>
      <c r="I8" s="15">
        <v>99.369844423686061</v>
      </c>
    </row>
    <row r="9" spans="2:9" ht="12" customHeight="1">
      <c r="B9" s="103"/>
      <c r="C9" s="8" t="s">
        <v>31</v>
      </c>
      <c r="D9" s="28">
        <v>4929</v>
      </c>
      <c r="E9" s="29">
        <v>1502</v>
      </c>
      <c r="F9" s="29">
        <v>504</v>
      </c>
      <c r="G9" s="43">
        <f t="shared" si="0"/>
        <v>2923</v>
      </c>
      <c r="H9" s="17">
        <f t="shared" si="1"/>
        <v>30.472712517752083</v>
      </c>
      <c r="I9" s="13">
        <v>33.001291274672568</v>
      </c>
    </row>
    <row r="10" spans="2:9" ht="12" customHeight="1">
      <c r="B10" s="95"/>
      <c r="C10" s="9" t="s">
        <v>19</v>
      </c>
      <c r="D10" s="30">
        <v>345468</v>
      </c>
      <c r="E10" s="31">
        <v>339921</v>
      </c>
      <c r="F10" s="31">
        <v>512</v>
      </c>
      <c r="G10" s="44">
        <f t="shared" si="0"/>
        <v>5035</v>
      </c>
      <c r="H10" s="18">
        <f t="shared" si="1"/>
        <v>98.394352009448056</v>
      </c>
      <c r="I10" s="14">
        <v>98.292872751219804</v>
      </c>
    </row>
    <row r="11" spans="2:9" ht="12" customHeight="1">
      <c r="B11" s="94" t="s">
        <v>4</v>
      </c>
      <c r="C11" s="10" t="s">
        <v>29</v>
      </c>
      <c r="D11" s="32">
        <v>413192</v>
      </c>
      <c r="E11" s="33">
        <v>407849</v>
      </c>
      <c r="F11" s="33">
        <v>0</v>
      </c>
      <c r="G11" s="74">
        <f t="shared" si="0"/>
        <v>5343</v>
      </c>
      <c r="H11" s="19">
        <f t="shared" si="1"/>
        <v>98.706896551724128</v>
      </c>
      <c r="I11" s="15">
        <v>98.668619491151162</v>
      </c>
    </row>
    <row r="12" spans="2:9" ht="12" customHeight="1">
      <c r="B12" s="103"/>
      <c r="C12" s="8" t="s">
        <v>31</v>
      </c>
      <c r="D12" s="28">
        <v>16465</v>
      </c>
      <c r="E12" s="29">
        <v>3668</v>
      </c>
      <c r="F12" s="29">
        <v>1237</v>
      </c>
      <c r="G12" s="43">
        <f t="shared" si="0"/>
        <v>11560</v>
      </c>
      <c r="H12" s="17">
        <f t="shared" si="1"/>
        <v>22.277558457333736</v>
      </c>
      <c r="I12" s="13">
        <v>23.004035795753641</v>
      </c>
    </row>
    <row r="13" spans="2:9" ht="12" customHeight="1">
      <c r="B13" s="95"/>
      <c r="C13" s="9" t="s">
        <v>19</v>
      </c>
      <c r="D13" s="30">
        <v>429656</v>
      </c>
      <c r="E13" s="31">
        <v>411517</v>
      </c>
      <c r="F13" s="31">
        <v>1237</v>
      </c>
      <c r="G13" s="44">
        <f t="shared" si="0"/>
        <v>16902</v>
      </c>
      <c r="H13" s="18">
        <f t="shared" si="1"/>
        <v>95.778250507382651</v>
      </c>
      <c r="I13" s="14">
        <v>95.572934115687602</v>
      </c>
    </row>
    <row r="14" spans="2:9" ht="12" customHeight="1">
      <c r="B14" s="94" t="s">
        <v>1</v>
      </c>
      <c r="C14" s="10" t="s">
        <v>29</v>
      </c>
      <c r="D14" s="32">
        <v>256241</v>
      </c>
      <c r="E14" s="33">
        <v>253326</v>
      </c>
      <c r="F14" s="33">
        <v>0</v>
      </c>
      <c r="G14" s="74">
        <f t="shared" si="0"/>
        <v>2915</v>
      </c>
      <c r="H14" s="19">
        <f t="shared" si="1"/>
        <v>98.862399069625866</v>
      </c>
      <c r="I14" s="15">
        <v>98.638422990181738</v>
      </c>
    </row>
    <row r="15" spans="2:9" ht="12" customHeight="1">
      <c r="B15" s="103"/>
      <c r="C15" s="8" t="s">
        <v>31</v>
      </c>
      <c r="D15" s="28">
        <v>9729</v>
      </c>
      <c r="E15" s="29">
        <v>3361</v>
      </c>
      <c r="F15" s="29">
        <v>269</v>
      </c>
      <c r="G15" s="43">
        <f t="shared" si="0"/>
        <v>6099</v>
      </c>
      <c r="H15" s="17">
        <f t="shared" si="1"/>
        <v>34.54620207626683</v>
      </c>
      <c r="I15" s="13">
        <v>27.812935750294969</v>
      </c>
    </row>
    <row r="16" spans="2:9" ht="12" customHeight="1">
      <c r="B16" s="95"/>
      <c r="C16" s="9" t="s">
        <v>19</v>
      </c>
      <c r="D16" s="30">
        <v>265970</v>
      </c>
      <c r="E16" s="31">
        <v>256687</v>
      </c>
      <c r="F16" s="31">
        <v>269</v>
      </c>
      <c r="G16" s="44">
        <f t="shared" si="0"/>
        <v>9014</v>
      </c>
      <c r="H16" s="18">
        <f t="shared" si="1"/>
        <v>96.509756739481901</v>
      </c>
      <c r="I16" s="14">
        <v>96.088585109669438</v>
      </c>
    </row>
    <row r="17" spans="2:9" ht="12" customHeight="1">
      <c r="B17" s="94" t="s">
        <v>12</v>
      </c>
      <c r="C17" s="10" t="s">
        <v>29</v>
      </c>
      <c r="D17" s="32">
        <v>268084</v>
      </c>
      <c r="E17" s="33">
        <v>261978</v>
      </c>
      <c r="F17" s="33">
        <v>68</v>
      </c>
      <c r="G17" s="74">
        <f t="shared" si="0"/>
        <v>6038</v>
      </c>
      <c r="H17" s="19">
        <f t="shared" si="1"/>
        <v>97.722355679563123</v>
      </c>
      <c r="I17" s="15">
        <v>96.815693007285049</v>
      </c>
    </row>
    <row r="18" spans="2:9" ht="12" customHeight="1">
      <c r="B18" s="103"/>
      <c r="C18" s="8" t="s">
        <v>31</v>
      </c>
      <c r="D18" s="28">
        <v>17383</v>
      </c>
      <c r="E18" s="29">
        <v>4731</v>
      </c>
      <c r="F18" s="29">
        <v>2961</v>
      </c>
      <c r="G18" s="43">
        <f t="shared" si="0"/>
        <v>9691</v>
      </c>
      <c r="H18" s="17">
        <f t="shared" si="1"/>
        <v>27.216245757349135</v>
      </c>
      <c r="I18" s="13">
        <v>21.680711886381047</v>
      </c>
    </row>
    <row r="19" spans="2:9" ht="12" customHeight="1">
      <c r="B19" s="95"/>
      <c r="C19" s="9" t="s">
        <v>19</v>
      </c>
      <c r="D19" s="30">
        <v>285467</v>
      </c>
      <c r="E19" s="31">
        <v>266709</v>
      </c>
      <c r="F19" s="31">
        <v>3029</v>
      </c>
      <c r="G19" s="44">
        <f t="shared" si="0"/>
        <v>15729</v>
      </c>
      <c r="H19" s="18">
        <f t="shared" si="1"/>
        <v>93.429012810587565</v>
      </c>
      <c r="I19" s="14">
        <v>92.189229301004062</v>
      </c>
    </row>
    <row r="20" spans="2:9" ht="12" customHeight="1">
      <c r="B20" s="94" t="s">
        <v>14</v>
      </c>
      <c r="C20" s="10" t="s">
        <v>29</v>
      </c>
      <c r="D20" s="32">
        <v>213101</v>
      </c>
      <c r="E20" s="33">
        <v>210178</v>
      </c>
      <c r="F20" s="33">
        <v>0</v>
      </c>
      <c r="G20" s="74">
        <f t="shared" si="0"/>
        <v>2923</v>
      </c>
      <c r="H20" s="19">
        <f t="shared" si="1"/>
        <v>98.628349937353647</v>
      </c>
      <c r="I20" s="15">
        <v>98.08088437242516</v>
      </c>
    </row>
    <row r="21" spans="2:9" ht="12" customHeight="1">
      <c r="B21" s="103"/>
      <c r="C21" s="8" t="s">
        <v>31</v>
      </c>
      <c r="D21" s="28">
        <v>13936</v>
      </c>
      <c r="E21" s="29">
        <v>2380</v>
      </c>
      <c r="F21" s="29">
        <v>1167</v>
      </c>
      <c r="G21" s="43">
        <f t="shared" si="0"/>
        <v>10389</v>
      </c>
      <c r="H21" s="17">
        <f t="shared" si="1"/>
        <v>17.078071182548797</v>
      </c>
      <c r="I21" s="13">
        <v>19.982158786797502</v>
      </c>
    </row>
    <row r="22" spans="2:9" ht="12" customHeight="1">
      <c r="B22" s="95"/>
      <c r="C22" s="9" t="s">
        <v>19</v>
      </c>
      <c r="D22" s="30">
        <v>227037</v>
      </c>
      <c r="E22" s="31">
        <v>212558</v>
      </c>
      <c r="F22" s="31">
        <v>1167</v>
      </c>
      <c r="G22" s="44">
        <f t="shared" si="0"/>
        <v>13312</v>
      </c>
      <c r="H22" s="18">
        <f t="shared" si="1"/>
        <v>93.622625387051457</v>
      </c>
      <c r="I22" s="14">
        <v>93.247234849181964</v>
      </c>
    </row>
    <row r="23" spans="2:9" ht="12" customHeight="1">
      <c r="B23" s="94" t="s">
        <v>11</v>
      </c>
      <c r="C23" s="10" t="s">
        <v>29</v>
      </c>
      <c r="D23" s="32">
        <v>197778</v>
      </c>
      <c r="E23" s="33">
        <v>193625</v>
      </c>
      <c r="F23" s="33">
        <v>26</v>
      </c>
      <c r="G23" s="74">
        <f t="shared" si="0"/>
        <v>4127</v>
      </c>
      <c r="H23" s="19">
        <f t="shared" si="1"/>
        <v>97.900170898684379</v>
      </c>
      <c r="I23" s="15">
        <v>96.836436949006725</v>
      </c>
    </row>
    <row r="24" spans="2:9" ht="12" customHeight="1">
      <c r="B24" s="103"/>
      <c r="C24" s="8" t="s">
        <v>31</v>
      </c>
      <c r="D24" s="28">
        <v>18007</v>
      </c>
      <c r="E24" s="29">
        <v>3992</v>
      </c>
      <c r="F24" s="29">
        <v>1396</v>
      </c>
      <c r="G24" s="43">
        <f t="shared" si="0"/>
        <v>12619</v>
      </c>
      <c r="H24" s="17">
        <f t="shared" si="1"/>
        <v>22.169156439162549</v>
      </c>
      <c r="I24" s="13">
        <v>16.789644822411205</v>
      </c>
    </row>
    <row r="25" spans="2:9" ht="12" customHeight="1">
      <c r="B25" s="95"/>
      <c r="C25" s="9" t="s">
        <v>19</v>
      </c>
      <c r="D25" s="30">
        <v>215785</v>
      </c>
      <c r="E25" s="31">
        <v>197617</v>
      </c>
      <c r="F25" s="31">
        <v>1423</v>
      </c>
      <c r="G25" s="44">
        <f t="shared" si="0"/>
        <v>16745</v>
      </c>
      <c r="H25" s="18">
        <f t="shared" si="1"/>
        <v>91.580508376393169</v>
      </c>
      <c r="I25" s="14">
        <v>90.709728676790832</v>
      </c>
    </row>
    <row r="26" spans="2:9" ht="12" customHeight="1">
      <c r="B26" s="94" t="s">
        <v>15</v>
      </c>
      <c r="C26" s="10" t="s">
        <v>29</v>
      </c>
      <c r="D26" s="32">
        <v>312937</v>
      </c>
      <c r="E26" s="33">
        <v>308863</v>
      </c>
      <c r="F26" s="33">
        <v>13</v>
      </c>
      <c r="G26" s="74">
        <f t="shared" si="0"/>
        <v>4061</v>
      </c>
      <c r="H26" s="19">
        <f t="shared" si="1"/>
        <v>98.69814052029642</v>
      </c>
      <c r="I26" s="15">
        <v>98.691607284243872</v>
      </c>
    </row>
    <row r="27" spans="2:9" ht="12" customHeight="1">
      <c r="B27" s="103"/>
      <c r="C27" s="8" t="s">
        <v>31</v>
      </c>
      <c r="D27" s="28">
        <v>12329</v>
      </c>
      <c r="E27" s="29">
        <v>2567</v>
      </c>
      <c r="F27" s="29">
        <v>753</v>
      </c>
      <c r="G27" s="43">
        <f t="shared" si="0"/>
        <v>9009</v>
      </c>
      <c r="H27" s="17">
        <f t="shared" si="1"/>
        <v>20.820828939897801</v>
      </c>
      <c r="I27" s="13">
        <v>26.29967017433642</v>
      </c>
    </row>
    <row r="28" spans="2:9" ht="12" customHeight="1">
      <c r="B28" s="95"/>
      <c r="C28" s="9" t="s">
        <v>19</v>
      </c>
      <c r="D28" s="30">
        <v>325266</v>
      </c>
      <c r="E28" s="31">
        <v>311430</v>
      </c>
      <c r="F28" s="31">
        <v>766</v>
      </c>
      <c r="G28" s="44">
        <f t="shared" si="0"/>
        <v>13070</v>
      </c>
      <c r="H28" s="18">
        <f t="shared" si="1"/>
        <v>95.746250760915686</v>
      </c>
      <c r="I28" s="14">
        <v>95.773047040721352</v>
      </c>
    </row>
    <row r="29" spans="2:9" ht="12" customHeight="1">
      <c r="B29" s="94" t="s">
        <v>5</v>
      </c>
      <c r="C29" s="10" t="s">
        <v>29</v>
      </c>
      <c r="D29" s="34">
        <v>143579</v>
      </c>
      <c r="E29" s="35">
        <v>141566</v>
      </c>
      <c r="F29" s="35">
        <v>0</v>
      </c>
      <c r="G29" s="75">
        <f t="shared" si="0"/>
        <v>2013</v>
      </c>
      <c r="H29" s="19">
        <f t="shared" si="1"/>
        <v>98.597984384903086</v>
      </c>
      <c r="I29" s="15">
        <v>98.165006502508106</v>
      </c>
    </row>
    <row r="30" spans="2:9" ht="12" customHeight="1">
      <c r="B30" s="103"/>
      <c r="C30" s="8" t="s">
        <v>31</v>
      </c>
      <c r="D30" s="36">
        <v>8603</v>
      </c>
      <c r="E30" s="37">
        <v>1806</v>
      </c>
      <c r="F30" s="37">
        <v>398</v>
      </c>
      <c r="G30" s="76">
        <f t="shared" si="0"/>
        <v>6399</v>
      </c>
      <c r="H30" s="17">
        <f t="shared" si="1"/>
        <v>20.992676973148903</v>
      </c>
      <c r="I30" s="13">
        <v>20.344622697563874</v>
      </c>
    </row>
    <row r="31" spans="2:9" ht="12" customHeight="1">
      <c r="B31" s="95"/>
      <c r="C31" s="9" t="s">
        <v>19</v>
      </c>
      <c r="D31" s="38">
        <v>152182</v>
      </c>
      <c r="E31" s="39">
        <v>143372</v>
      </c>
      <c r="F31" s="39">
        <v>398</v>
      </c>
      <c r="G31" s="77">
        <f t="shared" si="0"/>
        <v>8412</v>
      </c>
      <c r="H31" s="18">
        <f t="shared" si="1"/>
        <v>94.210879078997507</v>
      </c>
      <c r="I31" s="14">
        <v>93.751053174351753</v>
      </c>
    </row>
    <row r="32" spans="2:9" ht="12" customHeight="1">
      <c r="B32" s="94" t="s">
        <v>17</v>
      </c>
      <c r="C32" s="10" t="s">
        <v>29</v>
      </c>
      <c r="D32" s="32">
        <v>183101</v>
      </c>
      <c r="E32" s="33">
        <v>180142</v>
      </c>
      <c r="F32" s="33">
        <v>0</v>
      </c>
      <c r="G32" s="75">
        <f t="shared" si="0"/>
        <v>2959</v>
      </c>
      <c r="H32" s="19">
        <f t="shared" si="1"/>
        <v>98.383952026477189</v>
      </c>
      <c r="I32" s="15">
        <v>97.177603757925453</v>
      </c>
    </row>
    <row r="33" spans="2:9" ht="12" customHeight="1">
      <c r="B33" s="103"/>
      <c r="C33" s="8" t="s">
        <v>31</v>
      </c>
      <c r="D33" s="28">
        <v>14852</v>
      </c>
      <c r="E33" s="29">
        <v>3623</v>
      </c>
      <c r="F33" s="29">
        <v>955</v>
      </c>
      <c r="G33" s="76">
        <f t="shared" si="0"/>
        <v>10274</v>
      </c>
      <c r="H33" s="17">
        <f t="shared" si="1"/>
        <v>24.39402100727175</v>
      </c>
      <c r="I33" s="13">
        <v>18.209959623149395</v>
      </c>
    </row>
    <row r="34" spans="2:9" ht="12" customHeight="1">
      <c r="B34" s="95"/>
      <c r="C34" s="9" t="s">
        <v>19</v>
      </c>
      <c r="D34" s="30">
        <v>197953</v>
      </c>
      <c r="E34" s="31">
        <v>183765</v>
      </c>
      <c r="F34" s="31">
        <v>955</v>
      </c>
      <c r="G34" s="77">
        <f t="shared" si="0"/>
        <v>13233</v>
      </c>
      <c r="H34" s="18">
        <f t="shared" si="1"/>
        <v>92.832642091809674</v>
      </c>
      <c r="I34" s="14">
        <v>91.065168586147436</v>
      </c>
    </row>
    <row r="35" spans="2:9" ht="12" customHeight="1">
      <c r="B35" s="94" t="s">
        <v>13</v>
      </c>
      <c r="C35" s="10" t="s">
        <v>29</v>
      </c>
      <c r="D35" s="32">
        <v>180591</v>
      </c>
      <c r="E35" s="33">
        <v>178570</v>
      </c>
      <c r="F35" s="33">
        <v>0</v>
      </c>
      <c r="G35" s="74">
        <f t="shared" si="0"/>
        <v>2021</v>
      </c>
      <c r="H35" s="19">
        <f t="shared" si="1"/>
        <v>98.880896611680541</v>
      </c>
      <c r="I35" s="15">
        <v>98.251773993509985</v>
      </c>
    </row>
    <row r="36" spans="2:9" ht="12" customHeight="1">
      <c r="B36" s="103"/>
      <c r="C36" s="8" t="s">
        <v>31</v>
      </c>
      <c r="D36" s="28">
        <v>11529</v>
      </c>
      <c r="E36" s="29">
        <v>2556</v>
      </c>
      <c r="F36" s="29">
        <v>849</v>
      </c>
      <c r="G36" s="43">
        <f t="shared" si="0"/>
        <v>8124</v>
      </c>
      <c r="H36" s="17">
        <f t="shared" si="1"/>
        <v>22.170179547228727</v>
      </c>
      <c r="I36" s="13">
        <v>21.580678670360108</v>
      </c>
    </row>
    <row r="37" spans="2:9" ht="12" customHeight="1">
      <c r="B37" s="95"/>
      <c r="C37" s="9" t="s">
        <v>19</v>
      </c>
      <c r="D37" s="30">
        <v>192120</v>
      </c>
      <c r="E37" s="31">
        <v>181126</v>
      </c>
      <c r="F37" s="31">
        <v>849</v>
      </c>
      <c r="G37" s="44">
        <f t="shared" si="0"/>
        <v>10145</v>
      </c>
      <c r="H37" s="18">
        <f t="shared" si="1"/>
        <v>94.277534874037059</v>
      </c>
      <c r="I37" s="14">
        <v>93.54386039515019</v>
      </c>
    </row>
    <row r="38" spans="2:9" ht="12" customHeight="1">
      <c r="B38" s="94" t="s">
        <v>6</v>
      </c>
      <c r="C38" s="10" t="s">
        <v>29</v>
      </c>
      <c r="D38" s="32">
        <v>413834</v>
      </c>
      <c r="E38" s="33">
        <v>406907</v>
      </c>
      <c r="F38" s="33">
        <v>0</v>
      </c>
      <c r="G38" s="74">
        <f t="shared" si="0"/>
        <v>6927</v>
      </c>
      <c r="H38" s="19">
        <f t="shared" si="1"/>
        <v>98.326140433120528</v>
      </c>
      <c r="I38" s="15">
        <v>97.728873546167961</v>
      </c>
    </row>
    <row r="39" spans="2:9" ht="12" customHeight="1">
      <c r="B39" s="103"/>
      <c r="C39" s="8" t="s">
        <v>30</v>
      </c>
      <c r="D39" s="28">
        <v>24661</v>
      </c>
      <c r="E39" s="29">
        <v>7188</v>
      </c>
      <c r="F39" s="29">
        <v>1408</v>
      </c>
      <c r="G39" s="43">
        <f t="shared" si="0"/>
        <v>16065</v>
      </c>
      <c r="H39" s="17">
        <f t="shared" si="1"/>
        <v>29.147236527310326</v>
      </c>
      <c r="I39" s="13">
        <v>28.638419720297133</v>
      </c>
    </row>
    <row r="40" spans="2:9" ht="12" customHeight="1">
      <c r="B40" s="95"/>
      <c r="C40" s="9" t="s">
        <v>19</v>
      </c>
      <c r="D40" s="30">
        <v>438495</v>
      </c>
      <c r="E40" s="31">
        <v>414095</v>
      </c>
      <c r="F40" s="31">
        <v>1408</v>
      </c>
      <c r="G40" s="44">
        <f t="shared" si="0"/>
        <v>22992</v>
      </c>
      <c r="H40" s="18">
        <f t="shared" si="1"/>
        <v>94.435512377564166</v>
      </c>
      <c r="I40" s="14">
        <v>93.819620550389786</v>
      </c>
    </row>
    <row r="41" spans="2:9" ht="12" customHeight="1">
      <c r="B41" s="94" t="s">
        <v>7</v>
      </c>
      <c r="C41" s="10" t="s">
        <v>29</v>
      </c>
      <c r="D41" s="32">
        <v>138952</v>
      </c>
      <c r="E41" s="33">
        <v>137464</v>
      </c>
      <c r="F41" s="33">
        <v>0</v>
      </c>
      <c r="G41" s="74">
        <f t="shared" si="0"/>
        <v>1488</v>
      </c>
      <c r="H41" s="19">
        <f t="shared" si="1"/>
        <v>98.929126604870746</v>
      </c>
      <c r="I41" s="15">
        <v>98.510443970862326</v>
      </c>
    </row>
    <row r="42" spans="2:9" ht="12" customHeight="1">
      <c r="B42" s="103"/>
      <c r="C42" s="8" t="s">
        <v>30</v>
      </c>
      <c r="D42" s="28">
        <v>8734</v>
      </c>
      <c r="E42" s="29">
        <v>1243</v>
      </c>
      <c r="F42" s="29">
        <v>75</v>
      </c>
      <c r="G42" s="43">
        <f t="shared" si="0"/>
        <v>7416</v>
      </c>
      <c r="H42" s="17">
        <f t="shared" si="1"/>
        <v>14.231738035264483</v>
      </c>
      <c r="I42" s="13">
        <v>18.474796364065636</v>
      </c>
    </row>
    <row r="43" spans="2:9" ht="12" customHeight="1">
      <c r="B43" s="95"/>
      <c r="C43" s="9" t="s">
        <v>19</v>
      </c>
      <c r="D43" s="30">
        <v>147686</v>
      </c>
      <c r="E43" s="31">
        <v>138707</v>
      </c>
      <c r="F43" s="31">
        <v>75</v>
      </c>
      <c r="G43" s="44">
        <f t="shared" si="0"/>
        <v>8904</v>
      </c>
      <c r="H43" s="18">
        <f t="shared" si="1"/>
        <v>93.92020909226332</v>
      </c>
      <c r="I43" s="14">
        <v>93.774014614857975</v>
      </c>
    </row>
    <row r="44" spans="2:9" ht="12" customHeight="1">
      <c r="B44" s="94" t="s">
        <v>2</v>
      </c>
      <c r="C44" s="10" t="s">
        <v>29</v>
      </c>
      <c r="D44" s="32">
        <v>87042</v>
      </c>
      <c r="E44" s="33">
        <v>86338</v>
      </c>
      <c r="F44" s="33">
        <v>0</v>
      </c>
      <c r="G44" s="74">
        <f t="shared" si="0"/>
        <v>704</v>
      </c>
      <c r="H44" s="19">
        <f t="shared" si="1"/>
        <v>99.191195055260678</v>
      </c>
      <c r="I44" s="15">
        <v>99.041723001019946</v>
      </c>
    </row>
    <row r="45" spans="2:9" ht="12" customHeight="1">
      <c r="B45" s="103"/>
      <c r="C45" s="8" t="s">
        <v>30</v>
      </c>
      <c r="D45" s="28">
        <v>3355</v>
      </c>
      <c r="E45" s="29">
        <v>655</v>
      </c>
      <c r="F45" s="29">
        <v>363</v>
      </c>
      <c r="G45" s="43">
        <f t="shared" si="0"/>
        <v>2337</v>
      </c>
      <c r="H45" s="17">
        <f t="shared" si="1"/>
        <v>19.523099850968702</v>
      </c>
      <c r="I45" s="13">
        <v>17.67511177347243</v>
      </c>
    </row>
    <row r="46" spans="2:9" ht="12" customHeight="1">
      <c r="B46" s="95"/>
      <c r="C46" s="11" t="s">
        <v>19</v>
      </c>
      <c r="D46" s="40">
        <v>90397</v>
      </c>
      <c r="E46" s="41">
        <v>86993</v>
      </c>
      <c r="F46" s="31">
        <v>363</v>
      </c>
      <c r="G46" s="44">
        <f t="shared" si="0"/>
        <v>3041</v>
      </c>
      <c r="H46" s="18">
        <f t="shared" si="1"/>
        <v>96.234388309346556</v>
      </c>
      <c r="I46" s="14">
        <v>95.928050825225554</v>
      </c>
    </row>
    <row r="47" spans="2:9" ht="12" customHeight="1">
      <c r="B47" s="94" t="s">
        <v>3</v>
      </c>
      <c r="C47" s="10" t="s">
        <v>29</v>
      </c>
      <c r="D47" s="32">
        <v>49366</v>
      </c>
      <c r="E47" s="33">
        <v>48655</v>
      </c>
      <c r="F47" s="33">
        <v>21</v>
      </c>
      <c r="G47" s="74">
        <f t="shared" si="0"/>
        <v>690</v>
      </c>
      <c r="H47" s="19">
        <f t="shared" si="1"/>
        <v>98.559737471133985</v>
      </c>
      <c r="I47" s="15">
        <v>98.728330882505233</v>
      </c>
    </row>
    <row r="48" spans="2:9" ht="12" customHeight="1">
      <c r="B48" s="103"/>
      <c r="C48" s="8" t="s">
        <v>30</v>
      </c>
      <c r="D48" s="28">
        <v>2167</v>
      </c>
      <c r="E48" s="29">
        <v>383</v>
      </c>
      <c r="F48" s="29">
        <v>169</v>
      </c>
      <c r="G48" s="43">
        <f t="shared" si="0"/>
        <v>1615</v>
      </c>
      <c r="H48" s="17">
        <f t="shared" si="1"/>
        <v>17.674203968620212</v>
      </c>
      <c r="I48" s="13">
        <v>15.714285714285714</v>
      </c>
    </row>
    <row r="49" spans="2:9" ht="12" customHeight="1">
      <c r="B49" s="95"/>
      <c r="C49" s="9" t="s">
        <v>19</v>
      </c>
      <c r="D49" s="30">
        <v>51533</v>
      </c>
      <c r="E49" s="31">
        <v>49038</v>
      </c>
      <c r="F49" s="31">
        <v>190</v>
      </c>
      <c r="G49" s="44">
        <f t="shared" si="0"/>
        <v>2305</v>
      </c>
      <c r="H49" s="18">
        <f t="shared" si="1"/>
        <v>95.158442163274017</v>
      </c>
      <c r="I49" s="14">
        <v>95.378927911275412</v>
      </c>
    </row>
    <row r="50" spans="2:9" ht="12" customHeight="1">
      <c r="B50" s="94" t="s">
        <v>8</v>
      </c>
      <c r="C50" s="10" t="s">
        <v>29</v>
      </c>
      <c r="D50" s="32">
        <v>81551</v>
      </c>
      <c r="E50" s="33">
        <v>80476</v>
      </c>
      <c r="F50" s="33">
        <v>0</v>
      </c>
      <c r="G50" s="74">
        <f t="shared" si="0"/>
        <v>1075</v>
      </c>
      <c r="H50" s="19">
        <f t="shared" si="1"/>
        <v>98.681806476928543</v>
      </c>
      <c r="I50" s="15">
        <v>98.700035825784326</v>
      </c>
    </row>
    <row r="51" spans="2:9" ht="12" customHeight="1">
      <c r="B51" s="103"/>
      <c r="C51" s="8" t="s">
        <v>30</v>
      </c>
      <c r="D51" s="28">
        <v>2905</v>
      </c>
      <c r="E51" s="29">
        <v>1108</v>
      </c>
      <c r="F51" s="29">
        <v>94</v>
      </c>
      <c r="G51" s="43">
        <f t="shared" si="0"/>
        <v>1703</v>
      </c>
      <c r="H51" s="17">
        <f t="shared" si="1"/>
        <v>38.141135972461278</v>
      </c>
      <c r="I51" s="13">
        <v>28.566688785666887</v>
      </c>
    </row>
    <row r="52" spans="2:9" ht="12" customHeight="1">
      <c r="B52" s="95"/>
      <c r="C52" s="9" t="s">
        <v>19</v>
      </c>
      <c r="D52" s="30">
        <v>84456</v>
      </c>
      <c r="E52" s="31">
        <v>81584</v>
      </c>
      <c r="F52" s="31">
        <v>94</v>
      </c>
      <c r="G52" s="44">
        <f t="shared" si="0"/>
        <v>2778</v>
      </c>
      <c r="H52" s="18">
        <f t="shared" si="1"/>
        <v>96.59941271194468</v>
      </c>
      <c r="I52" s="14">
        <v>96.09466435056855</v>
      </c>
    </row>
    <row r="53" spans="2:9" ht="12" customHeight="1">
      <c r="B53" s="94" t="s">
        <v>18</v>
      </c>
      <c r="C53" s="10" t="s">
        <v>29</v>
      </c>
      <c r="D53" s="32">
        <v>28596</v>
      </c>
      <c r="E53" s="33">
        <v>28167</v>
      </c>
      <c r="F53" s="33">
        <v>0</v>
      </c>
      <c r="G53" s="74">
        <f t="shared" si="0"/>
        <v>429</v>
      </c>
      <c r="H53" s="19">
        <f t="shared" si="1"/>
        <v>98.499790180444819</v>
      </c>
      <c r="I53" s="15">
        <v>98.216117216117212</v>
      </c>
    </row>
    <row r="54" spans="2:9" ht="12" customHeight="1">
      <c r="B54" s="103"/>
      <c r="C54" s="8" t="s">
        <v>30</v>
      </c>
      <c r="D54" s="28">
        <v>1577</v>
      </c>
      <c r="E54" s="29">
        <v>359</v>
      </c>
      <c r="F54" s="29">
        <v>308</v>
      </c>
      <c r="G54" s="43">
        <f t="shared" si="0"/>
        <v>910</v>
      </c>
      <c r="H54" s="17">
        <f t="shared" si="1"/>
        <v>22.764743183259352</v>
      </c>
      <c r="I54" s="13">
        <v>28.205128205128204</v>
      </c>
    </row>
    <row r="55" spans="2:9" ht="12" customHeight="1">
      <c r="B55" s="95"/>
      <c r="C55" s="9" t="s">
        <v>19</v>
      </c>
      <c r="D55" s="30">
        <v>30173</v>
      </c>
      <c r="E55" s="31">
        <v>28526</v>
      </c>
      <c r="F55" s="31">
        <v>308</v>
      </c>
      <c r="G55" s="44">
        <f t="shared" si="0"/>
        <v>1339</v>
      </c>
      <c r="H55" s="18">
        <f t="shared" si="1"/>
        <v>94.541477479866103</v>
      </c>
      <c r="I55" s="14">
        <v>93.899085722142019</v>
      </c>
    </row>
    <row r="56" spans="2:9" ht="12" customHeight="1">
      <c r="B56" s="94" t="s">
        <v>10</v>
      </c>
      <c r="C56" s="10" t="s">
        <v>29</v>
      </c>
      <c r="D56" s="32">
        <v>31050</v>
      </c>
      <c r="E56" s="33">
        <v>30248</v>
      </c>
      <c r="F56" s="33">
        <v>13</v>
      </c>
      <c r="G56" s="74">
        <f t="shared" si="0"/>
        <v>789</v>
      </c>
      <c r="H56" s="19">
        <f t="shared" si="1"/>
        <v>97.417069243156192</v>
      </c>
      <c r="I56" s="15">
        <v>96.923376496933116</v>
      </c>
    </row>
    <row r="57" spans="2:9" ht="12" customHeight="1">
      <c r="B57" s="103"/>
      <c r="C57" s="8" t="s">
        <v>30</v>
      </c>
      <c r="D57" s="28">
        <v>2229</v>
      </c>
      <c r="E57" s="29">
        <v>720</v>
      </c>
      <c r="F57" s="29">
        <v>403</v>
      </c>
      <c r="G57" s="43">
        <f t="shared" si="0"/>
        <v>1106</v>
      </c>
      <c r="H57" s="17">
        <f t="shared" si="1"/>
        <v>32.301480484522202</v>
      </c>
      <c r="I57" s="13">
        <v>34.18491484184915</v>
      </c>
    </row>
    <row r="58" spans="2:9" ht="12" customHeight="1">
      <c r="B58" s="95"/>
      <c r="C58" s="9" t="s">
        <v>19</v>
      </c>
      <c r="D58" s="30">
        <v>33279</v>
      </c>
      <c r="E58" s="31">
        <v>30968</v>
      </c>
      <c r="F58" s="31">
        <v>416</v>
      </c>
      <c r="G58" s="44">
        <f t="shared" si="0"/>
        <v>1895</v>
      </c>
      <c r="H58" s="18">
        <f t="shared" si="1"/>
        <v>93.055680759638221</v>
      </c>
      <c r="I58" s="14">
        <v>92.274407283872719</v>
      </c>
    </row>
    <row r="59" spans="2:9" ht="12" customHeight="1">
      <c r="B59" s="94" t="s">
        <v>9</v>
      </c>
      <c r="C59" s="10" t="s">
        <v>29</v>
      </c>
      <c r="D59" s="32">
        <v>29751</v>
      </c>
      <c r="E59" s="33">
        <v>29695</v>
      </c>
      <c r="F59" s="33">
        <v>0</v>
      </c>
      <c r="G59" s="74">
        <f>D59-E59-F59</f>
        <v>56</v>
      </c>
      <c r="H59" s="19">
        <f t="shared" si="1"/>
        <v>99.811771032906464</v>
      </c>
      <c r="I59" s="15">
        <v>99.374312431243126</v>
      </c>
    </row>
    <row r="60" spans="2:9" ht="12" customHeight="1">
      <c r="B60" s="103"/>
      <c r="C60" s="8" t="s">
        <v>30</v>
      </c>
      <c r="D60" s="28">
        <v>414</v>
      </c>
      <c r="E60" s="29">
        <v>263</v>
      </c>
      <c r="F60" s="29">
        <v>23</v>
      </c>
      <c r="G60" s="43">
        <f t="shared" si="0"/>
        <v>128</v>
      </c>
      <c r="H60" s="17">
        <f t="shared" si="1"/>
        <v>63.526570048309182</v>
      </c>
      <c r="I60" s="13">
        <v>17.419354838709676</v>
      </c>
    </row>
    <row r="61" spans="2:9" ht="12" customHeight="1">
      <c r="B61" s="95"/>
      <c r="C61" s="9" t="s">
        <v>19</v>
      </c>
      <c r="D61" s="30">
        <v>30165</v>
      </c>
      <c r="E61" s="31">
        <v>29958</v>
      </c>
      <c r="F61" s="31">
        <v>23</v>
      </c>
      <c r="G61" s="44">
        <f t="shared" si="0"/>
        <v>184</v>
      </c>
      <c r="H61" s="18">
        <f t="shared" si="1"/>
        <v>99.313774241670814</v>
      </c>
      <c r="I61" s="14">
        <v>98.510102728076745</v>
      </c>
    </row>
    <row r="62" spans="2:9" ht="12" customHeight="1">
      <c r="B62" s="94" t="s">
        <v>24</v>
      </c>
      <c r="C62" s="7" t="s">
        <v>29</v>
      </c>
      <c r="D62" s="26">
        <f t="shared" ref="D62:F64" si="2">D5+D8+D11+D14+D17+D20+D23+D26+D29+D32+D35+D38+D41+D44+D47+D50+D53+D56+D59</f>
        <v>4032903</v>
      </c>
      <c r="E62" s="27">
        <f t="shared" si="2"/>
        <v>3971164</v>
      </c>
      <c r="F62" s="27">
        <f t="shared" si="2"/>
        <v>149</v>
      </c>
      <c r="G62" s="42">
        <f>D62-E62-F62</f>
        <v>61590</v>
      </c>
      <c r="H62" s="16">
        <f t="shared" ref="H62:H64" si="3">IFERROR(E62/D62*100,"")</f>
        <v>98.469117655445714</v>
      </c>
      <c r="I62" s="12">
        <v>97.975457625973362</v>
      </c>
    </row>
    <row r="63" spans="2:9" ht="12" customHeight="1">
      <c r="B63" s="103"/>
      <c r="C63" s="8" t="s">
        <v>30</v>
      </c>
      <c r="D63" s="28">
        <f t="shared" si="2"/>
        <v>232810</v>
      </c>
      <c r="E63" s="29">
        <f t="shared" si="2"/>
        <v>56268</v>
      </c>
      <c r="F63" s="29">
        <f t="shared" si="2"/>
        <v>17658</v>
      </c>
      <c r="G63" s="43">
        <f>D63-E63-F63</f>
        <v>158884</v>
      </c>
      <c r="H63" s="17">
        <f t="shared" si="3"/>
        <v>24.169064902710367</v>
      </c>
      <c r="I63" s="13">
        <v>22.56590094172347</v>
      </c>
    </row>
    <row r="64" spans="2:9" ht="12" customHeight="1">
      <c r="B64" s="95"/>
      <c r="C64" s="9" t="s">
        <v>19</v>
      </c>
      <c r="D64" s="30">
        <f t="shared" si="2"/>
        <v>4265712</v>
      </c>
      <c r="E64" s="31">
        <f t="shared" si="2"/>
        <v>4027432</v>
      </c>
      <c r="F64" s="31">
        <f t="shared" si="2"/>
        <v>17808</v>
      </c>
      <c r="G64" s="44">
        <f>D64-E64-F64</f>
        <v>220472</v>
      </c>
      <c r="H64" s="18">
        <f t="shared" si="3"/>
        <v>94.414062646517166</v>
      </c>
      <c r="I64" s="14">
        <v>93.810298428024197</v>
      </c>
    </row>
    <row r="65" spans="2:9" ht="6" customHeight="1"/>
    <row r="66" spans="2:9">
      <c r="B66" s="85" t="s">
        <v>41</v>
      </c>
      <c r="C66" s="85"/>
      <c r="D66" s="85"/>
      <c r="E66" s="85"/>
      <c r="F66" s="4"/>
      <c r="G66" s="4"/>
      <c r="H66" s="4"/>
      <c r="I66" s="4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  <c r="F68" s="4"/>
      <c r="G68" s="4"/>
      <c r="H68" s="4"/>
      <c r="I68" s="4"/>
    </row>
    <row r="69" spans="2:9">
      <c r="B69" s="85" t="s">
        <v>43</v>
      </c>
      <c r="C69" s="4"/>
      <c r="D69" s="4"/>
      <c r="E69" s="4"/>
      <c r="F69" s="4"/>
      <c r="G69" s="4"/>
      <c r="H69" s="4"/>
      <c r="I69" s="4"/>
    </row>
  </sheetData>
  <mergeCells count="31">
    <mergeCell ref="B62:B64"/>
    <mergeCell ref="B56:B58"/>
    <mergeCell ref="B59:B61"/>
    <mergeCell ref="B50:B52"/>
    <mergeCell ref="B53:B55"/>
    <mergeCell ref="B47:B49"/>
    <mergeCell ref="B38:B40"/>
    <mergeCell ref="B41:B43"/>
    <mergeCell ref="B32:B34"/>
    <mergeCell ref="B35:B37"/>
    <mergeCell ref="B20:B22"/>
    <mergeCell ref="B23:B25"/>
    <mergeCell ref="B14:B16"/>
    <mergeCell ref="B17:B19"/>
    <mergeCell ref="B44:B46"/>
    <mergeCell ref="B67:I67"/>
    <mergeCell ref="G1:I1"/>
    <mergeCell ref="B8:B10"/>
    <mergeCell ref="B11:B13"/>
    <mergeCell ref="B5:B7"/>
    <mergeCell ref="B1:F1"/>
    <mergeCell ref="B3:C4"/>
    <mergeCell ref="D3:D4"/>
    <mergeCell ref="E3:E4"/>
    <mergeCell ref="F3:F4"/>
    <mergeCell ref="G3:G4"/>
    <mergeCell ref="H3:I3"/>
    <mergeCell ref="B2:F2"/>
    <mergeCell ref="G2:I2"/>
    <mergeCell ref="B26:B28"/>
    <mergeCell ref="B29:B31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B1:I69"/>
  <sheetViews>
    <sheetView showGridLines="0" zoomScaleNormal="100" workbookViewId="0">
      <selection activeCell="D34" sqref="D34:F34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5" width="12.25" style="1" bestFit="1" customWidth="1"/>
    <col min="6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1" t="str">
        <f>個民!B1</f>
        <v>令和２年度　市町税調定収入状況</v>
      </c>
      <c r="C1" s="91"/>
      <c r="D1" s="91"/>
      <c r="E1" s="91"/>
      <c r="F1" s="91"/>
      <c r="G1" s="102" t="str">
        <f>個民!G1</f>
        <v>【決算確報値】</v>
      </c>
      <c r="H1" s="102"/>
      <c r="I1" s="102"/>
    </row>
    <row r="2" spans="2:9" s="5" customFormat="1" ht="15" customHeight="1">
      <c r="B2" s="93" t="s">
        <v>38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>
      <c r="B4" s="98"/>
      <c r="C4" s="99"/>
      <c r="D4" s="95"/>
      <c r="E4" s="90"/>
      <c r="F4" s="90"/>
      <c r="G4" s="101"/>
      <c r="H4" s="2" t="str">
        <f>個民!H4</f>
        <v>R2</v>
      </c>
      <c r="I4" s="3" t="str">
        <f>個民!I4</f>
        <v>R1</v>
      </c>
    </row>
    <row r="5" spans="2:9" ht="12" customHeight="1">
      <c r="B5" s="94" t="s">
        <v>0</v>
      </c>
      <c r="C5" s="7" t="s">
        <v>35</v>
      </c>
      <c r="D5" s="20">
        <v>51749174</v>
      </c>
      <c r="E5" s="21">
        <v>50759504</v>
      </c>
      <c r="F5" s="27">
        <v>0</v>
      </c>
      <c r="G5" s="42">
        <f>D5-E5-F5</f>
        <v>989670</v>
      </c>
      <c r="H5" s="16">
        <f>IFERROR(E5/D5*100,"")</f>
        <v>98.087563677827987</v>
      </c>
      <c r="I5" s="12">
        <v>98.927946125980938</v>
      </c>
    </row>
    <row r="6" spans="2:9" ht="12" customHeight="1">
      <c r="B6" s="103"/>
      <c r="C6" s="8" t="s">
        <v>30</v>
      </c>
      <c r="D6" s="22">
        <v>2260307</v>
      </c>
      <c r="E6" s="23">
        <v>539975</v>
      </c>
      <c r="F6" s="29">
        <v>73575</v>
      </c>
      <c r="G6" s="43">
        <f t="shared" ref="G6:G61" si="0">D6-E6-F6</f>
        <v>1646757</v>
      </c>
      <c r="H6" s="17">
        <f t="shared" ref="H6:H61" si="1">IFERROR(E6/D6*100,"")</f>
        <v>23.889453954706152</v>
      </c>
      <c r="I6" s="13">
        <v>21.772254487785307</v>
      </c>
    </row>
    <row r="7" spans="2:9" ht="12" customHeight="1">
      <c r="B7" s="95"/>
      <c r="C7" s="9" t="s">
        <v>19</v>
      </c>
      <c r="D7" s="24">
        <v>54009481</v>
      </c>
      <c r="E7" s="25">
        <v>51299479</v>
      </c>
      <c r="F7" s="33">
        <v>73575</v>
      </c>
      <c r="G7" s="44">
        <f t="shared" si="0"/>
        <v>2636427</v>
      </c>
      <c r="H7" s="18">
        <f t="shared" si="1"/>
        <v>94.982358745495077</v>
      </c>
      <c r="I7" s="14">
        <v>95.762388583999197</v>
      </c>
    </row>
    <row r="8" spans="2:9" ht="12" customHeight="1">
      <c r="B8" s="94" t="s">
        <v>16</v>
      </c>
      <c r="C8" s="10" t="s">
        <v>29</v>
      </c>
      <c r="D8" s="26">
        <v>17701893</v>
      </c>
      <c r="E8" s="27">
        <v>17475570</v>
      </c>
      <c r="F8" s="27">
        <v>3197</v>
      </c>
      <c r="G8" s="74">
        <f t="shared" si="0"/>
        <v>223126</v>
      </c>
      <c r="H8" s="19">
        <f t="shared" si="1"/>
        <v>98.721475720139082</v>
      </c>
      <c r="I8" s="15">
        <v>99.536869950836262</v>
      </c>
    </row>
    <row r="9" spans="2:9" ht="12" customHeight="1">
      <c r="B9" s="103"/>
      <c r="C9" s="8" t="s">
        <v>31</v>
      </c>
      <c r="D9" s="28">
        <v>367078</v>
      </c>
      <c r="E9" s="29">
        <v>52441</v>
      </c>
      <c r="F9" s="29">
        <v>52260</v>
      </c>
      <c r="G9" s="43">
        <f t="shared" si="0"/>
        <v>262377</v>
      </c>
      <c r="H9" s="17">
        <f t="shared" si="1"/>
        <v>14.286064542140908</v>
      </c>
      <c r="I9" s="13">
        <v>10.347274432120562</v>
      </c>
    </row>
    <row r="10" spans="2:9" ht="12" customHeight="1">
      <c r="B10" s="95"/>
      <c r="C10" s="9" t="s">
        <v>19</v>
      </c>
      <c r="D10" s="30">
        <v>18080637</v>
      </c>
      <c r="E10" s="31">
        <v>17539677</v>
      </c>
      <c r="F10" s="31">
        <v>55457</v>
      </c>
      <c r="G10" s="44">
        <f t="shared" si="0"/>
        <v>485503</v>
      </c>
      <c r="H10" s="18">
        <f t="shared" si="1"/>
        <v>97.008070014347396</v>
      </c>
      <c r="I10" s="14">
        <v>97.83367827880312</v>
      </c>
    </row>
    <row r="11" spans="2:9" ht="12" customHeight="1">
      <c r="B11" s="94" t="s">
        <v>4</v>
      </c>
      <c r="C11" s="10" t="s">
        <v>29</v>
      </c>
      <c r="D11" s="32">
        <v>16949595</v>
      </c>
      <c r="E11" s="33">
        <v>16546052</v>
      </c>
      <c r="F11" s="33">
        <v>0</v>
      </c>
      <c r="G11" s="74">
        <f t="shared" si="0"/>
        <v>403543</v>
      </c>
      <c r="H11" s="19">
        <f t="shared" si="1"/>
        <v>97.619158451868614</v>
      </c>
      <c r="I11" s="15">
        <v>99.246923295392904</v>
      </c>
    </row>
    <row r="12" spans="2:9" ht="12" customHeight="1">
      <c r="B12" s="103"/>
      <c r="C12" s="8" t="s">
        <v>31</v>
      </c>
      <c r="D12" s="28">
        <v>437072</v>
      </c>
      <c r="E12" s="29">
        <v>96757</v>
      </c>
      <c r="F12" s="29">
        <v>36894</v>
      </c>
      <c r="G12" s="43">
        <f t="shared" si="0"/>
        <v>303421</v>
      </c>
      <c r="H12" s="17">
        <f t="shared" si="1"/>
        <v>22.137542555917562</v>
      </c>
      <c r="I12" s="13">
        <v>22.157805585597888</v>
      </c>
    </row>
    <row r="13" spans="2:9" ht="12" customHeight="1">
      <c r="B13" s="95"/>
      <c r="C13" s="9" t="s">
        <v>19</v>
      </c>
      <c r="D13" s="30">
        <v>17386668</v>
      </c>
      <c r="E13" s="31">
        <v>16642809</v>
      </c>
      <c r="F13" s="31">
        <v>36894</v>
      </c>
      <c r="G13" s="44">
        <f t="shared" si="0"/>
        <v>706965</v>
      </c>
      <c r="H13" s="18">
        <f t="shared" si="1"/>
        <v>95.72167019005596</v>
      </c>
      <c r="I13" s="14">
        <v>97.237567950448195</v>
      </c>
    </row>
    <row r="14" spans="2:9" ht="12" customHeight="1">
      <c r="B14" s="94" t="s">
        <v>1</v>
      </c>
      <c r="C14" s="10" t="s">
        <v>29</v>
      </c>
      <c r="D14" s="32">
        <v>11491790</v>
      </c>
      <c r="E14" s="33">
        <v>11272918</v>
      </c>
      <c r="F14" s="33">
        <v>0</v>
      </c>
      <c r="G14" s="74">
        <f t="shared" si="0"/>
        <v>218872</v>
      </c>
      <c r="H14" s="19">
        <f t="shared" si="1"/>
        <v>98.09540550253702</v>
      </c>
      <c r="I14" s="15">
        <v>99.096670553368781</v>
      </c>
    </row>
    <row r="15" spans="2:9" ht="12" customHeight="1">
      <c r="B15" s="103"/>
      <c r="C15" s="8" t="s">
        <v>31</v>
      </c>
      <c r="D15" s="28">
        <v>347687</v>
      </c>
      <c r="E15" s="29">
        <v>89349</v>
      </c>
      <c r="F15" s="29">
        <v>8585</v>
      </c>
      <c r="G15" s="43">
        <f t="shared" si="0"/>
        <v>249753</v>
      </c>
      <c r="H15" s="17">
        <f t="shared" si="1"/>
        <v>25.698113533149069</v>
      </c>
      <c r="I15" s="13">
        <v>23.05402466223066</v>
      </c>
    </row>
    <row r="16" spans="2:9" ht="12" customHeight="1">
      <c r="B16" s="95"/>
      <c r="C16" s="9" t="s">
        <v>19</v>
      </c>
      <c r="D16" s="30">
        <v>11847971</v>
      </c>
      <c r="E16" s="31">
        <v>11370761</v>
      </c>
      <c r="F16" s="31">
        <v>8585</v>
      </c>
      <c r="G16" s="44">
        <f t="shared" si="0"/>
        <v>468625</v>
      </c>
      <c r="H16" s="18">
        <f t="shared" si="1"/>
        <v>95.972221741596101</v>
      </c>
      <c r="I16" s="14">
        <v>97.013567593159706</v>
      </c>
    </row>
    <row r="17" spans="2:9" ht="12" customHeight="1">
      <c r="B17" s="94" t="s">
        <v>12</v>
      </c>
      <c r="C17" s="10" t="s">
        <v>29</v>
      </c>
      <c r="D17" s="32">
        <v>23650826</v>
      </c>
      <c r="E17" s="33">
        <v>23241754</v>
      </c>
      <c r="F17" s="33">
        <v>68</v>
      </c>
      <c r="G17" s="74">
        <f t="shared" si="0"/>
        <v>409004</v>
      </c>
      <c r="H17" s="19">
        <f t="shared" si="1"/>
        <v>98.270369077173029</v>
      </c>
      <c r="I17" s="15">
        <v>99.178454992986133</v>
      </c>
    </row>
    <row r="18" spans="2:9" ht="12" customHeight="1">
      <c r="B18" s="103"/>
      <c r="C18" s="8" t="s">
        <v>31</v>
      </c>
      <c r="D18" s="28">
        <v>664178</v>
      </c>
      <c r="E18" s="29">
        <v>160783</v>
      </c>
      <c r="F18" s="29">
        <v>35147</v>
      </c>
      <c r="G18" s="43">
        <f t="shared" si="0"/>
        <v>468248</v>
      </c>
      <c r="H18" s="17">
        <f t="shared" si="1"/>
        <v>24.207817783786876</v>
      </c>
      <c r="I18" s="13">
        <v>23.814491136353986</v>
      </c>
    </row>
    <row r="19" spans="2:9" ht="12" customHeight="1">
      <c r="B19" s="95"/>
      <c r="C19" s="9" t="s">
        <v>19</v>
      </c>
      <c r="D19" s="30">
        <v>24315004</v>
      </c>
      <c r="E19" s="31">
        <v>23402537</v>
      </c>
      <c r="F19" s="31">
        <v>35215</v>
      </c>
      <c r="G19" s="44">
        <f t="shared" si="0"/>
        <v>877252</v>
      </c>
      <c r="H19" s="18">
        <f t="shared" si="1"/>
        <v>96.247308863284573</v>
      </c>
      <c r="I19" s="14">
        <v>97.150709996186109</v>
      </c>
    </row>
    <row r="20" spans="2:9" ht="12" customHeight="1">
      <c r="B20" s="94" t="s">
        <v>14</v>
      </c>
      <c r="C20" s="10" t="s">
        <v>29</v>
      </c>
      <c r="D20" s="32">
        <v>12950783</v>
      </c>
      <c r="E20" s="33">
        <v>12810314</v>
      </c>
      <c r="F20" s="33">
        <v>0</v>
      </c>
      <c r="G20" s="74">
        <f t="shared" si="0"/>
        <v>140469</v>
      </c>
      <c r="H20" s="19">
        <f t="shared" si="1"/>
        <v>98.915362878059184</v>
      </c>
      <c r="I20" s="15">
        <v>99.299187907051547</v>
      </c>
    </row>
    <row r="21" spans="2:9" ht="12" customHeight="1">
      <c r="B21" s="103"/>
      <c r="C21" s="8" t="s">
        <v>31</v>
      </c>
      <c r="D21" s="28">
        <v>459321</v>
      </c>
      <c r="E21" s="29">
        <v>106402</v>
      </c>
      <c r="F21" s="29">
        <v>18037</v>
      </c>
      <c r="G21" s="43">
        <f t="shared" si="0"/>
        <v>334882</v>
      </c>
      <c r="H21" s="17">
        <f t="shared" si="1"/>
        <v>23.165063212872912</v>
      </c>
      <c r="I21" s="13">
        <v>21.506616198599406</v>
      </c>
    </row>
    <row r="22" spans="2:9" ht="12" customHeight="1">
      <c r="B22" s="95"/>
      <c r="C22" s="9" t="s">
        <v>19</v>
      </c>
      <c r="D22" s="30">
        <v>13416702</v>
      </c>
      <c r="E22" s="31">
        <v>12923314</v>
      </c>
      <c r="F22" s="31">
        <v>18037</v>
      </c>
      <c r="G22" s="44">
        <f t="shared" si="0"/>
        <v>475351</v>
      </c>
      <c r="H22" s="18">
        <f t="shared" si="1"/>
        <v>96.322583597668043</v>
      </c>
      <c r="I22" s="14">
        <v>96.515284616463532</v>
      </c>
    </row>
    <row r="23" spans="2:9" ht="12" customHeight="1">
      <c r="B23" s="94" t="s">
        <v>11</v>
      </c>
      <c r="C23" s="10" t="s">
        <v>29</v>
      </c>
      <c r="D23" s="32">
        <v>13507121</v>
      </c>
      <c r="E23" s="33">
        <v>13343437</v>
      </c>
      <c r="F23" s="33">
        <v>308</v>
      </c>
      <c r="G23" s="74">
        <f t="shared" si="0"/>
        <v>163376</v>
      </c>
      <c r="H23" s="19">
        <f t="shared" si="1"/>
        <v>98.788165146369835</v>
      </c>
      <c r="I23" s="15">
        <v>99.28206867501369</v>
      </c>
    </row>
    <row r="24" spans="2:9" ht="12" customHeight="1">
      <c r="B24" s="103"/>
      <c r="C24" s="8" t="s">
        <v>31</v>
      </c>
      <c r="D24" s="28">
        <v>340130</v>
      </c>
      <c r="E24" s="29">
        <v>88642</v>
      </c>
      <c r="F24" s="29">
        <v>43621</v>
      </c>
      <c r="G24" s="43">
        <f t="shared" si="0"/>
        <v>207867</v>
      </c>
      <c r="H24" s="17">
        <f t="shared" si="1"/>
        <v>26.061211889571634</v>
      </c>
      <c r="I24" s="13">
        <v>24.50411290544444</v>
      </c>
    </row>
    <row r="25" spans="2:9" ht="12" customHeight="1">
      <c r="B25" s="95"/>
      <c r="C25" s="9" t="s">
        <v>19</v>
      </c>
      <c r="D25" s="30">
        <v>13858195</v>
      </c>
      <c r="E25" s="31">
        <v>13443023</v>
      </c>
      <c r="F25" s="31">
        <v>43929</v>
      </c>
      <c r="G25" s="44">
        <f t="shared" si="0"/>
        <v>371243</v>
      </c>
      <c r="H25" s="18">
        <f t="shared" si="1"/>
        <v>97.00414087115962</v>
      </c>
      <c r="I25" s="14">
        <v>97.334286879582493</v>
      </c>
    </row>
    <row r="26" spans="2:9" ht="12" customHeight="1">
      <c r="B26" s="94" t="s">
        <v>15</v>
      </c>
      <c r="C26" s="10" t="s">
        <v>29</v>
      </c>
      <c r="D26" s="32">
        <v>14095349</v>
      </c>
      <c r="E26" s="33">
        <v>13903127</v>
      </c>
      <c r="F26" s="33">
        <v>297</v>
      </c>
      <c r="G26" s="74">
        <f t="shared" si="0"/>
        <v>191925</v>
      </c>
      <c r="H26" s="19">
        <f t="shared" si="1"/>
        <v>98.636273567969127</v>
      </c>
      <c r="I26" s="15">
        <v>99.159213575421433</v>
      </c>
    </row>
    <row r="27" spans="2:9" ht="12" customHeight="1">
      <c r="B27" s="103"/>
      <c r="C27" s="8" t="s">
        <v>31</v>
      </c>
      <c r="D27" s="28">
        <v>523899</v>
      </c>
      <c r="E27" s="29">
        <v>87466</v>
      </c>
      <c r="F27" s="29">
        <v>27196</v>
      </c>
      <c r="G27" s="43">
        <f t="shared" si="0"/>
        <v>409237</v>
      </c>
      <c r="H27" s="17">
        <f t="shared" si="1"/>
        <v>16.695202701284025</v>
      </c>
      <c r="I27" s="13">
        <v>20.812990968991048</v>
      </c>
    </row>
    <row r="28" spans="2:9" ht="12" customHeight="1">
      <c r="B28" s="95"/>
      <c r="C28" s="9" t="s">
        <v>19</v>
      </c>
      <c r="D28" s="30">
        <v>14630643</v>
      </c>
      <c r="E28" s="31">
        <v>14001988</v>
      </c>
      <c r="F28" s="31">
        <v>27492</v>
      </c>
      <c r="G28" s="44">
        <f t="shared" si="0"/>
        <v>601163</v>
      </c>
      <c r="H28" s="18">
        <f t="shared" si="1"/>
        <v>95.703162191846246</v>
      </c>
      <c r="I28" s="14">
        <v>96.32132408285247</v>
      </c>
    </row>
    <row r="29" spans="2:9" ht="12" customHeight="1">
      <c r="B29" s="94" t="s">
        <v>5</v>
      </c>
      <c r="C29" s="10" t="s">
        <v>29</v>
      </c>
      <c r="D29" s="34">
        <v>8941518</v>
      </c>
      <c r="E29" s="35">
        <v>8784855</v>
      </c>
      <c r="F29" s="35">
        <v>1386</v>
      </c>
      <c r="G29" s="75">
        <f t="shared" si="0"/>
        <v>155277</v>
      </c>
      <c r="H29" s="19">
        <f t="shared" si="1"/>
        <v>98.247914951353891</v>
      </c>
      <c r="I29" s="15">
        <v>99.491791624342767</v>
      </c>
    </row>
    <row r="30" spans="2:9" ht="12" customHeight="1">
      <c r="B30" s="103"/>
      <c r="C30" s="8" t="s">
        <v>31</v>
      </c>
      <c r="D30" s="36">
        <v>191654</v>
      </c>
      <c r="E30" s="37">
        <v>38105</v>
      </c>
      <c r="F30" s="37">
        <v>5948</v>
      </c>
      <c r="G30" s="76">
        <f t="shared" si="0"/>
        <v>147601</v>
      </c>
      <c r="H30" s="17">
        <f t="shared" si="1"/>
        <v>19.882183518215115</v>
      </c>
      <c r="I30" s="13">
        <v>21.821705426356587</v>
      </c>
    </row>
    <row r="31" spans="2:9" ht="12" customHeight="1">
      <c r="B31" s="95"/>
      <c r="C31" s="9" t="s">
        <v>19</v>
      </c>
      <c r="D31" s="38">
        <v>9141239</v>
      </c>
      <c r="E31" s="39">
        <v>8831027</v>
      </c>
      <c r="F31" s="39">
        <v>7334</v>
      </c>
      <c r="G31" s="77">
        <f t="shared" si="0"/>
        <v>302878</v>
      </c>
      <c r="H31" s="18">
        <f t="shared" si="1"/>
        <v>96.606455645673421</v>
      </c>
      <c r="I31" s="14">
        <v>97.781685810975844</v>
      </c>
    </row>
    <row r="32" spans="2:9" ht="12" customHeight="1">
      <c r="B32" s="94" t="s">
        <v>17</v>
      </c>
      <c r="C32" s="10" t="s">
        <v>29</v>
      </c>
      <c r="D32" s="32">
        <v>8267804</v>
      </c>
      <c r="E32" s="33">
        <v>8172118</v>
      </c>
      <c r="F32" s="33">
        <v>0</v>
      </c>
      <c r="G32" s="75">
        <f t="shared" si="0"/>
        <v>95686</v>
      </c>
      <c r="H32" s="19">
        <f t="shared" si="1"/>
        <v>98.842667291096888</v>
      </c>
      <c r="I32" s="15">
        <v>99.097367757918903</v>
      </c>
    </row>
    <row r="33" spans="2:9" ht="12" customHeight="1">
      <c r="B33" s="103"/>
      <c r="C33" s="8" t="s">
        <v>31</v>
      </c>
      <c r="D33" s="28">
        <v>228548</v>
      </c>
      <c r="E33" s="29">
        <v>64758</v>
      </c>
      <c r="F33" s="29">
        <v>12157</v>
      </c>
      <c r="G33" s="76">
        <f t="shared" si="0"/>
        <v>151633</v>
      </c>
      <c r="H33" s="17">
        <f t="shared" si="1"/>
        <v>28.334529289252146</v>
      </c>
      <c r="I33" s="13">
        <v>30.315328749566746</v>
      </c>
    </row>
    <row r="34" spans="2:9" ht="12" customHeight="1">
      <c r="B34" s="95"/>
      <c r="C34" s="9" t="s">
        <v>19</v>
      </c>
      <c r="D34" s="30">
        <v>8496352</v>
      </c>
      <c r="E34" s="31">
        <v>8236876</v>
      </c>
      <c r="F34" s="31">
        <v>12158</v>
      </c>
      <c r="G34" s="77">
        <f t="shared" si="0"/>
        <v>247318</v>
      </c>
      <c r="H34" s="18">
        <f t="shared" si="1"/>
        <v>96.946030484612692</v>
      </c>
      <c r="I34" s="14">
        <v>97.192878136930332</v>
      </c>
    </row>
    <row r="35" spans="2:9" ht="12" customHeight="1">
      <c r="B35" s="94" t="s">
        <v>13</v>
      </c>
      <c r="C35" s="10" t="s">
        <v>29</v>
      </c>
      <c r="D35" s="32">
        <v>5789382</v>
      </c>
      <c r="E35" s="33">
        <v>5585848</v>
      </c>
      <c r="F35" s="33">
        <v>0</v>
      </c>
      <c r="G35" s="74">
        <f t="shared" si="0"/>
        <v>203534</v>
      </c>
      <c r="H35" s="19">
        <f t="shared" si="1"/>
        <v>96.4843570522726</v>
      </c>
      <c r="I35" s="15">
        <v>98.95983535214954</v>
      </c>
    </row>
    <row r="36" spans="2:9" ht="12" customHeight="1">
      <c r="B36" s="103"/>
      <c r="C36" s="8" t="s">
        <v>31</v>
      </c>
      <c r="D36" s="28">
        <v>293437</v>
      </c>
      <c r="E36" s="29">
        <v>57472</v>
      </c>
      <c r="F36" s="29">
        <v>36366</v>
      </c>
      <c r="G36" s="43">
        <f t="shared" si="0"/>
        <v>199599</v>
      </c>
      <c r="H36" s="17">
        <f t="shared" si="1"/>
        <v>19.585805471021036</v>
      </c>
      <c r="I36" s="13">
        <v>18.187254202985212</v>
      </c>
    </row>
    <row r="37" spans="2:9" ht="12" customHeight="1">
      <c r="B37" s="95"/>
      <c r="C37" s="9" t="s">
        <v>19</v>
      </c>
      <c r="D37" s="30">
        <v>6092331</v>
      </c>
      <c r="E37" s="31">
        <v>5652832</v>
      </c>
      <c r="F37" s="31">
        <v>36366</v>
      </c>
      <c r="G37" s="44">
        <f t="shared" si="0"/>
        <v>403133</v>
      </c>
      <c r="H37" s="18">
        <f t="shared" si="1"/>
        <v>92.786028861530994</v>
      </c>
      <c r="I37" s="14">
        <v>94.954150491460638</v>
      </c>
    </row>
    <row r="38" spans="2:9" ht="12" customHeight="1">
      <c r="B38" s="94" t="s">
        <v>6</v>
      </c>
      <c r="C38" s="10" t="s">
        <v>29</v>
      </c>
      <c r="D38" s="32">
        <v>17415561</v>
      </c>
      <c r="E38" s="33">
        <v>17217705</v>
      </c>
      <c r="F38" s="33">
        <v>0</v>
      </c>
      <c r="G38" s="74">
        <f t="shared" si="0"/>
        <v>197856</v>
      </c>
      <c r="H38" s="19">
        <f t="shared" si="1"/>
        <v>98.863912566468571</v>
      </c>
      <c r="I38" s="15">
        <v>99.14345067943897</v>
      </c>
    </row>
    <row r="39" spans="2:9" ht="12" customHeight="1">
      <c r="B39" s="103"/>
      <c r="C39" s="8" t="s">
        <v>30</v>
      </c>
      <c r="D39" s="28">
        <v>257088</v>
      </c>
      <c r="E39" s="29">
        <v>125734</v>
      </c>
      <c r="F39" s="29">
        <v>28088</v>
      </c>
      <c r="G39" s="43">
        <f t="shared" si="0"/>
        <v>103266</v>
      </c>
      <c r="H39" s="17">
        <f t="shared" si="1"/>
        <v>48.906989046552155</v>
      </c>
      <c r="I39" s="13">
        <v>44.216221172802719</v>
      </c>
    </row>
    <row r="40" spans="2:9" ht="12" customHeight="1">
      <c r="B40" s="95"/>
      <c r="C40" s="9" t="s">
        <v>19</v>
      </c>
      <c r="D40" s="30">
        <v>17689821</v>
      </c>
      <c r="E40" s="31">
        <v>17360611</v>
      </c>
      <c r="F40" s="31">
        <v>28088</v>
      </c>
      <c r="G40" s="44">
        <f t="shared" si="0"/>
        <v>301122</v>
      </c>
      <c r="H40" s="18">
        <f t="shared" si="1"/>
        <v>98.138986256559633</v>
      </c>
      <c r="I40" s="14">
        <v>98.318699514788932</v>
      </c>
    </row>
    <row r="41" spans="2:9" ht="12" customHeight="1">
      <c r="B41" s="94" t="s">
        <v>7</v>
      </c>
      <c r="C41" s="10" t="s">
        <v>29</v>
      </c>
      <c r="D41" s="32">
        <v>6427215</v>
      </c>
      <c r="E41" s="33">
        <v>6155975</v>
      </c>
      <c r="F41" s="33">
        <v>0</v>
      </c>
      <c r="G41" s="74">
        <f t="shared" si="0"/>
        <v>271240</v>
      </c>
      <c r="H41" s="19">
        <f t="shared" si="1"/>
        <v>95.779820653268956</v>
      </c>
      <c r="I41" s="15">
        <v>99.583201768234915</v>
      </c>
    </row>
    <row r="42" spans="2:9" ht="12" customHeight="1">
      <c r="B42" s="103"/>
      <c r="C42" s="8" t="s">
        <v>30</v>
      </c>
      <c r="D42" s="28">
        <v>196826</v>
      </c>
      <c r="E42" s="29">
        <v>26914</v>
      </c>
      <c r="F42" s="29">
        <v>7120</v>
      </c>
      <c r="G42" s="43">
        <f t="shared" si="0"/>
        <v>162792</v>
      </c>
      <c r="H42" s="17">
        <f t="shared" si="1"/>
        <v>13.674006482883359</v>
      </c>
      <c r="I42" s="13">
        <v>14.401301635375468</v>
      </c>
    </row>
    <row r="43" spans="2:9" ht="12" customHeight="1">
      <c r="B43" s="95"/>
      <c r="C43" s="9" t="s">
        <v>19</v>
      </c>
      <c r="D43" s="30">
        <v>6630177</v>
      </c>
      <c r="E43" s="31">
        <v>6189025</v>
      </c>
      <c r="F43" s="31">
        <v>7120</v>
      </c>
      <c r="G43" s="44">
        <f t="shared" si="0"/>
        <v>434032</v>
      </c>
      <c r="H43" s="18">
        <f t="shared" si="1"/>
        <v>93.346301312921213</v>
      </c>
      <c r="I43" s="14">
        <v>97.000527508451285</v>
      </c>
    </row>
    <row r="44" spans="2:9" ht="12" customHeight="1">
      <c r="B44" s="94" t="s">
        <v>2</v>
      </c>
      <c r="C44" s="10" t="s">
        <v>29</v>
      </c>
      <c r="D44" s="32">
        <v>3582891</v>
      </c>
      <c r="E44" s="33">
        <v>3548121</v>
      </c>
      <c r="F44" s="33">
        <v>0</v>
      </c>
      <c r="G44" s="74">
        <f t="shared" si="0"/>
        <v>34770</v>
      </c>
      <c r="H44" s="19">
        <f t="shared" si="1"/>
        <v>99.029554625022087</v>
      </c>
      <c r="I44" s="15">
        <v>99.546960236497711</v>
      </c>
    </row>
    <row r="45" spans="2:9" ht="12" customHeight="1">
      <c r="B45" s="103"/>
      <c r="C45" s="8" t="s">
        <v>30</v>
      </c>
      <c r="D45" s="28">
        <v>81797</v>
      </c>
      <c r="E45" s="29">
        <v>20601</v>
      </c>
      <c r="F45" s="29">
        <v>4926</v>
      </c>
      <c r="G45" s="43">
        <f t="shared" si="0"/>
        <v>56270</v>
      </c>
      <c r="H45" s="17">
        <f t="shared" si="1"/>
        <v>25.18552025135396</v>
      </c>
      <c r="I45" s="13">
        <v>22.184511313272683</v>
      </c>
    </row>
    <row r="46" spans="2:9" ht="12" customHeight="1">
      <c r="B46" s="95"/>
      <c r="C46" s="11" t="s">
        <v>19</v>
      </c>
      <c r="D46" s="40">
        <v>3668790</v>
      </c>
      <c r="E46" s="41">
        <v>3572824</v>
      </c>
      <c r="F46" s="31">
        <v>4926</v>
      </c>
      <c r="G46" s="44">
        <f t="shared" si="0"/>
        <v>91040</v>
      </c>
      <c r="H46" s="18">
        <f t="shared" si="1"/>
        <v>97.384260205680889</v>
      </c>
      <c r="I46" s="14">
        <v>97.981408906332106</v>
      </c>
    </row>
    <row r="47" spans="2:9" ht="12" customHeight="1">
      <c r="B47" s="94" t="s">
        <v>3</v>
      </c>
      <c r="C47" s="10" t="s">
        <v>29</v>
      </c>
      <c r="D47" s="32">
        <v>3429533</v>
      </c>
      <c r="E47" s="33">
        <v>3411187</v>
      </c>
      <c r="F47" s="33">
        <v>212</v>
      </c>
      <c r="G47" s="74">
        <f t="shared" si="0"/>
        <v>18134</v>
      </c>
      <c r="H47" s="19">
        <f t="shared" si="1"/>
        <v>99.465058362173508</v>
      </c>
      <c r="I47" s="15">
        <v>99.717939864738184</v>
      </c>
    </row>
    <row r="48" spans="2:9" ht="12" customHeight="1">
      <c r="B48" s="103"/>
      <c r="C48" s="8" t="s">
        <v>30</v>
      </c>
      <c r="D48" s="28">
        <v>40886</v>
      </c>
      <c r="E48" s="29">
        <v>9399</v>
      </c>
      <c r="F48" s="29">
        <v>6892</v>
      </c>
      <c r="G48" s="43">
        <f t="shared" si="0"/>
        <v>24595</v>
      </c>
      <c r="H48" s="17">
        <f t="shared" si="1"/>
        <v>22.988308956611064</v>
      </c>
      <c r="I48" s="13">
        <v>29.535561939583875</v>
      </c>
    </row>
    <row r="49" spans="2:9" ht="12" customHeight="1">
      <c r="B49" s="95"/>
      <c r="C49" s="9" t="s">
        <v>19</v>
      </c>
      <c r="D49" s="30">
        <v>3472675</v>
      </c>
      <c r="E49" s="31">
        <v>3422842</v>
      </c>
      <c r="F49" s="31">
        <v>7105</v>
      </c>
      <c r="G49" s="44">
        <f t="shared" si="0"/>
        <v>42728</v>
      </c>
      <c r="H49" s="18">
        <f t="shared" si="1"/>
        <v>98.564996724427132</v>
      </c>
      <c r="I49" s="14">
        <v>98.901712244507422</v>
      </c>
    </row>
    <row r="50" spans="2:9" ht="12" customHeight="1">
      <c r="B50" s="94" t="s">
        <v>8</v>
      </c>
      <c r="C50" s="10" t="s">
        <v>29</v>
      </c>
      <c r="D50" s="32">
        <v>3040302</v>
      </c>
      <c r="E50" s="33">
        <v>3021674</v>
      </c>
      <c r="F50" s="33">
        <v>0</v>
      </c>
      <c r="G50" s="74">
        <f t="shared" si="0"/>
        <v>18628</v>
      </c>
      <c r="H50" s="19">
        <f t="shared" si="1"/>
        <v>99.387297709240727</v>
      </c>
      <c r="I50" s="15">
        <v>99.524985325979827</v>
      </c>
    </row>
    <row r="51" spans="2:9" ht="12" customHeight="1">
      <c r="B51" s="103"/>
      <c r="C51" s="8" t="s">
        <v>30</v>
      </c>
      <c r="D51" s="28">
        <v>103289</v>
      </c>
      <c r="E51" s="29">
        <v>35687</v>
      </c>
      <c r="F51" s="29">
        <v>3377</v>
      </c>
      <c r="G51" s="43">
        <f t="shared" si="0"/>
        <v>64225</v>
      </c>
      <c r="H51" s="17">
        <f t="shared" si="1"/>
        <v>34.550629786327683</v>
      </c>
      <c r="I51" s="13">
        <v>27.762393650254928</v>
      </c>
    </row>
    <row r="52" spans="2:9" ht="12" customHeight="1">
      <c r="B52" s="95"/>
      <c r="C52" s="9" t="s">
        <v>19</v>
      </c>
      <c r="D52" s="30">
        <v>3146265</v>
      </c>
      <c r="E52" s="31">
        <v>3060035</v>
      </c>
      <c r="F52" s="31">
        <v>3377</v>
      </c>
      <c r="G52" s="44">
        <f t="shared" si="0"/>
        <v>82853</v>
      </c>
      <c r="H52" s="18">
        <f t="shared" si="1"/>
        <v>97.259289983520148</v>
      </c>
      <c r="I52" s="14">
        <v>96.679476807935046</v>
      </c>
    </row>
    <row r="53" spans="2:9" ht="12" customHeight="1">
      <c r="B53" s="94" t="s">
        <v>18</v>
      </c>
      <c r="C53" s="10" t="s">
        <v>29</v>
      </c>
      <c r="D53" s="32">
        <v>977093</v>
      </c>
      <c r="E53" s="33">
        <v>957193</v>
      </c>
      <c r="F53" s="33">
        <v>0</v>
      </c>
      <c r="G53" s="74">
        <f t="shared" si="0"/>
        <v>19900</v>
      </c>
      <c r="H53" s="19">
        <f t="shared" si="1"/>
        <v>97.963346375421793</v>
      </c>
      <c r="I53" s="15">
        <v>98.564615030619123</v>
      </c>
    </row>
    <row r="54" spans="2:9" ht="12" customHeight="1">
      <c r="B54" s="103"/>
      <c r="C54" s="8" t="s">
        <v>30</v>
      </c>
      <c r="D54" s="28">
        <v>33406</v>
      </c>
      <c r="E54" s="29">
        <v>9039</v>
      </c>
      <c r="F54" s="29">
        <v>1288</v>
      </c>
      <c r="G54" s="43">
        <f t="shared" si="0"/>
        <v>23079</v>
      </c>
      <c r="H54" s="17">
        <f t="shared" si="1"/>
        <v>27.058013530503501</v>
      </c>
      <c r="I54" s="13">
        <v>30.351459566749938</v>
      </c>
    </row>
    <row r="55" spans="2:9" ht="12" customHeight="1">
      <c r="B55" s="95"/>
      <c r="C55" s="9" t="s">
        <v>19</v>
      </c>
      <c r="D55" s="30">
        <v>1011482</v>
      </c>
      <c r="E55" s="31">
        <v>967215</v>
      </c>
      <c r="F55" s="31">
        <v>1288</v>
      </c>
      <c r="G55" s="44">
        <f t="shared" si="0"/>
        <v>42979</v>
      </c>
      <c r="H55" s="18">
        <f t="shared" si="1"/>
        <v>95.623550394371819</v>
      </c>
      <c r="I55" s="14">
        <v>96.612217182599295</v>
      </c>
    </row>
    <row r="56" spans="2:9" ht="12" customHeight="1">
      <c r="B56" s="94" t="s">
        <v>10</v>
      </c>
      <c r="C56" s="10" t="s">
        <v>29</v>
      </c>
      <c r="D56" s="32">
        <v>819772</v>
      </c>
      <c r="E56" s="33">
        <v>810879</v>
      </c>
      <c r="F56" s="33">
        <v>13</v>
      </c>
      <c r="G56" s="74">
        <f t="shared" si="0"/>
        <v>8880</v>
      </c>
      <c r="H56" s="19">
        <f t="shared" si="1"/>
        <v>98.915186173716592</v>
      </c>
      <c r="I56" s="15">
        <v>99.078576527632279</v>
      </c>
    </row>
    <row r="57" spans="2:9" ht="12" customHeight="1">
      <c r="B57" s="103"/>
      <c r="C57" s="8" t="s">
        <v>30</v>
      </c>
      <c r="D57" s="28">
        <v>27155</v>
      </c>
      <c r="E57" s="29">
        <v>8226</v>
      </c>
      <c r="F57" s="29">
        <v>5262</v>
      </c>
      <c r="G57" s="43">
        <f t="shared" si="0"/>
        <v>13667</v>
      </c>
      <c r="H57" s="17">
        <f t="shared" si="1"/>
        <v>30.292763763579451</v>
      </c>
      <c r="I57" s="13">
        <v>30.043866105337536</v>
      </c>
    </row>
    <row r="58" spans="2:9" ht="12" customHeight="1">
      <c r="B58" s="95"/>
      <c r="C58" s="9" t="s">
        <v>19</v>
      </c>
      <c r="D58" s="30">
        <v>848234</v>
      </c>
      <c r="E58" s="31">
        <v>820412</v>
      </c>
      <c r="F58" s="31">
        <v>5275</v>
      </c>
      <c r="G58" s="44">
        <f t="shared" si="0"/>
        <v>22547</v>
      </c>
      <c r="H58" s="18">
        <f t="shared" si="1"/>
        <v>96.720008865478164</v>
      </c>
      <c r="I58" s="14">
        <v>96.465104147508583</v>
      </c>
    </row>
    <row r="59" spans="2:9" ht="12" customHeight="1">
      <c r="B59" s="94" t="s">
        <v>9</v>
      </c>
      <c r="C59" s="10" t="s">
        <v>29</v>
      </c>
      <c r="D59" s="32">
        <v>1790445</v>
      </c>
      <c r="E59" s="33">
        <v>1785767</v>
      </c>
      <c r="F59" s="33">
        <v>0</v>
      </c>
      <c r="G59" s="74">
        <f t="shared" si="0"/>
        <v>4678</v>
      </c>
      <c r="H59" s="19">
        <f t="shared" si="1"/>
        <v>99.738724171923749</v>
      </c>
      <c r="I59" s="15">
        <v>99.784555090021328</v>
      </c>
    </row>
    <row r="60" spans="2:9" ht="12" customHeight="1">
      <c r="B60" s="103"/>
      <c r="C60" s="8" t="s">
        <v>30</v>
      </c>
      <c r="D60" s="28">
        <v>11352</v>
      </c>
      <c r="E60" s="29">
        <v>4944</v>
      </c>
      <c r="F60" s="29">
        <v>646</v>
      </c>
      <c r="G60" s="43">
        <f t="shared" si="0"/>
        <v>5762</v>
      </c>
      <c r="H60" s="17">
        <f t="shared" si="1"/>
        <v>43.551797040169134</v>
      </c>
      <c r="I60" s="13">
        <v>45.667080258603796</v>
      </c>
    </row>
    <row r="61" spans="2:9" ht="12" customHeight="1">
      <c r="B61" s="95"/>
      <c r="C61" s="9" t="s">
        <v>19</v>
      </c>
      <c r="D61" s="30">
        <v>1803370</v>
      </c>
      <c r="E61" s="31">
        <v>1792284</v>
      </c>
      <c r="F61" s="31">
        <v>646</v>
      </c>
      <c r="G61" s="44">
        <f t="shared" si="0"/>
        <v>10440</v>
      </c>
      <c r="H61" s="18">
        <f t="shared" si="1"/>
        <v>99.385262037185939</v>
      </c>
      <c r="I61" s="14">
        <v>99.360854907058311</v>
      </c>
    </row>
    <row r="62" spans="2:9" ht="12" customHeight="1">
      <c r="B62" s="94" t="s">
        <v>24</v>
      </c>
      <c r="C62" s="7" t="s">
        <v>29</v>
      </c>
      <c r="D62" s="26">
        <f t="shared" ref="D62:F64" si="2">D5+D8+D11+D14+D17+D20+D23+D26+D29+D32+D35+D38+D41+D44+D47+D50+D53+D56+D59</f>
        <v>222578047</v>
      </c>
      <c r="E62" s="27">
        <f t="shared" si="2"/>
        <v>218803998</v>
      </c>
      <c r="F62" s="27">
        <f t="shared" si="2"/>
        <v>5481</v>
      </c>
      <c r="G62" s="42">
        <f>D62-E62-F62</f>
        <v>3768568</v>
      </c>
      <c r="H62" s="16">
        <f t="shared" ref="H62:H64" si="3">IFERROR(E62/D62*100,"")</f>
        <v>98.304392975467152</v>
      </c>
      <c r="I62" s="12">
        <v>99.197928241057056</v>
      </c>
    </row>
    <row r="63" spans="2:9" ht="12" customHeight="1">
      <c r="B63" s="103"/>
      <c r="C63" s="8" t="s">
        <v>30</v>
      </c>
      <c r="D63" s="28">
        <f t="shared" si="2"/>
        <v>6865110</v>
      </c>
      <c r="E63" s="29">
        <f t="shared" si="2"/>
        <v>1622694</v>
      </c>
      <c r="F63" s="29">
        <f t="shared" si="2"/>
        <v>407385</v>
      </c>
      <c r="G63" s="43">
        <f>D63-E63-F63</f>
        <v>4835031</v>
      </c>
      <c r="H63" s="17">
        <f t="shared" si="3"/>
        <v>23.63682446457522</v>
      </c>
      <c r="I63" s="13">
        <v>22.588583650890648</v>
      </c>
    </row>
    <row r="64" spans="2:9" ht="12" customHeight="1">
      <c r="B64" s="95"/>
      <c r="C64" s="9" t="s">
        <v>19</v>
      </c>
      <c r="D64" s="30">
        <f t="shared" si="2"/>
        <v>229546037</v>
      </c>
      <c r="E64" s="31">
        <f t="shared" si="2"/>
        <v>220529571</v>
      </c>
      <c r="F64" s="31">
        <f t="shared" si="2"/>
        <v>412867</v>
      </c>
      <c r="G64" s="44">
        <f>D64-E64-F64</f>
        <v>8603599</v>
      </c>
      <c r="H64" s="18">
        <f t="shared" si="3"/>
        <v>96.072044580756582</v>
      </c>
      <c r="I64" s="14">
        <v>96.903676151985891</v>
      </c>
    </row>
    <row r="65" spans="2:9" ht="6" customHeight="1"/>
    <row r="66" spans="2:9">
      <c r="B66" s="85" t="s">
        <v>41</v>
      </c>
      <c r="C66" s="85"/>
      <c r="D66" s="85"/>
      <c r="E66" s="85"/>
      <c r="F66" s="4"/>
      <c r="G66" s="4"/>
      <c r="H66" s="4"/>
      <c r="I66" s="4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  <c r="F68" s="4"/>
      <c r="G68" s="4"/>
      <c r="H68" s="4"/>
      <c r="I68" s="4"/>
    </row>
    <row r="69" spans="2:9">
      <c r="B69" s="85" t="s">
        <v>43</v>
      </c>
      <c r="C69" s="4"/>
      <c r="D69" s="4"/>
      <c r="E69" s="4"/>
      <c r="F69" s="4"/>
      <c r="G69" s="4"/>
      <c r="H69" s="4"/>
      <c r="I69" s="4"/>
    </row>
  </sheetData>
  <mergeCells count="31">
    <mergeCell ref="B62:B64"/>
    <mergeCell ref="B56:B58"/>
    <mergeCell ref="B59:B61"/>
    <mergeCell ref="B50:B52"/>
    <mergeCell ref="B53:B55"/>
    <mergeCell ref="B47:B49"/>
    <mergeCell ref="B38:B40"/>
    <mergeCell ref="B41:B43"/>
    <mergeCell ref="B32:B34"/>
    <mergeCell ref="B35:B37"/>
    <mergeCell ref="B20:B22"/>
    <mergeCell ref="B23:B25"/>
    <mergeCell ref="B14:B16"/>
    <mergeCell ref="B17:B19"/>
    <mergeCell ref="B44:B46"/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I69"/>
  <sheetViews>
    <sheetView showGridLines="0" zoomScaleNormal="100" workbookViewId="0">
      <selection activeCell="B1" sqref="B1:F1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1" t="str">
        <f>個民!B1</f>
        <v>令和２年度　市町税調定収入状況</v>
      </c>
      <c r="C1" s="91"/>
      <c r="D1" s="91"/>
      <c r="E1" s="91"/>
      <c r="F1" s="91"/>
      <c r="G1" s="102" t="str">
        <f>個民!G1</f>
        <v>【決算確報値】</v>
      </c>
      <c r="H1" s="102"/>
      <c r="I1" s="102"/>
    </row>
    <row r="2" spans="2:9" s="5" customFormat="1" ht="15" customHeight="1">
      <c r="B2" s="93" t="s">
        <v>39</v>
      </c>
      <c r="C2" s="93"/>
      <c r="D2" s="93"/>
      <c r="E2" s="93"/>
      <c r="F2" s="93"/>
      <c r="G2" s="92" t="s">
        <v>25</v>
      </c>
      <c r="H2" s="92"/>
      <c r="I2" s="92"/>
    </row>
    <row r="3" spans="2:9" s="6" customFormat="1" ht="12">
      <c r="B3" s="96"/>
      <c r="C3" s="97"/>
      <c r="D3" s="94" t="s">
        <v>23</v>
      </c>
      <c r="E3" s="89" t="s">
        <v>22</v>
      </c>
      <c r="F3" s="89" t="s">
        <v>20</v>
      </c>
      <c r="G3" s="100" t="s">
        <v>21</v>
      </c>
      <c r="H3" s="87" t="s">
        <v>26</v>
      </c>
      <c r="I3" s="88"/>
    </row>
    <row r="4" spans="2:9" s="6" customFormat="1" ht="12">
      <c r="B4" s="98"/>
      <c r="C4" s="99"/>
      <c r="D4" s="95"/>
      <c r="E4" s="90"/>
      <c r="F4" s="90"/>
      <c r="G4" s="101"/>
      <c r="H4" s="2" t="str">
        <f>個民!H4</f>
        <v>R2</v>
      </c>
      <c r="I4" s="3" t="str">
        <f>個民!I4</f>
        <v>R1</v>
      </c>
    </row>
    <row r="5" spans="2:9" ht="12" customHeight="1">
      <c r="B5" s="94" t="s">
        <v>0</v>
      </c>
      <c r="C5" s="7" t="s">
        <v>28</v>
      </c>
      <c r="D5" s="20">
        <v>6637504</v>
      </c>
      <c r="E5" s="21">
        <v>6359585</v>
      </c>
      <c r="F5" s="27">
        <v>0</v>
      </c>
      <c r="G5" s="42">
        <f>D5-E5-F5</f>
        <v>277919</v>
      </c>
      <c r="H5" s="16">
        <f>IFERROR(E5/D5*100,"")</f>
        <v>95.812898945145648</v>
      </c>
      <c r="I5" s="12">
        <v>94.736271820602809</v>
      </c>
    </row>
    <row r="6" spans="2:9" ht="12" customHeight="1">
      <c r="B6" s="103"/>
      <c r="C6" s="8" t="s">
        <v>40</v>
      </c>
      <c r="D6" s="22">
        <v>1270907</v>
      </c>
      <c r="E6" s="23">
        <v>308997</v>
      </c>
      <c r="F6" s="29">
        <v>101606</v>
      </c>
      <c r="G6" s="43">
        <f t="shared" ref="G6:G61" si="0">D6-E6-F6</f>
        <v>860304</v>
      </c>
      <c r="H6" s="17">
        <f t="shared" ref="H6:H61" si="1">IFERROR(E6/D6*100,"")</f>
        <v>24.313108669635149</v>
      </c>
      <c r="I6" s="13">
        <v>19.225388871489717</v>
      </c>
    </row>
    <row r="7" spans="2:9" ht="12" customHeight="1">
      <c r="B7" s="95"/>
      <c r="C7" s="9" t="s">
        <v>19</v>
      </c>
      <c r="D7" s="24">
        <v>7908411</v>
      </c>
      <c r="E7" s="25">
        <v>6668582</v>
      </c>
      <c r="F7" s="33">
        <v>101606</v>
      </c>
      <c r="G7" s="44">
        <f t="shared" si="0"/>
        <v>1138223</v>
      </c>
      <c r="H7" s="18">
        <f t="shared" si="1"/>
        <v>84.322653438219135</v>
      </c>
      <c r="I7" s="14">
        <v>82.795940327708479</v>
      </c>
    </row>
    <row r="8" spans="2:9" ht="12" customHeight="1">
      <c r="B8" s="94" t="s">
        <v>16</v>
      </c>
      <c r="C8" s="10" t="s">
        <v>29</v>
      </c>
      <c r="D8" s="26">
        <v>1790029</v>
      </c>
      <c r="E8" s="27">
        <v>1727605</v>
      </c>
      <c r="F8" s="27">
        <v>0</v>
      </c>
      <c r="G8" s="74">
        <f t="shared" si="0"/>
        <v>62424</v>
      </c>
      <c r="H8" s="19">
        <f t="shared" si="1"/>
        <v>96.512682196768878</v>
      </c>
      <c r="I8" s="15">
        <v>96.409030094142238</v>
      </c>
    </row>
    <row r="9" spans="2:9" ht="12" customHeight="1">
      <c r="B9" s="103"/>
      <c r="C9" s="8" t="s">
        <v>31</v>
      </c>
      <c r="D9" s="28">
        <v>156737</v>
      </c>
      <c r="E9" s="29">
        <v>64475</v>
      </c>
      <c r="F9" s="29">
        <v>14531</v>
      </c>
      <c r="G9" s="43">
        <f t="shared" si="0"/>
        <v>77731</v>
      </c>
      <c r="H9" s="17">
        <f t="shared" si="1"/>
        <v>41.135787976036291</v>
      </c>
      <c r="I9" s="13">
        <v>42.157466662103737</v>
      </c>
    </row>
    <row r="10" spans="2:9" ht="12" customHeight="1">
      <c r="B10" s="95"/>
      <c r="C10" s="9" t="s">
        <v>19</v>
      </c>
      <c r="D10" s="30">
        <v>1946766</v>
      </c>
      <c r="E10" s="31">
        <v>1792080</v>
      </c>
      <c r="F10" s="31">
        <v>14531</v>
      </c>
      <c r="G10" s="44">
        <f t="shared" si="0"/>
        <v>140155</v>
      </c>
      <c r="H10" s="18">
        <f t="shared" si="1"/>
        <v>92.054206823008002</v>
      </c>
      <c r="I10" s="14">
        <v>92.139385353486375</v>
      </c>
    </row>
    <row r="11" spans="2:9" ht="12" customHeight="1">
      <c r="B11" s="94" t="s">
        <v>4</v>
      </c>
      <c r="C11" s="10" t="s">
        <v>29</v>
      </c>
      <c r="D11" s="32">
        <v>2224014</v>
      </c>
      <c r="E11" s="33">
        <v>2122022</v>
      </c>
      <c r="F11" s="33">
        <v>0</v>
      </c>
      <c r="G11" s="74">
        <f t="shared" si="0"/>
        <v>101992</v>
      </c>
      <c r="H11" s="19">
        <f t="shared" si="1"/>
        <v>95.414057645320582</v>
      </c>
      <c r="I11" s="15">
        <v>95.081844374089371</v>
      </c>
    </row>
    <row r="12" spans="2:9" ht="12" customHeight="1">
      <c r="B12" s="103"/>
      <c r="C12" s="8" t="s">
        <v>31</v>
      </c>
      <c r="D12" s="28">
        <v>258947</v>
      </c>
      <c r="E12" s="29">
        <v>70924</v>
      </c>
      <c r="F12" s="29">
        <v>41940</v>
      </c>
      <c r="G12" s="43">
        <f t="shared" si="0"/>
        <v>146083</v>
      </c>
      <c r="H12" s="17">
        <f t="shared" si="1"/>
        <v>27.389388562138201</v>
      </c>
      <c r="I12" s="13">
        <v>26.372037697868056</v>
      </c>
    </row>
    <row r="13" spans="2:9" ht="12" customHeight="1">
      <c r="B13" s="95"/>
      <c r="C13" s="9" t="s">
        <v>19</v>
      </c>
      <c r="D13" s="30">
        <v>2482961</v>
      </c>
      <c r="E13" s="31">
        <v>2192946</v>
      </c>
      <c r="F13" s="31">
        <v>41940</v>
      </c>
      <c r="G13" s="44">
        <f t="shared" si="0"/>
        <v>248075</v>
      </c>
      <c r="H13" s="18">
        <f t="shared" si="1"/>
        <v>88.31979237692417</v>
      </c>
      <c r="I13" s="14">
        <v>87.735060462567986</v>
      </c>
    </row>
    <row r="14" spans="2:9" ht="12" customHeight="1">
      <c r="B14" s="94" t="s">
        <v>1</v>
      </c>
      <c r="C14" s="10" t="s">
        <v>29</v>
      </c>
      <c r="D14" s="32">
        <v>1526982</v>
      </c>
      <c r="E14" s="33">
        <v>1466484</v>
      </c>
      <c r="F14" s="33">
        <v>0</v>
      </c>
      <c r="G14" s="74">
        <f t="shared" si="0"/>
        <v>60498</v>
      </c>
      <c r="H14" s="19">
        <f t="shared" si="1"/>
        <v>96.038067246372265</v>
      </c>
      <c r="I14" s="15">
        <v>95.604575616369999</v>
      </c>
    </row>
    <row r="15" spans="2:9" ht="12" customHeight="1">
      <c r="B15" s="103"/>
      <c r="C15" s="8" t="s">
        <v>31</v>
      </c>
      <c r="D15" s="28">
        <v>218452</v>
      </c>
      <c r="E15" s="29">
        <v>62826</v>
      </c>
      <c r="F15" s="29">
        <v>16698</v>
      </c>
      <c r="G15" s="43">
        <f t="shared" si="0"/>
        <v>138928</v>
      </c>
      <c r="H15" s="17">
        <f t="shared" si="1"/>
        <v>28.759635984106346</v>
      </c>
      <c r="I15" s="13">
        <v>27.145418836990864</v>
      </c>
    </row>
    <row r="16" spans="2:9" ht="12" customHeight="1">
      <c r="B16" s="95"/>
      <c r="C16" s="9" t="s">
        <v>19</v>
      </c>
      <c r="D16" s="30">
        <v>1745434</v>
      </c>
      <c r="E16" s="31">
        <v>1529310</v>
      </c>
      <c r="F16" s="31">
        <v>16698</v>
      </c>
      <c r="G16" s="44">
        <f t="shared" si="0"/>
        <v>199426</v>
      </c>
      <c r="H16" s="18">
        <f t="shared" si="1"/>
        <v>87.617750083933274</v>
      </c>
      <c r="I16" s="14">
        <v>86.801257922407629</v>
      </c>
    </row>
    <row r="17" spans="2:9" ht="12" customHeight="1">
      <c r="B17" s="94" t="s">
        <v>12</v>
      </c>
      <c r="C17" s="10" t="s">
        <v>29</v>
      </c>
      <c r="D17" s="32">
        <v>2242406</v>
      </c>
      <c r="E17" s="33">
        <v>2101442</v>
      </c>
      <c r="F17" s="33">
        <v>0</v>
      </c>
      <c r="G17" s="74">
        <f t="shared" si="0"/>
        <v>140964</v>
      </c>
      <c r="H17" s="19">
        <f t="shared" si="1"/>
        <v>93.713716427801202</v>
      </c>
      <c r="I17" s="15">
        <v>92.853533762778852</v>
      </c>
    </row>
    <row r="18" spans="2:9" ht="12" customHeight="1">
      <c r="B18" s="103"/>
      <c r="C18" s="8" t="s">
        <v>31</v>
      </c>
      <c r="D18" s="28">
        <v>494447</v>
      </c>
      <c r="E18" s="29">
        <v>117995</v>
      </c>
      <c r="F18" s="29">
        <v>47196</v>
      </c>
      <c r="G18" s="43">
        <f t="shared" si="0"/>
        <v>329256</v>
      </c>
      <c r="H18" s="17">
        <f t="shared" si="1"/>
        <v>23.864033961172783</v>
      </c>
      <c r="I18" s="13">
        <v>21.300497792345986</v>
      </c>
    </row>
    <row r="19" spans="2:9" ht="12" customHeight="1">
      <c r="B19" s="95"/>
      <c r="C19" s="9" t="s">
        <v>19</v>
      </c>
      <c r="D19" s="30">
        <v>2736853</v>
      </c>
      <c r="E19" s="31">
        <v>2219437</v>
      </c>
      <c r="F19" s="31">
        <v>47196</v>
      </c>
      <c r="G19" s="44">
        <f t="shared" si="0"/>
        <v>470220</v>
      </c>
      <c r="H19" s="18">
        <f t="shared" si="1"/>
        <v>81.094490643085322</v>
      </c>
      <c r="I19" s="14">
        <v>80.13848313334843</v>
      </c>
    </row>
    <row r="20" spans="2:9" ht="12" customHeight="1">
      <c r="B20" s="94" t="s">
        <v>14</v>
      </c>
      <c r="C20" s="10" t="s">
        <v>29</v>
      </c>
      <c r="D20" s="32">
        <v>1361168</v>
      </c>
      <c r="E20" s="33">
        <v>1305074</v>
      </c>
      <c r="F20" s="33">
        <v>0</v>
      </c>
      <c r="G20" s="74">
        <f t="shared" si="0"/>
        <v>56094</v>
      </c>
      <c r="H20" s="19">
        <f t="shared" si="1"/>
        <v>95.878980405063885</v>
      </c>
      <c r="I20" s="15">
        <v>95.203401441915588</v>
      </c>
    </row>
    <row r="21" spans="2:9" ht="12" customHeight="1">
      <c r="B21" s="103"/>
      <c r="C21" s="8" t="s">
        <v>31</v>
      </c>
      <c r="D21" s="28">
        <v>335995</v>
      </c>
      <c r="E21" s="29">
        <v>60286</v>
      </c>
      <c r="F21" s="29">
        <v>19602</v>
      </c>
      <c r="G21" s="43">
        <f t="shared" si="0"/>
        <v>256107</v>
      </c>
      <c r="H21" s="17">
        <f t="shared" si="1"/>
        <v>17.94252890668016</v>
      </c>
      <c r="I21" s="13">
        <v>21.053119470413904</v>
      </c>
    </row>
    <row r="22" spans="2:9" ht="12" customHeight="1">
      <c r="B22" s="95"/>
      <c r="C22" s="9" t="s">
        <v>19</v>
      </c>
      <c r="D22" s="30">
        <v>1697163</v>
      </c>
      <c r="E22" s="31">
        <v>1365360</v>
      </c>
      <c r="F22" s="31">
        <v>19602</v>
      </c>
      <c r="G22" s="44">
        <f t="shared" si="0"/>
        <v>312201</v>
      </c>
      <c r="H22" s="18">
        <f t="shared" si="1"/>
        <v>80.449550219984772</v>
      </c>
      <c r="I22" s="14">
        <v>79.628586089044035</v>
      </c>
    </row>
    <row r="23" spans="2:9" ht="12" customHeight="1">
      <c r="B23" s="94" t="s">
        <v>11</v>
      </c>
      <c r="C23" s="10" t="s">
        <v>29</v>
      </c>
      <c r="D23" s="32">
        <v>1174972</v>
      </c>
      <c r="E23" s="33">
        <v>1107347</v>
      </c>
      <c r="F23" s="33">
        <v>0</v>
      </c>
      <c r="G23" s="74">
        <f t="shared" si="0"/>
        <v>67625</v>
      </c>
      <c r="H23" s="19">
        <f t="shared" si="1"/>
        <v>94.244543699764762</v>
      </c>
      <c r="I23" s="15">
        <v>93.370271822423405</v>
      </c>
    </row>
    <row r="24" spans="2:9" ht="12" customHeight="1">
      <c r="B24" s="103"/>
      <c r="C24" s="8" t="s">
        <v>31</v>
      </c>
      <c r="D24" s="28">
        <v>441858</v>
      </c>
      <c r="E24" s="29">
        <v>77660</v>
      </c>
      <c r="F24" s="29">
        <v>73785</v>
      </c>
      <c r="G24" s="43">
        <f t="shared" si="0"/>
        <v>290413</v>
      </c>
      <c r="H24" s="17">
        <f t="shared" si="1"/>
        <v>17.575782264890531</v>
      </c>
      <c r="I24" s="13">
        <v>17.963276669561203</v>
      </c>
    </row>
    <row r="25" spans="2:9" ht="12" customHeight="1">
      <c r="B25" s="95"/>
      <c r="C25" s="9" t="s">
        <v>19</v>
      </c>
      <c r="D25" s="30">
        <v>1616830</v>
      </c>
      <c r="E25" s="31">
        <v>1185007</v>
      </c>
      <c r="F25" s="31">
        <v>73785</v>
      </c>
      <c r="G25" s="44">
        <f t="shared" si="0"/>
        <v>358038</v>
      </c>
      <c r="H25" s="18">
        <f t="shared" si="1"/>
        <v>73.291997303365235</v>
      </c>
      <c r="I25" s="14">
        <v>71.151044778265884</v>
      </c>
    </row>
    <row r="26" spans="2:9" ht="12" customHeight="1">
      <c r="B26" s="94" t="s">
        <v>15</v>
      </c>
      <c r="C26" s="10" t="s">
        <v>29</v>
      </c>
      <c r="D26" s="32">
        <v>1663607</v>
      </c>
      <c r="E26" s="33">
        <v>1593894</v>
      </c>
      <c r="F26" s="33">
        <v>0</v>
      </c>
      <c r="G26" s="74">
        <f t="shared" si="0"/>
        <v>69713</v>
      </c>
      <c r="H26" s="19">
        <f t="shared" si="1"/>
        <v>95.809527129905078</v>
      </c>
      <c r="I26" s="15">
        <v>96.029194087768175</v>
      </c>
    </row>
    <row r="27" spans="2:9" ht="12" customHeight="1">
      <c r="B27" s="103"/>
      <c r="C27" s="8" t="s">
        <v>31</v>
      </c>
      <c r="D27" s="28">
        <v>422704</v>
      </c>
      <c r="E27" s="29">
        <v>63478</v>
      </c>
      <c r="F27" s="29">
        <v>35505</v>
      </c>
      <c r="G27" s="43">
        <f t="shared" si="0"/>
        <v>323721</v>
      </c>
      <c r="H27" s="17">
        <f t="shared" si="1"/>
        <v>15.01712782467164</v>
      </c>
      <c r="I27" s="13">
        <v>16.225433244233567</v>
      </c>
    </row>
    <row r="28" spans="2:9" ht="12" customHeight="1">
      <c r="B28" s="95"/>
      <c r="C28" s="9" t="s">
        <v>19</v>
      </c>
      <c r="D28" s="30">
        <v>2086311</v>
      </c>
      <c r="E28" s="31">
        <v>1657372</v>
      </c>
      <c r="F28" s="31">
        <v>35505</v>
      </c>
      <c r="G28" s="44">
        <f t="shared" si="0"/>
        <v>393434</v>
      </c>
      <c r="H28" s="18">
        <f t="shared" si="1"/>
        <v>79.44031354865119</v>
      </c>
      <c r="I28" s="14">
        <v>77.927232685857504</v>
      </c>
    </row>
    <row r="29" spans="2:9" ht="12" customHeight="1">
      <c r="B29" s="94" t="s">
        <v>5</v>
      </c>
      <c r="C29" s="10" t="s">
        <v>29</v>
      </c>
      <c r="D29" s="34">
        <v>956343</v>
      </c>
      <c r="E29" s="35">
        <v>914562</v>
      </c>
      <c r="F29" s="35">
        <v>0</v>
      </c>
      <c r="G29" s="75">
        <f t="shared" si="0"/>
        <v>41781</v>
      </c>
      <c r="H29" s="19">
        <f t="shared" si="1"/>
        <v>95.63116998817371</v>
      </c>
      <c r="I29" s="15">
        <v>94.706165045351298</v>
      </c>
    </row>
    <row r="30" spans="2:9" ht="12" customHeight="1">
      <c r="B30" s="103"/>
      <c r="C30" s="8" t="s">
        <v>31</v>
      </c>
      <c r="D30" s="36">
        <v>253363</v>
      </c>
      <c r="E30" s="37">
        <v>43067</v>
      </c>
      <c r="F30" s="37">
        <v>6019</v>
      </c>
      <c r="G30" s="76">
        <f t="shared" si="0"/>
        <v>204277</v>
      </c>
      <c r="H30" s="17">
        <f t="shared" si="1"/>
        <v>16.99814100717153</v>
      </c>
      <c r="I30" s="13">
        <v>15.862976385586666</v>
      </c>
    </row>
    <row r="31" spans="2:9" ht="12" customHeight="1">
      <c r="B31" s="95"/>
      <c r="C31" s="9" t="s">
        <v>19</v>
      </c>
      <c r="D31" s="38">
        <v>1209706</v>
      </c>
      <c r="E31" s="39">
        <v>957629</v>
      </c>
      <c r="F31" s="39">
        <v>6019</v>
      </c>
      <c r="G31" s="77">
        <f t="shared" si="0"/>
        <v>246058</v>
      </c>
      <c r="H31" s="18">
        <f t="shared" si="1"/>
        <v>79.162126996146171</v>
      </c>
      <c r="I31" s="14">
        <v>78.289398319823192</v>
      </c>
    </row>
    <row r="32" spans="2:9" ht="12" customHeight="1">
      <c r="B32" s="94" t="s">
        <v>17</v>
      </c>
      <c r="C32" s="10" t="s">
        <v>29</v>
      </c>
      <c r="D32" s="32">
        <v>817288</v>
      </c>
      <c r="E32" s="33">
        <v>775403</v>
      </c>
      <c r="F32" s="33">
        <v>0</v>
      </c>
      <c r="G32" s="75">
        <f t="shared" si="0"/>
        <v>41885</v>
      </c>
      <c r="H32" s="19">
        <f t="shared" si="1"/>
        <v>94.875123579448129</v>
      </c>
      <c r="I32" s="15">
        <v>94.662679353806681</v>
      </c>
    </row>
    <row r="33" spans="2:9" ht="12" customHeight="1">
      <c r="B33" s="103"/>
      <c r="C33" s="8" t="s">
        <v>31</v>
      </c>
      <c r="D33" s="28">
        <v>317554</v>
      </c>
      <c r="E33" s="29">
        <v>53385</v>
      </c>
      <c r="F33" s="29">
        <v>15688</v>
      </c>
      <c r="G33" s="76">
        <f t="shared" si="0"/>
        <v>248481</v>
      </c>
      <c r="H33" s="17">
        <f t="shared" si="1"/>
        <v>16.811313981244137</v>
      </c>
      <c r="I33" s="13">
        <v>18.506149204095887</v>
      </c>
    </row>
    <row r="34" spans="2:9" ht="12" customHeight="1">
      <c r="B34" s="95"/>
      <c r="C34" s="9" t="s">
        <v>19</v>
      </c>
      <c r="D34" s="30">
        <v>1134842</v>
      </c>
      <c r="E34" s="31">
        <v>828788</v>
      </c>
      <c r="F34" s="31">
        <v>15688</v>
      </c>
      <c r="G34" s="77">
        <f t="shared" si="0"/>
        <v>290366</v>
      </c>
      <c r="H34" s="18">
        <f t="shared" si="1"/>
        <v>73.031135611829669</v>
      </c>
      <c r="I34" s="14">
        <v>75.193136025887384</v>
      </c>
    </row>
    <row r="35" spans="2:9" ht="12" customHeight="1">
      <c r="B35" s="94" t="s">
        <v>13</v>
      </c>
      <c r="C35" s="10" t="s">
        <v>29</v>
      </c>
      <c r="D35" s="32">
        <v>1085820</v>
      </c>
      <c r="E35" s="33">
        <v>1036079</v>
      </c>
      <c r="F35" s="33">
        <v>0</v>
      </c>
      <c r="G35" s="74">
        <f t="shared" si="0"/>
        <v>49741</v>
      </c>
      <c r="H35" s="19">
        <f t="shared" si="1"/>
        <v>95.419038146285757</v>
      </c>
      <c r="I35" s="15">
        <v>93.867181843369423</v>
      </c>
    </row>
    <row r="36" spans="2:9" ht="12" customHeight="1">
      <c r="B36" s="103"/>
      <c r="C36" s="8" t="s">
        <v>31</v>
      </c>
      <c r="D36" s="28">
        <v>311466</v>
      </c>
      <c r="E36" s="29">
        <v>59510</v>
      </c>
      <c r="F36" s="29">
        <v>12660</v>
      </c>
      <c r="G36" s="43">
        <f t="shared" si="0"/>
        <v>239296</v>
      </c>
      <c r="H36" s="17">
        <f t="shared" si="1"/>
        <v>19.106419320246832</v>
      </c>
      <c r="I36" s="13">
        <v>18.474083307364701</v>
      </c>
    </row>
    <row r="37" spans="2:9" ht="12" customHeight="1">
      <c r="B37" s="95"/>
      <c r="C37" s="9" t="s">
        <v>19</v>
      </c>
      <c r="D37" s="30">
        <v>1397286</v>
      </c>
      <c r="E37" s="31">
        <v>1095589</v>
      </c>
      <c r="F37" s="31">
        <v>12660</v>
      </c>
      <c r="G37" s="44">
        <f t="shared" si="0"/>
        <v>289037</v>
      </c>
      <c r="H37" s="18">
        <f t="shared" si="1"/>
        <v>78.408357344165751</v>
      </c>
      <c r="I37" s="14">
        <v>78.41142982628341</v>
      </c>
    </row>
    <row r="38" spans="2:9" ht="12" customHeight="1">
      <c r="B38" s="94" t="s">
        <v>6</v>
      </c>
      <c r="C38" s="10" t="s">
        <v>29</v>
      </c>
      <c r="D38" s="32">
        <v>2138654</v>
      </c>
      <c r="E38" s="33">
        <v>2061549</v>
      </c>
      <c r="F38" s="33">
        <v>0</v>
      </c>
      <c r="G38" s="74">
        <f t="shared" si="0"/>
        <v>77105</v>
      </c>
      <c r="H38" s="19">
        <f t="shared" si="1"/>
        <v>96.394694981048829</v>
      </c>
      <c r="I38" s="15">
        <v>95.448180824023183</v>
      </c>
    </row>
    <row r="39" spans="2:9" ht="12" customHeight="1">
      <c r="B39" s="103"/>
      <c r="C39" s="8" t="s">
        <v>30</v>
      </c>
      <c r="D39" s="28">
        <v>264657</v>
      </c>
      <c r="E39" s="29">
        <v>71294</v>
      </c>
      <c r="F39" s="29">
        <v>38726</v>
      </c>
      <c r="G39" s="43">
        <f t="shared" si="0"/>
        <v>154637</v>
      </c>
      <c r="H39" s="17">
        <f t="shared" si="1"/>
        <v>26.938263488213043</v>
      </c>
      <c r="I39" s="13">
        <v>23.902402316314536</v>
      </c>
    </row>
    <row r="40" spans="2:9" ht="12" customHeight="1">
      <c r="B40" s="95"/>
      <c r="C40" s="9" t="s">
        <v>19</v>
      </c>
      <c r="D40" s="30">
        <v>2403311</v>
      </c>
      <c r="E40" s="31">
        <v>2132843</v>
      </c>
      <c r="F40" s="31">
        <v>38726</v>
      </c>
      <c r="G40" s="44">
        <f t="shared" si="0"/>
        <v>231742</v>
      </c>
      <c r="H40" s="18">
        <f t="shared" si="1"/>
        <v>88.746025795246638</v>
      </c>
      <c r="I40" s="14">
        <v>87.280317782395969</v>
      </c>
    </row>
    <row r="41" spans="2:9" ht="12" customHeight="1">
      <c r="B41" s="94" t="s">
        <v>7</v>
      </c>
      <c r="C41" s="10" t="s">
        <v>29</v>
      </c>
      <c r="D41" s="32">
        <v>668105</v>
      </c>
      <c r="E41" s="33">
        <v>654169</v>
      </c>
      <c r="F41" s="33">
        <v>0</v>
      </c>
      <c r="G41" s="74">
        <f t="shared" si="0"/>
        <v>13936</v>
      </c>
      <c r="H41" s="19">
        <f t="shared" si="1"/>
        <v>97.914100328541181</v>
      </c>
      <c r="I41" s="15">
        <v>96.64998591101488</v>
      </c>
    </row>
    <row r="42" spans="2:9" ht="12" customHeight="1">
      <c r="B42" s="103"/>
      <c r="C42" s="8" t="s">
        <v>30</v>
      </c>
      <c r="D42" s="28">
        <v>175700</v>
      </c>
      <c r="E42" s="29">
        <v>26682</v>
      </c>
      <c r="F42" s="29">
        <v>7418</v>
      </c>
      <c r="G42" s="43">
        <f t="shared" si="0"/>
        <v>141600</v>
      </c>
      <c r="H42" s="17">
        <f t="shared" si="1"/>
        <v>15.186112692088788</v>
      </c>
      <c r="I42" s="13">
        <v>18.341566690190543</v>
      </c>
    </row>
    <row r="43" spans="2:9" ht="12" customHeight="1">
      <c r="B43" s="95"/>
      <c r="C43" s="9" t="s">
        <v>19</v>
      </c>
      <c r="D43" s="30">
        <v>843805</v>
      </c>
      <c r="E43" s="31">
        <v>680851</v>
      </c>
      <c r="F43" s="31">
        <v>7418</v>
      </c>
      <c r="G43" s="44">
        <f t="shared" si="0"/>
        <v>155536</v>
      </c>
      <c r="H43" s="18">
        <f t="shared" si="1"/>
        <v>80.688192177102522</v>
      </c>
      <c r="I43" s="14">
        <v>78.628545310486203</v>
      </c>
    </row>
    <row r="44" spans="2:9" ht="12" customHeight="1">
      <c r="B44" s="94" t="s">
        <v>2</v>
      </c>
      <c r="C44" s="10" t="s">
        <v>29</v>
      </c>
      <c r="D44" s="32">
        <v>400747</v>
      </c>
      <c r="E44" s="33">
        <v>389103</v>
      </c>
      <c r="F44" s="33">
        <v>0</v>
      </c>
      <c r="G44" s="74">
        <f t="shared" si="0"/>
        <v>11644</v>
      </c>
      <c r="H44" s="19">
        <f t="shared" si="1"/>
        <v>97.094426159147801</v>
      </c>
      <c r="I44" s="15">
        <v>96.49269880880432</v>
      </c>
    </row>
    <row r="45" spans="2:9" ht="12" customHeight="1">
      <c r="B45" s="103"/>
      <c r="C45" s="8" t="s">
        <v>30</v>
      </c>
      <c r="D45" s="28">
        <v>64317</v>
      </c>
      <c r="E45" s="29">
        <v>14763</v>
      </c>
      <c r="F45" s="29">
        <v>2174</v>
      </c>
      <c r="G45" s="43">
        <f t="shared" si="0"/>
        <v>47380</v>
      </c>
      <c r="H45" s="17">
        <f t="shared" si="1"/>
        <v>22.953495965296888</v>
      </c>
      <c r="I45" s="13">
        <v>18.141082714229416</v>
      </c>
    </row>
    <row r="46" spans="2:9" ht="12" customHeight="1">
      <c r="B46" s="95"/>
      <c r="C46" s="11" t="s">
        <v>19</v>
      </c>
      <c r="D46" s="40">
        <v>465064</v>
      </c>
      <c r="E46" s="41">
        <v>403866</v>
      </c>
      <c r="F46" s="31">
        <v>2174</v>
      </c>
      <c r="G46" s="44">
        <f t="shared" si="0"/>
        <v>59024</v>
      </c>
      <c r="H46" s="18">
        <f t="shared" si="1"/>
        <v>86.840950922883735</v>
      </c>
      <c r="I46" s="14">
        <v>85.282453843214157</v>
      </c>
    </row>
    <row r="47" spans="2:9" ht="12" customHeight="1">
      <c r="B47" s="94" t="s">
        <v>3</v>
      </c>
      <c r="C47" s="10" t="s">
        <v>29</v>
      </c>
      <c r="D47" s="32">
        <v>229931</v>
      </c>
      <c r="E47" s="33">
        <v>222748</v>
      </c>
      <c r="F47" s="33">
        <v>0</v>
      </c>
      <c r="G47" s="74">
        <f t="shared" si="0"/>
        <v>7183</v>
      </c>
      <c r="H47" s="19">
        <f t="shared" si="1"/>
        <v>96.876019327537392</v>
      </c>
      <c r="I47" s="15">
        <v>97.044845895447295</v>
      </c>
    </row>
    <row r="48" spans="2:9" ht="12" customHeight="1">
      <c r="B48" s="103"/>
      <c r="C48" s="8" t="s">
        <v>30</v>
      </c>
      <c r="D48" s="28">
        <v>26680</v>
      </c>
      <c r="E48" s="29">
        <v>6635</v>
      </c>
      <c r="F48" s="29">
        <v>2237</v>
      </c>
      <c r="G48" s="43">
        <f t="shared" si="0"/>
        <v>17808</v>
      </c>
      <c r="H48" s="17">
        <f t="shared" si="1"/>
        <v>24.868815592203898</v>
      </c>
      <c r="I48" s="13">
        <v>24.453765490943756</v>
      </c>
    </row>
    <row r="49" spans="2:9" ht="12" customHeight="1">
      <c r="B49" s="95"/>
      <c r="C49" s="9" t="s">
        <v>19</v>
      </c>
      <c r="D49" s="30">
        <v>256611</v>
      </c>
      <c r="E49" s="31">
        <v>229383</v>
      </c>
      <c r="F49" s="31">
        <v>2237</v>
      </c>
      <c r="G49" s="44">
        <f t="shared" si="0"/>
        <v>24991</v>
      </c>
      <c r="H49" s="18">
        <f t="shared" si="1"/>
        <v>89.389387048879428</v>
      </c>
      <c r="I49" s="14">
        <v>90.356298375734738</v>
      </c>
    </row>
    <row r="50" spans="2:9" ht="12" customHeight="1">
      <c r="B50" s="94" t="s">
        <v>8</v>
      </c>
      <c r="C50" s="10" t="s">
        <v>29</v>
      </c>
      <c r="D50" s="32">
        <v>366967</v>
      </c>
      <c r="E50" s="33">
        <v>352947</v>
      </c>
      <c r="F50" s="33">
        <v>0</v>
      </c>
      <c r="G50" s="74">
        <f t="shared" si="0"/>
        <v>14020</v>
      </c>
      <c r="H50" s="19">
        <f t="shared" si="1"/>
        <v>96.179492978932714</v>
      </c>
      <c r="I50" s="15">
        <v>96.280193236714979</v>
      </c>
    </row>
    <row r="51" spans="2:9" ht="12" customHeight="1">
      <c r="B51" s="103"/>
      <c r="C51" s="8" t="s">
        <v>30</v>
      </c>
      <c r="D51" s="28">
        <v>70752</v>
      </c>
      <c r="E51" s="29">
        <v>19961</v>
      </c>
      <c r="F51" s="29">
        <v>2104</v>
      </c>
      <c r="G51" s="43">
        <f t="shared" si="0"/>
        <v>48687</v>
      </c>
      <c r="H51" s="17">
        <f t="shared" si="1"/>
        <v>28.212630031659881</v>
      </c>
      <c r="I51" s="13">
        <v>26.536643026004729</v>
      </c>
    </row>
    <row r="52" spans="2:9" ht="12" customHeight="1">
      <c r="B52" s="95"/>
      <c r="C52" s="9" t="s">
        <v>19</v>
      </c>
      <c r="D52" s="30">
        <v>437719</v>
      </c>
      <c r="E52" s="31">
        <v>372908</v>
      </c>
      <c r="F52" s="31">
        <v>2104</v>
      </c>
      <c r="G52" s="44">
        <f t="shared" si="0"/>
        <v>62707</v>
      </c>
      <c r="H52" s="18">
        <f t="shared" si="1"/>
        <v>85.193468869297433</v>
      </c>
      <c r="I52" s="14">
        <v>83.586018247758545</v>
      </c>
    </row>
    <row r="53" spans="2:9" ht="12" customHeight="1">
      <c r="B53" s="94" t="s">
        <v>18</v>
      </c>
      <c r="C53" s="10" t="s">
        <v>29</v>
      </c>
      <c r="D53" s="32">
        <v>146530</v>
      </c>
      <c r="E53" s="33">
        <v>140403</v>
      </c>
      <c r="F53" s="33">
        <v>0</v>
      </c>
      <c r="G53" s="74">
        <f t="shared" si="0"/>
        <v>6127</v>
      </c>
      <c r="H53" s="19">
        <f t="shared" si="1"/>
        <v>95.818603698901256</v>
      </c>
      <c r="I53" s="15">
        <v>95.950799507995072</v>
      </c>
    </row>
    <row r="54" spans="2:9" ht="12" customHeight="1">
      <c r="B54" s="103"/>
      <c r="C54" s="8" t="s">
        <v>30</v>
      </c>
      <c r="D54" s="28">
        <v>21655</v>
      </c>
      <c r="E54" s="29">
        <v>6563</v>
      </c>
      <c r="F54" s="29">
        <v>2824</v>
      </c>
      <c r="G54" s="43">
        <f t="shared" si="0"/>
        <v>12268</v>
      </c>
      <c r="H54" s="17">
        <f t="shared" si="1"/>
        <v>30.307088432232742</v>
      </c>
      <c r="I54" s="13">
        <v>31.222690077063636</v>
      </c>
    </row>
    <row r="55" spans="2:9" ht="12" customHeight="1">
      <c r="B55" s="95"/>
      <c r="C55" s="9" t="s">
        <v>19</v>
      </c>
      <c r="D55" s="30">
        <v>168185</v>
      </c>
      <c r="E55" s="31">
        <v>146966</v>
      </c>
      <c r="F55" s="31">
        <v>2824</v>
      </c>
      <c r="G55" s="44">
        <f t="shared" si="0"/>
        <v>18395</v>
      </c>
      <c r="H55" s="18">
        <f t="shared" si="1"/>
        <v>87.383535987157003</v>
      </c>
      <c r="I55" s="14">
        <v>86.219684799550905</v>
      </c>
    </row>
    <row r="56" spans="2:9" ht="12" customHeight="1">
      <c r="B56" s="94" t="s">
        <v>10</v>
      </c>
      <c r="C56" s="10" t="s">
        <v>29</v>
      </c>
      <c r="D56" s="32">
        <v>147095</v>
      </c>
      <c r="E56" s="33">
        <v>142155</v>
      </c>
      <c r="F56" s="33">
        <v>0</v>
      </c>
      <c r="G56" s="74">
        <f t="shared" si="0"/>
        <v>4940</v>
      </c>
      <c r="H56" s="19">
        <f t="shared" si="1"/>
        <v>96.641626159964645</v>
      </c>
      <c r="I56" s="15">
        <v>96.281569942228558</v>
      </c>
    </row>
    <row r="57" spans="2:9" ht="12" customHeight="1">
      <c r="B57" s="103"/>
      <c r="C57" s="8" t="s">
        <v>30</v>
      </c>
      <c r="D57" s="28">
        <v>18683</v>
      </c>
      <c r="E57" s="29">
        <v>5979</v>
      </c>
      <c r="F57" s="29">
        <v>3532</v>
      </c>
      <c r="G57" s="43">
        <f t="shared" si="0"/>
        <v>9172</v>
      </c>
      <c r="H57" s="17">
        <f t="shared" si="1"/>
        <v>32.002355082160257</v>
      </c>
      <c r="I57" s="13">
        <v>28.988907849829353</v>
      </c>
    </row>
    <row r="58" spans="2:9" ht="12" customHeight="1">
      <c r="B58" s="95"/>
      <c r="C58" s="9" t="s">
        <v>19</v>
      </c>
      <c r="D58" s="30">
        <v>165778</v>
      </c>
      <c r="E58" s="31">
        <v>148134</v>
      </c>
      <c r="F58" s="31">
        <v>3532</v>
      </c>
      <c r="G58" s="44">
        <f t="shared" si="0"/>
        <v>14112</v>
      </c>
      <c r="H58" s="18">
        <f t="shared" si="1"/>
        <v>89.356850728082136</v>
      </c>
      <c r="I58" s="14">
        <v>86.88156279424561</v>
      </c>
    </row>
    <row r="59" spans="2:9" ht="12" customHeight="1">
      <c r="B59" s="94" t="s">
        <v>9</v>
      </c>
      <c r="C59" s="10" t="s">
        <v>29</v>
      </c>
      <c r="D59" s="32">
        <v>155413</v>
      </c>
      <c r="E59" s="33">
        <v>153922</v>
      </c>
      <c r="F59" s="33">
        <v>0</v>
      </c>
      <c r="G59" s="74">
        <f t="shared" si="0"/>
        <v>1491</v>
      </c>
      <c r="H59" s="19">
        <f t="shared" si="1"/>
        <v>99.040620797487989</v>
      </c>
      <c r="I59" s="15">
        <v>98.981642424673197</v>
      </c>
    </row>
    <row r="60" spans="2:9" ht="12" customHeight="1">
      <c r="B60" s="103"/>
      <c r="C60" s="8" t="s">
        <v>30</v>
      </c>
      <c r="D60" s="28">
        <v>5448</v>
      </c>
      <c r="E60" s="29">
        <v>1975</v>
      </c>
      <c r="F60" s="29">
        <v>90</v>
      </c>
      <c r="G60" s="43">
        <f t="shared" si="0"/>
        <v>3383</v>
      </c>
      <c r="H60" s="17">
        <f t="shared" si="1"/>
        <v>36.251835535976504</v>
      </c>
      <c r="I60" s="13">
        <v>16.54042988741044</v>
      </c>
    </row>
    <row r="61" spans="2:9" ht="12" customHeight="1">
      <c r="B61" s="95"/>
      <c r="C61" s="9" t="s">
        <v>19</v>
      </c>
      <c r="D61" s="30">
        <v>160861</v>
      </c>
      <c r="E61" s="31">
        <v>155897</v>
      </c>
      <c r="F61" s="31">
        <v>90</v>
      </c>
      <c r="G61" s="44">
        <f t="shared" si="0"/>
        <v>4874</v>
      </c>
      <c r="H61" s="18">
        <f t="shared" si="1"/>
        <v>96.914105967263666</v>
      </c>
      <c r="I61" s="14">
        <v>96.458996266693404</v>
      </c>
    </row>
    <row r="62" spans="2:9" ht="12" customHeight="1">
      <c r="B62" s="94" t="s">
        <v>24</v>
      </c>
      <c r="C62" s="7" t="s">
        <v>29</v>
      </c>
      <c r="D62" s="26">
        <f t="shared" ref="D62:F64" si="2">D5+D8+D11+D14+D17+D20+D23+D26+D29+D32+D35+D38+D41+D44+D47+D50+D53+D56+D59</f>
        <v>25733575</v>
      </c>
      <c r="E62" s="27">
        <f t="shared" si="2"/>
        <v>24626493</v>
      </c>
      <c r="F62" s="27">
        <f t="shared" si="2"/>
        <v>0</v>
      </c>
      <c r="G62" s="42">
        <f>D62-E62-F62</f>
        <v>1107082</v>
      </c>
      <c r="H62" s="16">
        <f t="shared" ref="H62:H64" si="3">IFERROR(E62/D62*100,"")</f>
        <v>95.697908277415792</v>
      </c>
      <c r="I62" s="12">
        <v>95.002538040611782</v>
      </c>
    </row>
    <row r="63" spans="2:9" ht="12" customHeight="1">
      <c r="B63" s="103"/>
      <c r="C63" s="8" t="s">
        <v>30</v>
      </c>
      <c r="D63" s="28">
        <f t="shared" si="2"/>
        <v>5130322</v>
      </c>
      <c r="E63" s="29">
        <f t="shared" si="2"/>
        <v>1136455</v>
      </c>
      <c r="F63" s="29">
        <f t="shared" si="2"/>
        <v>444335</v>
      </c>
      <c r="G63" s="43">
        <f>D63-E63-F63</f>
        <v>3549532</v>
      </c>
      <c r="H63" s="17">
        <f t="shared" si="3"/>
        <v>22.151728487997442</v>
      </c>
      <c r="I63" s="13">
        <v>20.762934636232401</v>
      </c>
    </row>
    <row r="64" spans="2:9" ht="12" customHeight="1">
      <c r="B64" s="95"/>
      <c r="C64" s="9" t="s">
        <v>19</v>
      </c>
      <c r="D64" s="30">
        <f t="shared" si="2"/>
        <v>30863897</v>
      </c>
      <c r="E64" s="31">
        <f t="shared" si="2"/>
        <v>25762948</v>
      </c>
      <c r="F64" s="31">
        <f t="shared" si="2"/>
        <v>444335</v>
      </c>
      <c r="G64" s="44">
        <f>D64-E64-F64</f>
        <v>4656614</v>
      </c>
      <c r="H64" s="18">
        <f t="shared" si="3"/>
        <v>83.472764311000645</v>
      </c>
      <c r="I64" s="14">
        <v>82.475173004812476</v>
      </c>
    </row>
    <row r="65" spans="2:9" ht="6" customHeight="1"/>
    <row r="66" spans="2:9">
      <c r="B66" s="85" t="s">
        <v>41</v>
      </c>
      <c r="C66" s="85"/>
      <c r="D66" s="85"/>
      <c r="E66" s="85"/>
      <c r="F66" s="4"/>
      <c r="G66" s="4"/>
      <c r="H66" s="4"/>
      <c r="I66" s="4"/>
    </row>
    <row r="67" spans="2:9">
      <c r="B67" s="86" t="s">
        <v>47</v>
      </c>
      <c r="C67" s="86"/>
      <c r="D67" s="86"/>
      <c r="E67" s="86"/>
      <c r="F67" s="86"/>
      <c r="G67" s="86"/>
      <c r="H67" s="86"/>
      <c r="I67" s="86"/>
    </row>
    <row r="68" spans="2:9">
      <c r="B68" s="85" t="s">
        <v>42</v>
      </c>
      <c r="C68" s="85"/>
      <c r="D68" s="85"/>
      <c r="E68" s="85"/>
      <c r="F68" s="4"/>
      <c r="G68" s="4"/>
      <c r="H68" s="4"/>
      <c r="I68" s="4"/>
    </row>
    <row r="69" spans="2:9">
      <c r="B69" s="85" t="s">
        <v>43</v>
      </c>
      <c r="C69" s="4"/>
      <c r="D69" s="4"/>
      <c r="E69" s="4"/>
      <c r="F69" s="4"/>
      <c r="G69" s="4"/>
      <c r="H69" s="4"/>
      <c r="I69" s="4"/>
    </row>
  </sheetData>
  <mergeCells count="31">
    <mergeCell ref="B62:B64"/>
    <mergeCell ref="B56:B58"/>
    <mergeCell ref="B59:B61"/>
    <mergeCell ref="B50:B52"/>
    <mergeCell ref="B53:B55"/>
    <mergeCell ref="B47:B49"/>
    <mergeCell ref="B38:B40"/>
    <mergeCell ref="B41:B43"/>
    <mergeCell ref="B32:B34"/>
    <mergeCell ref="B35:B37"/>
    <mergeCell ref="B20:B22"/>
    <mergeCell ref="B23:B25"/>
    <mergeCell ref="B14:B16"/>
    <mergeCell ref="B17:B19"/>
    <mergeCell ref="B44:B46"/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個民</vt:lpstr>
      <vt:lpstr>法民</vt:lpstr>
      <vt:lpstr>純固</vt:lpstr>
      <vt:lpstr>軽自</vt:lpstr>
      <vt:lpstr>合計</vt:lpstr>
      <vt:lpstr>国保</vt:lpstr>
      <vt:lpstr>軽自!Print_Area</vt:lpstr>
      <vt:lpstr>個民!Print_Area</vt:lpstr>
      <vt:lpstr>合計!Print_Area</vt:lpstr>
      <vt:lpstr>国保!Print_Area</vt:lpstr>
      <vt:lpstr>純固!Print_Area</vt:lpstr>
      <vt:lpstr>法民!Print_Area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2018-09-07T13:22:30Z</cp:lastPrinted>
  <dcterms:created xsi:type="dcterms:W3CDTF">1997-08-05T18:10:22Z</dcterms:created>
  <dcterms:modified xsi:type="dcterms:W3CDTF">2021-12-17T00:48:24Z</dcterms:modified>
</cp:coreProperties>
</file>