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bun1\部門フォルダ\00 総務企画課\05財政係\005 財政情報の開示\財政比較分析\R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<sst xmlns="http://schemas.openxmlformats.org/spreadsheetml/2006/main" count="1141" uniqueCount="625">
  <si>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</si>
  <si>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</si>
  <si>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</si>
  <si>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</si>
  <si>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</si>
  <si>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</si>
  <si>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</si>
  <si>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</si>
  <si>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</si>
  <si>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</si>
  <si>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</si>
  <si>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</si>
  <si>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</si>
  <si>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</si>
  <si>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</si>
  <si>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</si>
  <si>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</si>
  <si>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</si>
  <si>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</si>
  <si>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</si>
  <si>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</si>
  <si>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</si>
  <si>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</si>
  <si>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</si>
  <si>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</si>
  <si>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</si>
  <si>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</si>
  <si>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</si>
  <si>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</si>
  <si>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</si>
  <si>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</si>
  <si>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</si>
  <si>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</si>
  <si>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</si>
  <si>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</si>
  <si>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</si>
  <si>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</si>
  <si>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</si>
  <si>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</si>
  <si>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</si>
  <si>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</si>
  <si>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</si>
  <si>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</si>
  <si>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</si>
  <si>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</si>
  <si>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</si>
  <si>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</si>
  <si>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</si>
  <si>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</si>
  <si>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</si>
  <si>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</si>
  <si>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</si>
  <si>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</si>
  <si>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</si>
  <si>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</si>
  <si>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</si>
  <si>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</si>
  <si>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</si>
  <si>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</si>
  <si>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</si>
  <si>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</si>
  <si>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</si>
  <si>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</si>
  <si>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</si>
  <si>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</si>
  <si>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</si>
  <si>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</si>
  <si>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</si>
  <si>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</si>
  <si>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</si>
  <si>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</si>
  <si>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</si>
  <si>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</si>
  <si>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</si>
  <si>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</si>
  <si>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</si>
  <si>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</si>
  <si>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</si>
  <si>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</si>
  <si>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</si>
  <si>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</si>
  <si>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</si>
  <si>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</si>
  <si>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</si>
  <si>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</si>
  <si>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</si>
  <si>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</si>
  <si>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</si>
  <si>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</si>
  <si>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</si>
  <si>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</si>
  <si>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</si>
  <si>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</si>
  <si>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</si>
  <si>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</si>
  <si>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</si>
  <si>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</si>
  <si>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</si>
  <si>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</si>
  <si>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</si>
  <si>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</si>
  <si>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</si>
  <si>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</si>
  <si>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</si>
  <si>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</si>
  <si>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</si>
  <si>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</si>
  <si>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</si>
  <si>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</si>
  <si>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</si>
  <si>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</si>
  <si>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</si>
  <si>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</si>
  <si>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</si>
  <si>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</si>
  <si>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</si>
  <si>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</si>
  <si>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</si>
  <si>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</si>
  <si>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</si>
  <si>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</si>
  <si>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</si>
  <si>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</si>
  <si>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</si>
  <si>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</si>
  <si>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</si>
  <si>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</si>
  <si>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</si>
  <si>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</si>
  <si>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</si>
  <si>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</si>
  <si>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</si>
  <si>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</si>
  <si>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</si>
  <si>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</si>
  <si>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</si>
  <si>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</si>
  <si>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</si>
  <si>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</si>
  <si>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</si>
  <si>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</si>
  <si>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</si>
  <si>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</si>
  <si>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</si>
  <si>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</si>
  <si>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</si>
  <si>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</si>
  <si>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</si>
  <si>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</si>
  <si>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</si>
  <si>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</si>
  <si>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</si>
  <si>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</si>
  <si>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</si>
  <si>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</si>
  <si>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</si>
  <si>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</si>
  <si>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</si>
  <si>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</si>
  <si>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</si>
  <si>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</si>
  <si>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</si>
  <si>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</si>
  <si>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</si>
  <si>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</si>
  <si>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</si>
  <si>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</si>
  <si>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</si>
  <si>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</si>
  <si>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</si>
  <si>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</si>
  <si>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</si>
  <si>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</si>
  <si>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</si>
  <si>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</si>
  <si>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</si>
  <si>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</si>
  <si>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</si>
  <si>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</si>
  <si>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</si>
  <si>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</si>
  <si>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</si>
  <si>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</si>
  <si>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</si>
  <si>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</si>
  <si>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</si>
  <si>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</si>
  <si>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</si>
  <si>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</si>
  <si>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</si>
  <si>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</si>
  <si>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</si>
  <si>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</si>
  <si>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</si>
  <si>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</si>
  <si>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</si>
  <si>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</si>
  <si>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</si>
  <si>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</si>
  <si>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</si>
  <si>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</si>
  <si>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</si>
  <si>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</si>
  <si>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</si>
  <si>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</si>
  <si>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</si>
  <si>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</si>
  <si>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</si>
  <si>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</si>
  <si>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</si>
  <si>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</si>
  <si>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</si>
  <si>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</si>
  <si>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</si>
  <si>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</si>
  <si>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滋賀県豊郷町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</si>
  <si>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</si>
  <si>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</si>
  <si>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</si>
  <si>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</si>
  <si>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</si>
  <si>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</si>
  <si>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</si>
  <si>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</si>
  <si>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</si>
  <si>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</si>
  <si>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</si>
  <si>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</si>
  <si>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</si>
  <si>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</si>
  <si>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</si>
  <si>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</si>
  <si>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</si>
  <si>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</si>
  <si>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</si>
  <si>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</si>
  <si>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</si>
  <si>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</si>
  <si>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</si>
  <si>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</si>
  <si>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</si>
  <si>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</si>
  <si>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</si>
  <si>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</si>
  <si>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</si>
  <si>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</si>
  <si>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</si>
  <si>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</si>
  <si>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</si>
  <si>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</si>
  <si>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</si>
  <si>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</si>
  <si>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</si>
  <si>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</si>
  <si>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</si>
  <si>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</si>
  <si>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</si>
  <si>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</si>
  <si>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</si>
  <si>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</si>
  <si>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</si>
  <si>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</si>
  <si>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</si>
  <si>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</si>
  <si>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</si>
  <si>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</si>
  <si>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</si>
  <si>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</si>
  <si>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</si>
  <si>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</si>
  <si>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</si>
  <si>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</si>
  <si>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</si>
  <si>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</si>
  <si>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</si>
  <si>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</si>
  <si>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</si>
  <si>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</si>
  <si>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</si>
  <si>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</si>
  <si>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</si>
  <si>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</si>
  <si>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</si>
  <si>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</si>
  <si>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</si>
  <si>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</si>
  <si>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</si>
  <si>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</si>
  <si>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</si>
  <si>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</si>
  <si>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</si>
  <si>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</si>
  <si>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</si>
  <si>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</si>
  <si>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</si>
  <si>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</si>
  <si>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</si>
  <si>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</si>
  <si>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</si>
  <si>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</si>
  <si>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</si>
  <si>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</si>
  <si>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</si>
  <si>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</si>
  <si>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</si>
  <si>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</si>
  <si>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</si>
  <si>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</si>
  <si>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</si>
  <si>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</si>
  <si>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</si>
  <si>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</si>
  <si>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</si>
  <si>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</si>
  <si>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</si>
  <si>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</si>
  <si>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</si>
  <si>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</si>
  <si>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</si>
  <si>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</si>
  <si>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</si>
  <si>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</si>
  <si>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</si>
  <si>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</si>
  <si>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</si>
  <si>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</si>
  <si>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</si>
  <si>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</si>
  <si>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</si>
  <si>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</si>
  <si>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</si>
  <si>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</si>
  <si>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</si>
  <si>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</si>
  <si>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</si>
  <si>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</si>
  <si>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</si>
  <si>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</si>
  <si>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</si>
  <si>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</si>
  <si>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</si>
  <si>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</si>
  <si>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</si>
  <si>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</si>
  <si>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</si>
  <si>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</si>
  <si>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</si>
  <si>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</si>
  <si>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</si>
  <si>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</si>
  <si>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</si>
  <si>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</si>
  <si>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</si>
  <si>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</si>
  <si>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</si>
  <si>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</si>
  <si>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</si>
  <si>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</si>
  <si>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</si>
  <si>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</si>
  <si>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</si>
  <si>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</si>
  <si>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</si>
  <si>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</si>
  <si>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</si>
  <si>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</si>
  <si>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</si>
  <si>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</si>
  <si>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</si>
  <si>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</si>
  <si>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</si>
  <si>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</si>
  <si>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滋賀県豊郷町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</si>
  <si>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</si>
  <si>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</si>
  <si>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</si>
  <si>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</si>
  <si>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</si>
  <si>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</si>
  <si>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</si>
  <si>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</si>
  <si>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</si>
  <si>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</si>
  <si>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</si>
  <si>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</si>
  <si>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</si>
  <si>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</si>
  <si>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</si>
  <si>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</si>
  <si>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</si>
  <si>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</si>
  <si>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</si>
  <si>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</si>
  <si>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</si>
  <si>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</si>
  <si>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</si>
  <si>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</si>
  <si>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</si>
  <si>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</si>
  <si>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</si>
  <si>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</si>
  <si>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</si>
  <si>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</si>
  <si>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</si>
  <si>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</si>
  <si>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</si>
  <si>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</si>
  <si>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</si>
  <si>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</si>
  <si>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</si>
  <si>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</si>
  <si>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</si>
  <si>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</si>
  <si>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</si>
  <si>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</si>
  <si>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</si>
  <si>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</si>
  <si>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</si>
  <si>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</si>
  <si>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</si>
  <si>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</si>
  <si>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</si>
  <si>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</si>
  <si>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</si>
  <si>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</si>
  <si>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</si>
  <si>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</si>
  <si>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</si>
  <si>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</si>
  <si>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</si>
  <si>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</si>
  <si>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</si>
  <si>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</si>
  <si>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</si>
  <si>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</si>
  <si>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</si>
  <si>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</si>
  <si>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</si>
  <si>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</si>
  <si>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</si>
  <si>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</si>
  <si>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</si>
  <si>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</si>
  <si>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</si>
  <si>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</si>
  <si>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</si>
  <si>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</si>
  <si>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</si>
  <si>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</si>
  <si>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</si>
  <si>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</si>
  <si>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</si>
  <si>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</si>
  <si>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</si>
  <si>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</si>
  <si>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</si>
  <si>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</si>
  <si>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</si>
  <si>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</si>
  <si>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</si>
  <si>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</si>
  <si>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</si>
  <si>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</si>
  <si>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</si>
  <si>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</si>
  <si>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</si>
  <si>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</si>
  <si>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</si>
  <si>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</si>
  <si>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</si>
  <si>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</si>
  <si>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</si>
  <si>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</si>
  <si>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</si>
  <si>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</si>
  <si>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</si>
  <si>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</si>
  <si>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</si>
  <si>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</si>
  <si>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</si>
  <si>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</si>
  <si>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</si>
  <si>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</si>
  <si>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</si>
  <si>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</si>
  <si>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</si>
  <si>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</si>
  <si>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</si>
  <si>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</si>
  <si>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</si>
  <si>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</si>
  <si>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</si>
  <si>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</si>
  <si>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</si>
  <si>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</si>
  <si>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</si>
  <si>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</si>
  <si>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</si>
  <si>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</si>
  <si>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</si>
  <si>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</si>
  <si>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</si>
  <si>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</si>
  <si>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</si>
  <si>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</si>
  <si>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</si>
  <si>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</si>
  <si>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</si>
  <si>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</si>
  <si>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</si>
  <si>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</si>
  <si>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</si>
  <si>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</si>
  <si>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</si>
  <si>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</si>
  <si>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</si>
  <si>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</si>
  <si>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</si>
  <si>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</si>
  <si>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</si>
  <si>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</si>
  <si>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</si>
  <si>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</si>
  <si>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</si>
  <si>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</si>
  <si>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</si>
  <si>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</si>
  <si>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</si>
  <si>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</si>
  <si>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</si>
  <si>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</si>
  <si>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</si>
  <si>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</si>
  <si>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</si>
  <si>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</si>
  <si>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</si>
  <si>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</si>
  <si>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</si>
  <si>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</si>
  <si>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</si>
  <si>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</si>
  <si>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</si>
  <si>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</si>
  <si>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</si>
  <si>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</si>
  <si>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</si>
  <si>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</si>
  <si>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</si>
  <si>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</si>
  <si>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</si>
  <si>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</si>
  <si>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</si>
  <si>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</si>
  <si>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</si>
  <si>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</si>
  <si>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</si>
  <si>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</si>
  <si>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</si>
  <si>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</si>
  <si>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</si>
  <si>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</si>
  <si>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</si>
  <si>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</si>
  <si>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</si>
  <si>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</si>
  <si>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</si>
  <si>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</si>
  <si>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19.79</t>
  </si>
  <si>
    <t>水道事業特別会計</t>
  </si>
  <si>
    <t>一般会計</t>
  </si>
  <si>
    <t>介護保険事業特別会計</t>
  </si>
  <si>
    <t>下水道事業特別会計</t>
  </si>
  <si>
    <t>国民健康保険事業特別会計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</si>
  <si>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</si>
  <si>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</si>
  <si>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</si>
  <si>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</si>
  <si>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</si>
  <si>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</si>
  <si>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</si>
  <si>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</si>
  <si>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</si>
  <si>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</si>
  <si>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</si>
  <si>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</si>
  <si>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</si>
  <si>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</si>
  <si>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</si>
  <si>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</si>
  <si>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</si>
  <si>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ふるさと応援寄附基金</t>
    <phoneticPr fontId="5"/>
  </si>
  <si>
    <t>防災減災基金</t>
    <phoneticPr fontId="2"/>
  </si>
  <si>
    <t>保健福祉基金</t>
    <phoneticPr fontId="5"/>
  </si>
  <si>
    <t>公共施設等総合管理基金</t>
    <phoneticPr fontId="5"/>
  </si>
  <si>
    <t>自治区画再編整備基金</t>
    <phoneticPr fontId="5"/>
  </si>
  <si>
    <t>-</t>
    <phoneticPr fontId="2"/>
  </si>
  <si>
    <t>滋賀県市町村職員退職手当組合</t>
    <phoneticPr fontId="2"/>
  </si>
  <si>
    <t>彦根市犬上郡営林組合</t>
    <phoneticPr fontId="2"/>
  </si>
  <si>
    <t>大滝山林組合(一般会計)</t>
    <phoneticPr fontId="2"/>
  </si>
  <si>
    <t>大滝山林組合(林産物栽培特別会計)</t>
    <phoneticPr fontId="2"/>
  </si>
  <si>
    <t>大滝山林組合(高取山森林空間利活用特別会計)</t>
    <phoneticPr fontId="2"/>
  </si>
  <si>
    <t>滋賀県市町村交通災害共済組合</t>
    <phoneticPr fontId="2"/>
  </si>
  <si>
    <t>滋賀県市町村議会議員公務災害補償等組合</t>
    <phoneticPr fontId="2"/>
  </si>
  <si>
    <t>湖東広域衛生管理組合</t>
    <phoneticPr fontId="2"/>
  </si>
  <si>
    <t>彦根愛知犬上広域行政組合</t>
    <phoneticPr fontId="2"/>
  </si>
  <si>
    <t>滋賀県市町村職員研修センター</t>
    <phoneticPr fontId="2"/>
  </si>
  <si>
    <t>滋賀県後期高齢者医療広域連合(一般会計)</t>
    <phoneticPr fontId="2"/>
  </si>
  <si>
    <t>滋賀県後期高齢者医療広域連合(後期高齢者医療特別会計)</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</si>
  <si>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</si>
  <si>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</si>
  <si>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</si>
  <si>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</si>
  <si>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</si>
  <si>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</si>
  <si>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</si>
  <si>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</si>
  <si>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</si>
  <si>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</si>
  <si>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</si>
  <si>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</si>
  <si>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</si>
  <si>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</si>
  <si>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</si>
  <si>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実質公債費比率については、銀行等引受債の繰上償還を毎年実施していたことにより、公債費が著しく減少し、その水準を保てている状況となっている。
　また、交付税算入の見込まれない起債については起債発行をしない方針を取っており、それにより公債費が減少している。
　令和元年度から市町村役場機能緊急保全事業債の発行により、町債残高が増加するため、機会を見て、上記の銀行等引受債の繰上償還を実施していく。
　将来負担比率については、上記の繰上償還および定期償還の終了もあり、起債現在高の減少を保てており、将来負担比率は数値として現れていない。</t>
    <phoneticPr fontId="5"/>
  </si>
  <si>
    <t>　有形固定資産減価償却率は類似団体平均と比べて低い水準にあるが、老朽化した施設も多く、楽観視はできない。今後は、各施設の個別施設計画により、長寿命化等の対策を実施していく。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</si>
</sst>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5EEB-4B2D-865E-D9CD698A85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50977</c:v>
                </c:pt>
                <c:pt idx="1">
                  <c:v>96511</c:v>
                </c:pt>
                <c:pt idx="2">
                  <c:v>24842</c:v>
                </c:pt>
                <c:pt idx="3">
                  <c:v>45477</c:v>
                </c:pt>
                <c:pt idx="4">
                  <c:v>112531</c:v>
                </c:pt>
              </c:numCache>
            </c:numRef>
          </c:val>
          <c:smooth val="0"/>
          <c:extLst>
            <c:ext xmlns:c16="http://schemas.microsoft.com/office/drawing/2014/chart" uri="{C3380CC4-5D6E-409C-BE32-E72D297353CC}">
              <c16:uniqueId val="{00000001-5EEB-4B2D-865E-D9CD698A85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7.11</c:v>
                </c:pt>
                <c:pt idx="1">
                  <c:v>1.94</c:v>
                </c:pt>
                <c:pt idx="2">
                  <c:v>5.64</c:v>
                </c:pt>
                <c:pt idx="3">
                  <c:v>5.82</c:v>
                </c:pt>
                <c:pt idx="4">
                  <c:v>1.88</c:v>
                </c:pt>
              </c:numCache>
            </c:numRef>
          </c:val>
          <c:extLst>
            <c:ext xmlns:c16="http://schemas.microsoft.com/office/drawing/2014/chart" uri="{C3380CC4-5D6E-409C-BE32-E72D297353CC}">
              <c16:uniqueId val="{00000000-660A-41E3-808E-F33BA315BF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55.82</c:v>
                </c:pt>
                <c:pt idx="1">
                  <c:v>61.04</c:v>
                </c:pt>
                <c:pt idx="2">
                  <c:v>60.21</c:v>
                </c:pt>
                <c:pt idx="3">
                  <c:v>62.8</c:v>
                </c:pt>
                <c:pt idx="4">
                  <c:v>47.18</c:v>
                </c:pt>
              </c:numCache>
            </c:numRef>
          </c:val>
          <c:extLst>
            <c:ext xmlns:c16="http://schemas.microsoft.com/office/drawing/2014/chart" uri="{C3380CC4-5D6E-409C-BE32-E72D297353CC}">
              <c16:uniqueId val="{00000001-660A-41E3-808E-F33BA315BF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1.07</c:v>
                </c:pt>
                <c:pt idx="1">
                  <c:v>5.29</c:v>
                </c:pt>
                <c:pt idx="2">
                  <c:v>2.15</c:v>
                </c:pt>
                <c:pt idx="3">
                  <c:v>13.38</c:v>
                </c:pt>
                <c:pt idx="4">
                  <c:v>-19.79</c:v>
                </c:pt>
              </c:numCache>
            </c:numRef>
          </c:val>
          <c:smooth val="0"/>
          <c:extLst>
            <c:ext xmlns:c16="http://schemas.microsoft.com/office/drawing/2014/chart" uri="{C3380CC4-5D6E-409C-BE32-E72D297353CC}">
              <c16:uniqueId val="{00000002-660A-41E3-808E-F33BA315BF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0.54</c:v>
                </c:pt>
                <c:pt idx="4">
                  <c:v>0</c:v>
                </c:pt>
                <c:pt idx="5">
                  <c:v>0</c:v>
                </c:pt>
                <c:pt idx="6">
                  <c:v>0</c:v>
                </c:pt>
                <c:pt idx="7">
                  <c:v>0</c:v>
                </c:pt>
                <c:pt idx="8">
                  <c:v>0</c:v>
                </c:pt>
                <c:pt idx="9">
                  <c:v>0</c:v>
                </c:pt>
              </c:numCache>
            </c:numRef>
          </c:val>
          <c:extLst>
            <c:ext xmlns:c16="http://schemas.microsoft.com/office/drawing/2014/chart" uri="{C3380CC4-5D6E-409C-BE32-E72D297353CC}">
              <c16:uniqueId val="{00000000-D9F1-4B7F-9798-1729C62AAF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F1-4B7F-9798-1729C62AAF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F1-4B7F-9798-1729C62AAFB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9F1-4B7F-9798-1729C62AAFB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9F1-4B7F-9798-1729C62AAFB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0.57999999999999996</c:v>
                </c:pt>
                <c:pt idx="2">
                  <c:v>#N/A</c:v>
                </c:pt>
                <c:pt idx="3">
                  <c:v>1.28</c:v>
                </c:pt>
                <c:pt idx="4">
                  <c:v>#N/A</c:v>
                </c:pt>
                <c:pt idx="5">
                  <c:v>0.79</c:v>
                </c:pt>
                <c:pt idx="6">
                  <c:v>#N/A</c:v>
                </c:pt>
                <c:pt idx="7">
                  <c:v>0.11</c:v>
                </c:pt>
                <c:pt idx="8">
                  <c:v>#N/A</c:v>
                </c:pt>
                <c:pt idx="9">
                  <c:v>0.15</c:v>
                </c:pt>
              </c:numCache>
            </c:numRef>
          </c:val>
          <c:extLst>
            <c:ext xmlns:c16="http://schemas.microsoft.com/office/drawing/2014/chart" uri="{C3380CC4-5D6E-409C-BE32-E72D297353CC}">
              <c16:uniqueId val="{00000005-D9F1-4B7F-9798-1729C62AAFB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1.39</c:v>
                </c:pt>
                <c:pt idx="4">
                  <c:v>#N/A</c:v>
                </c:pt>
                <c:pt idx="5">
                  <c:v>0.62</c:v>
                </c:pt>
                <c:pt idx="6">
                  <c:v>#N/A</c:v>
                </c:pt>
                <c:pt idx="7">
                  <c:v>0.31</c:v>
                </c:pt>
                <c:pt idx="8">
                  <c:v>#N/A</c:v>
                </c:pt>
                <c:pt idx="9">
                  <c:v>0.22</c:v>
                </c:pt>
              </c:numCache>
            </c:numRef>
          </c:val>
          <c:extLst>
            <c:ext xmlns:c16="http://schemas.microsoft.com/office/drawing/2014/chart" uri="{C3380CC4-5D6E-409C-BE32-E72D297353CC}">
              <c16:uniqueId val="{00000006-D9F1-4B7F-9798-1729C62AAFB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1.04</c:v>
                </c:pt>
                <c:pt idx="2">
                  <c:v>#N/A</c:v>
                </c:pt>
                <c:pt idx="3">
                  <c:v>0.53</c:v>
                </c:pt>
                <c:pt idx="4">
                  <c:v>#N/A</c:v>
                </c:pt>
                <c:pt idx="5">
                  <c:v>0</c:v>
                </c:pt>
                <c:pt idx="6">
                  <c:v>#N/A</c:v>
                </c:pt>
                <c:pt idx="7">
                  <c:v>0.6</c:v>
                </c:pt>
                <c:pt idx="8">
                  <c:v>#N/A</c:v>
                </c:pt>
                <c:pt idx="9">
                  <c:v>0.84</c:v>
                </c:pt>
              </c:numCache>
            </c:numRef>
          </c:val>
          <c:extLst>
            <c:ext xmlns:c16="http://schemas.microsoft.com/office/drawing/2014/chart" uri="{C3380CC4-5D6E-409C-BE32-E72D297353CC}">
              <c16:uniqueId val="{00000007-D9F1-4B7F-9798-1729C62AAF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7.11</c:v>
                </c:pt>
                <c:pt idx="2">
                  <c:v>#N/A</c:v>
                </c:pt>
                <c:pt idx="3">
                  <c:v>1.93</c:v>
                </c:pt>
                <c:pt idx="4">
                  <c:v>#N/A</c:v>
                </c:pt>
                <c:pt idx="5">
                  <c:v>5.63</c:v>
                </c:pt>
                <c:pt idx="6">
                  <c:v>#N/A</c:v>
                </c:pt>
                <c:pt idx="7">
                  <c:v>5.82</c:v>
                </c:pt>
                <c:pt idx="8">
                  <c:v>#N/A</c:v>
                </c:pt>
                <c:pt idx="9">
                  <c:v>1.87</c:v>
                </c:pt>
              </c:numCache>
            </c:numRef>
          </c:val>
          <c:extLst>
            <c:ext xmlns:c16="http://schemas.microsoft.com/office/drawing/2014/chart" uri="{C3380CC4-5D6E-409C-BE32-E72D297353CC}">
              <c16:uniqueId val="{00000008-D9F1-4B7F-9798-1729C62AAFB8}"/>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#N/A</c:v>
                </c:pt>
                <c:pt idx="5">
                  <c:v>15.92</c:v>
                </c:pt>
                <c:pt idx="6">
                  <c:v>#N/A</c:v>
                </c:pt>
                <c:pt idx="7">
                  <c:v>14.64</c:v>
                </c:pt>
                <c:pt idx="8">
                  <c:v>#N/A</c:v>
                </c:pt>
                <c:pt idx="9">
                  <c:v>14.17</c:v>
                </c:pt>
              </c:numCache>
            </c:numRef>
          </c:val>
          <c:extLst>
            <c:ext xmlns:c16="http://schemas.microsoft.com/office/drawing/2014/chart" uri="{C3380CC4-5D6E-409C-BE32-E72D297353CC}">
              <c16:uniqueId val="{00000009-D9F1-4B7F-9798-1729C62AAF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406</c:v>
                </c:pt>
                <c:pt idx="5">
                  <c:v>401</c:v>
                </c:pt>
                <c:pt idx="8">
                  <c:v>393</c:v>
                </c:pt>
                <c:pt idx="11">
                  <c:v>391</c:v>
                </c:pt>
                <c:pt idx="14">
                  <c:v>384</c:v>
                </c:pt>
              </c:numCache>
            </c:numRef>
          </c:val>
          <c:extLst>
            <c:ext xmlns:c16="http://schemas.microsoft.com/office/drawing/2014/chart" uri="{C3380CC4-5D6E-409C-BE32-E72D297353CC}">
              <c16:uniqueId val="{00000000-9873-4A7B-9B8C-ED875FAD2A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73-4A7B-9B8C-ED875FAD2A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9873-4A7B-9B8C-ED875FAD2A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1</c:v>
                </c:pt>
                <c:pt idx="6">
                  <c:v>1</c:v>
                </c:pt>
                <c:pt idx="9">
                  <c:v>2</c:v>
                </c:pt>
                <c:pt idx="12">
                  <c:v>3</c:v>
                </c:pt>
              </c:numCache>
            </c:numRef>
          </c:val>
          <c:extLst>
            <c:ext xmlns:c16="http://schemas.microsoft.com/office/drawing/2014/chart" uri="{C3380CC4-5D6E-409C-BE32-E72D297353CC}">
              <c16:uniqueId val="{00000003-9873-4A7B-9B8C-ED875FAD2A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249</c:v>
                </c:pt>
                <c:pt idx="6">
                  <c:v>187</c:v>
                </c:pt>
                <c:pt idx="9">
                  <c:v>173</c:v>
                </c:pt>
                <c:pt idx="12">
                  <c:v>230</c:v>
                </c:pt>
              </c:numCache>
            </c:numRef>
          </c:val>
          <c:extLst>
            <c:ext xmlns:c16="http://schemas.microsoft.com/office/drawing/2014/chart" uri="{C3380CC4-5D6E-409C-BE32-E72D297353CC}">
              <c16:uniqueId val="{00000004-9873-4A7B-9B8C-ED875FAD2A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73-4A7B-9B8C-ED875FAD2A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73-4A7B-9B8C-ED875FAD2A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201</c:v>
                </c:pt>
                <c:pt idx="3">
                  <c:v>176</c:v>
                </c:pt>
                <c:pt idx="6">
                  <c:v>203</c:v>
                </c:pt>
                <c:pt idx="9">
                  <c:v>209</c:v>
                </c:pt>
                <c:pt idx="12">
                  <c:v>225</c:v>
                </c:pt>
              </c:numCache>
            </c:numRef>
          </c:val>
          <c:extLst>
            <c:ext xmlns:c16="http://schemas.microsoft.com/office/drawing/2014/chart" uri="{C3380CC4-5D6E-409C-BE32-E72D297353CC}">
              <c16:uniqueId val="{00000007-9873-4A7B-9B8C-ED875FAD2A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c:v>
                </c:pt>
                <c:pt idx="2">
                  <c:v>#N/A</c:v>
                </c:pt>
                <c:pt idx="3">
                  <c:v>#N/A</c:v>
                </c:pt>
                <c:pt idx="4">
                  <c:v>26</c:v>
                </c:pt>
                <c:pt idx="5">
                  <c:v>#N/A</c:v>
                </c:pt>
                <c:pt idx="6">
                  <c:v>#N/A</c:v>
                </c:pt>
                <c:pt idx="7">
                  <c:v>-1</c:v>
                </c:pt>
                <c:pt idx="8">
                  <c:v>#N/A</c:v>
                </c:pt>
                <c:pt idx="9">
                  <c:v>#N/A</c:v>
                </c:pt>
                <c:pt idx="10">
                  <c:v>-6</c:v>
                </c:pt>
                <c:pt idx="11">
                  <c:v>#N/A</c:v>
                </c:pt>
                <c:pt idx="12">
                  <c:v>#N/A</c:v>
                </c:pt>
                <c:pt idx="13">
                  <c:v>75</c:v>
                </c:pt>
                <c:pt idx="14">
                  <c:v>#N/A</c:v>
                </c:pt>
              </c:numCache>
            </c:numRef>
          </c:val>
          <c:smooth val="0"/>
          <c:extLst>
            <c:ext xmlns:c16="http://schemas.microsoft.com/office/drawing/2014/chart" uri="{C3380CC4-5D6E-409C-BE32-E72D297353CC}">
              <c16:uniqueId val="{00000008-9873-4A7B-9B8C-ED875FAD2A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3914</c:v>
                </c:pt>
                <c:pt idx="5">
                  <c:v>3881</c:v>
                </c:pt>
                <c:pt idx="8">
                  <c:v>3684</c:v>
                </c:pt>
                <c:pt idx="11">
                  <c:v>3500</c:v>
                </c:pt>
                <c:pt idx="14">
                  <c:v>3419</c:v>
                </c:pt>
              </c:numCache>
            </c:numRef>
          </c:val>
          <c:extLst>
            <c:ext xmlns:c16="http://schemas.microsoft.com/office/drawing/2014/chart" uri="{C3380CC4-5D6E-409C-BE32-E72D297353CC}">
              <c16:uniqueId val="{00000000-D0C0-4C79-91EF-F7A22FF8AB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C0-4C79-91EF-F7A22FF8AB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2839</c:v>
                </c:pt>
                <c:pt idx="5">
                  <c:v>2839</c:v>
                </c:pt>
                <c:pt idx="8">
                  <c:v>2758</c:v>
                </c:pt>
                <c:pt idx="11">
                  <c:v>2514</c:v>
                </c:pt>
                <c:pt idx="14">
                  <c:v>2347</c:v>
                </c:pt>
              </c:numCache>
            </c:numRef>
          </c:val>
          <c:extLst>
            <c:ext xmlns:c16="http://schemas.microsoft.com/office/drawing/2014/chart" uri="{C3380CC4-5D6E-409C-BE32-E72D297353CC}">
              <c16:uniqueId val="{00000002-D0C0-4C79-91EF-F7A22FF8AB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C0-4C79-91EF-F7A22FF8AB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C0-4C79-91EF-F7A22FF8AB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C0-4C79-91EF-F7A22FF8AB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476</c:v>
                </c:pt>
                <c:pt idx="3">
                  <c:v>414</c:v>
                </c:pt>
                <c:pt idx="6">
                  <c:v>403</c:v>
                </c:pt>
                <c:pt idx="9">
                  <c:v>373</c:v>
                </c:pt>
                <c:pt idx="12">
                  <c:v>348</c:v>
                </c:pt>
              </c:numCache>
            </c:numRef>
          </c:val>
          <c:extLst>
            <c:ext xmlns:c16="http://schemas.microsoft.com/office/drawing/2014/chart" uri="{C3380CC4-5D6E-409C-BE32-E72D297353CC}">
              <c16:uniqueId val="{00000006-D0C0-4C79-91EF-F7A22FF8AB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37</c:v>
                </c:pt>
                <c:pt idx="6">
                  <c:v>37</c:v>
                </c:pt>
                <c:pt idx="9">
                  <c:v>36</c:v>
                </c:pt>
                <c:pt idx="12">
                  <c:v>32</c:v>
                </c:pt>
              </c:numCache>
            </c:numRef>
          </c:val>
          <c:extLst>
            <c:ext xmlns:c16="http://schemas.microsoft.com/office/drawing/2014/chart" uri="{C3380CC4-5D6E-409C-BE32-E72D297353CC}">
              <c16:uniqueId val="{00000007-D0C0-4C79-91EF-F7A22FF8AB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2596</c:v>
                </c:pt>
                <c:pt idx="3">
                  <c:v>2639</c:v>
                </c:pt>
                <c:pt idx="6">
                  <c:v>2443</c:v>
                </c:pt>
                <c:pt idx="9">
                  <c:v>2105</c:v>
                </c:pt>
                <c:pt idx="12">
                  <c:v>1911</c:v>
                </c:pt>
              </c:numCache>
            </c:numRef>
          </c:val>
          <c:extLst>
            <c:ext xmlns:c16="http://schemas.microsoft.com/office/drawing/2014/chart" uri="{C3380CC4-5D6E-409C-BE32-E72D297353CC}">
              <c16:uniqueId val="{00000008-D0C0-4C79-91EF-F7A22FF8AB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c:v>
                </c:pt>
                <c:pt idx="3">
                  <c:v>6</c:v>
                </c:pt>
                <c:pt idx="6">
                  <c:v>5</c:v>
                </c:pt>
                <c:pt idx="9">
                  <c:v>3</c:v>
                </c:pt>
                <c:pt idx="12">
                  <c:v>3</c:v>
                </c:pt>
              </c:numCache>
            </c:numRef>
          </c:val>
          <c:extLst>
            <c:ext xmlns:c16="http://schemas.microsoft.com/office/drawing/2014/chart" uri="{C3380CC4-5D6E-409C-BE32-E72D297353CC}">
              <c16:uniqueId val="{00000009-D0C0-4C79-91EF-F7A22FF8AB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2101</c:v>
                </c:pt>
                <c:pt idx="3">
                  <c:v>2157</c:v>
                </c:pt>
                <c:pt idx="6">
                  <c:v>2101</c:v>
                </c:pt>
                <c:pt idx="9">
                  <c:v>1828</c:v>
                </c:pt>
                <c:pt idx="12">
                  <c:v>2051</c:v>
                </c:pt>
              </c:numCache>
            </c:numRef>
          </c:val>
          <c:extLst>
            <c:ext xmlns:c16="http://schemas.microsoft.com/office/drawing/2014/chart" uri="{C3380CC4-5D6E-409C-BE32-E72D297353CC}">
              <c16:uniqueId val="{0000000A-D0C0-4C79-91EF-F7A22FF8AB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C0-4C79-91EF-F7A22FF8AB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1382</c:v>
                </c:pt>
                <c:pt idx="1">
                  <c:v>1448</c:v>
                </c:pt>
                <c:pt idx="2">
                  <c:v>1085</c:v>
                </c:pt>
              </c:numCache>
            </c:numRef>
          </c:val>
          <c:extLst>
            <c:ext xmlns:c16="http://schemas.microsoft.com/office/drawing/2014/chart" uri="{C3380CC4-5D6E-409C-BE32-E72D297353CC}">
              <c16:uniqueId val="{00000000-0883-47D2-86A2-7A5F77254A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238</c:v>
                </c:pt>
                <c:pt idx="1">
                  <c:v>1</c:v>
                </c:pt>
                <c:pt idx="2">
                  <c:v>1</c:v>
                </c:pt>
              </c:numCache>
            </c:numRef>
          </c:val>
          <c:extLst>
            <c:ext xmlns:c16="http://schemas.microsoft.com/office/drawing/2014/chart" uri="{C3380CC4-5D6E-409C-BE32-E72D297353CC}">
              <c16:uniqueId val="{00000001-0883-47D2-86A2-7A5F77254A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880</c:v>
                </c:pt>
                <c:pt idx="1">
                  <c:v>810</c:v>
                </c:pt>
                <c:pt idx="2">
                  <c:v>1007</c:v>
                </c:pt>
              </c:numCache>
            </c:numRef>
          </c:val>
          <c:extLst>
            <c:ext xmlns:c16="http://schemas.microsoft.com/office/drawing/2014/chart" uri="{C3380CC4-5D6E-409C-BE32-E72D297353CC}">
              <c16:uniqueId val="{00000002-0883-47D2-86A2-7A5F77254A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{E675CF64-231B-467E-A35C-10840BDBA2BB}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F29-41CA-AD90-0FF19CA321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{44E87596-E8ED-47EC-AF06-ECDF5AAF135B}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29-41CA-AD90-0FF19CA321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{3F63D6D9-EE3B-4CFF-9D3B-EEAA7FD7B6C8}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29-41CA-AD90-0FF19CA321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{5B99760C-7A87-46BD-85D8-AD2A7BEF65BB}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29-41CA-AD90-0FF19CA321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{A7AAC838-80BA-497C-BE84-C7A80C39459A}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29-41CA-AD90-0FF19CA321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{88E802BA-E02D-4B45-8365-81C672669543}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F29-41CA-AD90-0FF19CA3214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{CE33C42D-17FB-46F7-86BD-FAA9538DEFA1}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F29-41CA-AD90-0FF19CA3214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{6801D995-CFB9-40C7-B95C-8141C1E050AE}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F29-41CA-AD90-0FF19CA3214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{6FFBE179-7342-4A77-87F6-DA21E681D5BD}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F29-41CA-AD90-0FF19CA321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33.1</c:v>
                </c:pt>
                <c:pt idx="16">
                  <c:v>37.1</c:v>
                </c:pt>
                <c:pt idx="24">
                  <c:v>38.799999999999997</c:v>
                </c:pt>
                <c:pt idx="32">
                  <c:v>41.1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F29-41CA-AD90-0FF19CA321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{58CDE129-C621-4468-B620-5DA02FE845C7}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F29-41CA-AD90-0FF19CA321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{96E36B55-9DEE-4B4C-8940-3D3ABA5EDDA2}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29-41CA-AD90-0FF19CA321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{E0164E3D-247F-4E2F-98CA-55680273AE1B}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29-41CA-AD90-0FF19CA321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{D9A4F112-711F-4D96-866D-55AA90E45573}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29-41CA-AD90-0FF19CA321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{1CA2B0AB-CEB2-48F4-9186-DC6385A15081}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29-41CA-AD90-0FF19CA321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{1D3198D0-8850-4D17-9C58-96534FC2BE0A}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F29-41CA-AD90-0FF19CA3214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{E3744836-A52D-4611-A9AF-E917AD2CBBC9}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F29-41CA-AD90-0FF19CA3214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{0DB97D9A-1229-4016-93E7-63B2B4A88F55}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F29-41CA-AD90-0FF19CA3214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{FED8ACA0-DAEF-4FF9-A869-76A5F59E6687}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F29-41CA-AD90-0FF19CA321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16">
                  <c:v>59.1</c:v>
                </c:pt>
                <c:pt idx="24">
                  <c:v>61.3</c:v>
                </c:pt>
                <c:pt idx="32">
                  <c:v>62.9</c:v>
                </c:pt>
              </c:numCache>
            </c:numRef>
          </c:xVal>
          <c:yVal>
            <c:numRef>
              <c:f>公会計指標分析・財政指標組合せ分析表!$BP$55:$DC$55</c:f>
              <c:numCache>
                <c:formatCode>#,##0.0;"▲ "#,##0.0</c:formatCode>
                <c:ptCount val="40"/>
                <c:pt idx="0">
                  <c:v>0.8</c:v>
                </c:pt>
                <c:pt idx="16">
                  <c:v>0</c:v>
                </c:pt>
                <c:pt idx="24">
                  <c:v>0</c:v>
                </c:pt>
                <c:pt idx="32">
                  <c:v>0</c:v>
                </c:pt>
              </c:numCache>
            </c:numRef>
          </c:yVal>
          <c:smooth val="0"/>
          <c:extLst>
            <c:ext xmlns:c16="http://schemas.microsoft.com/office/drawing/2014/chart" uri="{C3380CC4-5D6E-409C-BE32-E72D297353CC}">
              <c16:uniqueId val="{00000013-4F29-41CA-AD90-0FF19CA3214F}"/>
            </c:ext>
          </c:extLst>
        </c:ser>
        <c:dLbls>
          <c:showLegendKey val="0"/>
          <c:showVal val="1"/>
          <c:showCatName val="0"/>
          <c:showSerName val="0"/>
          <c:showPercent val="0"/>
          <c:showBubbleSize val="0"/>
        </c:dLbls>
        <c:axId val="46179840"/>
        <c:axId val="46181760"/>
      </c:scatterChart>
      <c:valAx>
        <c:axId val="4617984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{805141AC-C5F2-4EF7-8514-9FE7B01987F3}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6DB-4D80-92D4-EEFBFE267C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{BF4538DD-3A56-4A8F-9932-1F5EF5388024}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DB-4D80-92D4-EEFBFE267C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{548E9B88-27E5-42EB-B58F-5DC1A47DBB4E}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DB-4D80-92D4-EEFBFE267C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{141ECEA3-4FEA-4C96-A725-4B8EA01D760C}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DB-4D80-92D4-EEFBFE267C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{96F2A064-F865-401E-9C8B-50D8D9DE6C7C}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DB-4D80-92D4-EEFBFE267C1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{16C7723B-3778-42C7-B559-D8A94200EF26}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6DB-4D80-92D4-EEFBFE267C1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{12B001C5-E02C-49C5-827B-4DE0B6676BE9}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6DB-4D80-92D4-EEFBFE267C1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{9BC385AD-155A-46F6-8527-88F626080BE3}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6DB-4D80-92D4-EEFBFE267C1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{553F5DE6-0A89-4FE7-840D-A064B51B6D6C}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6DB-4D80-92D4-EEFBFE267C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c:v>
                </c:pt>
                <c:pt idx="16">
                  <c:v>0.6</c:v>
                </c:pt>
                <c:pt idx="24">
                  <c:v>0.3</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6DB-4D80-92D4-EEFBFE267C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{080E252B-D9D1-41B8-A4C3-DF9CB9EDDA98}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6DB-4D80-92D4-EEFBFE267C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{C73A32B7-D3F2-49B7-848C-4213C5786716}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DB-4D80-92D4-EEFBFE267C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{B3ED75DC-4D35-476C-9DE6-967F88066590}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DB-4D80-92D4-EEFBFE267C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{F91A324A-C68E-4F54-86AC-D8FE1A4F34C2}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DB-4D80-92D4-EEFBFE267C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{EA19C8C5-67EE-4CE3-B85A-82341E395E74}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DB-4D80-92D4-EEFBFE267C1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{C7E7FE7F-B9D1-467B-84B2-CC55B33CA221}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6DB-4D80-92D4-EEFBFE267C16}"/>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{AF1FDAC6-A3CC-4C01-9706-AE5074AD8645}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6DB-4D80-92D4-EEFBFE267C16}"/>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{0E6D8AD8-8DE8-43C9-A81E-67E764B8F5E0}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6DB-4D80-92D4-EEFBFE267C1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{0E8830BE-B348-402C-8458-537C7A6F4C90}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6DB-4D80-92D4-EEFBFE267C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D6DB-4D80-92D4-EEFBFE267C16}"/>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
7,167
7.80
5,056,030
4,921,346
43,214
2,298,869
2,050,750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面積が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県内で１番小さい町のため、大規模な産業が誘致できず、法人町民税が少ない。また、同様に面積が小さいため、固定資産税も少ない。上記の原因で、基準財政収入額が少ないため、財政基盤が弱いが、類似団体平均を若干超えて推移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日から周辺各町および県と共同で行う徴収業務の共同設置事業等の取り組みを通じて、今後も財政基盤の強化に努める。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128815</xdr:rowOff>
    </xdr:to>
    <xdr:cxnSp macro="">
      <xdr:nvCxnSpPr>
        <xdr:cNvPr id="70" name="直線コネクタ 69"/>
        <xdr:cNvCxnSpPr/>
      </xdr:nvCxnSpPr>
      <xdr:spPr>
        <a:xfrm flipV="1">
          <a:off x="4114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xdr:cNvCxnSpPr/>
      </xdr:nvCxnSpPr>
      <xdr:spPr>
        <a:xfrm flipV="1">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163285</xdr:rowOff>
    </xdr:to>
    <xdr:cxnSp macro="">
      <xdr:nvCxnSpPr>
        <xdr:cNvPr id="76" name="直線コネクタ 75"/>
        <xdr:cNvCxnSpPr/>
      </xdr:nvCxnSpPr>
      <xdr:spPr>
        <a:xfrm flipV="1">
          <a:off x="2336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xdr:cNvCxnSpPr/>
      </xdr:nvCxnSpPr>
      <xdr:spPr>
        <a:xfrm flipV="1">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83051</xdr:rowOff>
    </xdr:from>
    <xdr:ext cx="762000" cy="259045"/>
    <xdr:sp macro="" textlink="">
      <xdr:nvSpPr>
        <xdr:cNvPr id="90" name="財政力該当値テキスト"/>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6" name="テキスト ボックス 95"/>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98" name="テキスト ボックス 97"/>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経常収支比率の算定の分母において、地方税や地方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が増加したものの、分子において、補助費等（湖東衛生管理組合へのごみ処理負担金等）が増加したことおよび物件費の増加により、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経常的支出を抑制していくために、銀行等引受債の繰上償還を出来る限り行っていく。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また、行財政改革事業に積極的に取り組み補助費等の見直しを行っていく。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66</xdr:row>
      <xdr:rowOff>82550</xdr:rowOff>
    </xdr:to>
    <xdr:cxnSp macro="">
      <xdr:nvCxnSpPr>
        <xdr:cNvPr id="131" name="直線コネクタ 130"/>
        <xdr:cNvCxnSpPr/>
      </xdr:nvCxnSpPr>
      <xdr:spPr>
        <a:xfrm>
          <a:off x="4114800" y="1124864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66</xdr:row>
      <xdr:rowOff>53594</xdr:rowOff>
    </xdr:to>
    <xdr:cxnSp macro="">
      <xdr:nvCxnSpPr>
        <xdr:cNvPr id="134" name="直線コネクタ 133"/>
        <xdr:cNvCxnSpPr/>
      </xdr:nvCxnSpPr>
      <xdr:spPr>
        <a:xfrm flipV="1">
          <a:off x="3225800" y="112486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53594</xdr:rowOff>
    </xdr:to>
    <xdr:cxnSp macro="">
      <xdr:nvCxnSpPr>
        <xdr:cNvPr id="137" name="直線コネクタ 136"/>
        <xdr:cNvCxnSpPr/>
      </xdr:nvCxnSpPr>
      <xdr:spPr>
        <a:xfrm>
          <a:off x="2336800" y="1125347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65</xdr:row>
      <xdr:rowOff>109220</xdr:rowOff>
    </xdr:to>
    <xdr:cxnSp macro="">
      <xdr:nvCxnSpPr>
        <xdr:cNvPr id="140" name="直線コネクタ 139"/>
        <xdr:cNvCxnSpPr/>
      </xdr:nvCxnSpPr>
      <xdr:spPr>
        <a:xfrm>
          <a:off x="1447800" y="10925302"/>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0" name="楕円 149"/>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1"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2" name="楕円 151"/>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3" name="テキスト ボックス 152"/>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2794</xdr:rowOff>
    </xdr:from>
    <xdr:to>
      <xdr:col>15</xdr:col>
      <xdr:colOff>133350</xdr:colOff>
      <xdr:row>66</xdr:row>
      <xdr:rowOff>104394</xdr:rowOff>
    </xdr:to>
    <xdr:sp macro="" textlink="">
      <xdr:nvSpPr>
        <xdr:cNvPr id="154" name="楕円 153"/>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89171</xdr:rowOff>
    </xdr:from>
    <xdr:ext cx="762000" cy="259045"/>
    <xdr:sp macro="" textlink="">
      <xdr:nvSpPr>
        <xdr:cNvPr id="155" name="テキスト ボックス 154"/>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6" name="楕円 155"/>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7" name="テキスト ボックス 156"/>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8" name="楕円 157"/>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159529</xdr:rowOff>
    </xdr:from>
    <xdr:ext cx="762000" cy="259045"/>
    <xdr:sp macro="" textlink="">
      <xdr:nvSpPr>
        <xdr:cNvPr id="159" name="テキスト ボックス 158"/>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人口１人当たり人件費・物件費等決算額が類似団体平均を下回っているのは、施設が比較的新しいものが多く、維持管理に係る費用が現在は少なくなっているためである。しかし、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ふるさと納税の増加による返礼品等の手数料の増加により、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あるので、今後、民間でも実施可能な部分については委託化を進めていく。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145241</xdr:rowOff>
    </xdr:from>
    <xdr:to>
      <xdr:col>23</xdr:col>
      <xdr:colOff>133350</xdr:colOff>
      <xdr:row>83</xdr:row>
      <xdr:rowOff>68018</xdr:rowOff>
    </xdr:to>
    <xdr:cxnSp macro="">
      <xdr:nvCxnSpPr>
        <xdr:cNvPr id="194" name="直線コネクタ 193"/>
        <xdr:cNvCxnSpPr/>
      </xdr:nvCxnSpPr>
      <xdr:spPr>
        <a:xfrm>
          <a:off x="4114800" y="14204141"/>
          <a:ext cx="838200" cy="9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145241</xdr:rowOff>
    </xdr:from>
    <xdr:to>
      <xdr:col>19</xdr:col>
      <xdr:colOff>133350</xdr:colOff>
      <xdr:row>82</xdr:row>
      <xdr:rowOff>146789</xdr:rowOff>
    </xdr:to>
    <xdr:cxnSp macro="">
      <xdr:nvCxnSpPr>
        <xdr:cNvPr id="197" name="直線コネクタ 196"/>
        <xdr:cNvCxnSpPr/>
      </xdr:nvCxnSpPr>
      <xdr:spPr>
        <a:xfrm flipV="1">
          <a:off x="3225800" y="14204141"/>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113353</xdr:rowOff>
    </xdr:from>
    <xdr:to>
      <xdr:col>15</xdr:col>
      <xdr:colOff>82550</xdr:colOff>
      <xdr:row>82</xdr:row>
      <xdr:rowOff>146789</xdr:rowOff>
    </xdr:to>
    <xdr:cxnSp macro="">
      <xdr:nvCxnSpPr>
        <xdr:cNvPr id="200" name="直線コネクタ 199"/>
        <xdr:cNvCxnSpPr/>
      </xdr:nvCxnSpPr>
      <xdr:spPr>
        <a:xfrm>
          <a:off x="2336800" y="14172253"/>
          <a:ext cx="889000" cy="3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111857</xdr:rowOff>
    </xdr:from>
    <xdr:to>
      <xdr:col>11</xdr:col>
      <xdr:colOff>31750</xdr:colOff>
      <xdr:row>82</xdr:row>
      <xdr:rowOff>113353</xdr:rowOff>
    </xdr:to>
    <xdr:cxnSp macro="">
      <xdr:nvCxnSpPr>
        <xdr:cNvPr id="203" name="直線コネクタ 202"/>
        <xdr:cNvCxnSpPr/>
      </xdr:nvCxnSpPr>
      <xdr:spPr>
        <a:xfrm>
          <a:off x="1447800" y="14170757"/>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17218</xdr:rowOff>
    </xdr:from>
    <xdr:to>
      <xdr:col>23</xdr:col>
      <xdr:colOff>184150</xdr:colOff>
      <xdr:row>83</xdr:row>
      <xdr:rowOff>118818</xdr:rowOff>
    </xdr:to>
    <xdr:sp macro="" textlink="">
      <xdr:nvSpPr>
        <xdr:cNvPr id="213" name="楕円 212"/>
        <xdr:cNvSpPr/>
      </xdr:nvSpPr>
      <xdr:spPr>
        <a:xfrm>
          <a:off x="4902200" y="142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33745</xdr:rowOff>
    </xdr:from>
    <xdr:ext cx="762000" cy="259045"/>
    <xdr:sp macro="" textlink="">
      <xdr:nvSpPr>
        <xdr:cNvPr id="214" name="人件費・物件費等の状況該当値テキスト"/>
        <xdr:cNvSpPr txBox="1"/>
      </xdr:nvSpPr>
      <xdr:spPr>
        <a:xfrm>
          <a:off x="5041900" y="140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94441</xdr:rowOff>
    </xdr:from>
    <xdr:to>
      <xdr:col>19</xdr:col>
      <xdr:colOff>184150</xdr:colOff>
      <xdr:row>83</xdr:row>
      <xdr:rowOff>24591</xdr:rowOff>
    </xdr:to>
    <xdr:sp macro="" textlink="">
      <xdr:nvSpPr>
        <xdr:cNvPr id="215" name="楕円 214"/>
        <xdr:cNvSpPr/>
      </xdr:nvSpPr>
      <xdr:spPr>
        <a:xfrm>
          <a:off x="4064000" y="141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34768</xdr:rowOff>
    </xdr:from>
    <xdr:ext cx="736600" cy="259045"/>
    <xdr:sp macro="" textlink="">
      <xdr:nvSpPr>
        <xdr:cNvPr id="216" name="テキスト ボックス 215"/>
        <xdr:cNvSpPr txBox="1"/>
      </xdr:nvSpPr>
      <xdr:spPr>
        <a:xfrm>
          <a:off x="3733800" y="1392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95989</xdr:rowOff>
    </xdr:from>
    <xdr:to>
      <xdr:col>15</xdr:col>
      <xdr:colOff>133350</xdr:colOff>
      <xdr:row>83</xdr:row>
      <xdr:rowOff>26139</xdr:rowOff>
    </xdr:to>
    <xdr:sp macro="" textlink="">
      <xdr:nvSpPr>
        <xdr:cNvPr id="217" name="楕円 216"/>
        <xdr:cNvSpPr/>
      </xdr:nvSpPr>
      <xdr:spPr>
        <a:xfrm>
          <a:off x="3175000" y="141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36316</xdr:rowOff>
    </xdr:from>
    <xdr:ext cx="762000" cy="259045"/>
    <xdr:sp macro="" textlink="">
      <xdr:nvSpPr>
        <xdr:cNvPr id="218" name="テキスト ボックス 217"/>
        <xdr:cNvSpPr txBox="1"/>
      </xdr:nvSpPr>
      <xdr:spPr>
        <a:xfrm>
          <a:off x="2844800" y="1392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62553</xdr:rowOff>
    </xdr:from>
    <xdr:to>
      <xdr:col>11</xdr:col>
      <xdr:colOff>82550</xdr:colOff>
      <xdr:row>82</xdr:row>
      <xdr:rowOff>164153</xdr:rowOff>
    </xdr:to>
    <xdr:sp macro="" textlink="">
      <xdr:nvSpPr>
        <xdr:cNvPr id="219" name="楕円 218"/>
        <xdr:cNvSpPr/>
      </xdr:nvSpPr>
      <xdr:spPr>
        <a:xfrm>
          <a:off x="2286000" y="1412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2880</xdr:rowOff>
    </xdr:from>
    <xdr:ext cx="762000" cy="259045"/>
    <xdr:sp macro="" textlink="">
      <xdr:nvSpPr>
        <xdr:cNvPr id="220" name="テキスト ボックス 219"/>
        <xdr:cNvSpPr txBox="1"/>
      </xdr:nvSpPr>
      <xdr:spPr>
        <a:xfrm>
          <a:off x="1955800" y="13890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61057</xdr:rowOff>
    </xdr:from>
    <xdr:to>
      <xdr:col>7</xdr:col>
      <xdr:colOff>31750</xdr:colOff>
      <xdr:row>82</xdr:row>
      <xdr:rowOff>162657</xdr:rowOff>
    </xdr:to>
    <xdr:sp macro="" textlink="">
      <xdr:nvSpPr>
        <xdr:cNvPr id="221" name="楕円 220"/>
        <xdr:cNvSpPr/>
      </xdr:nvSpPr>
      <xdr:spPr>
        <a:xfrm>
          <a:off x="1397000" y="141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1384</xdr:rowOff>
    </xdr:from>
    <xdr:ext cx="762000" cy="259045"/>
    <xdr:sp macro="" textlink="">
      <xdr:nvSpPr>
        <xdr:cNvPr id="222" name="テキスト ボックス 221"/>
        <xdr:cNvSpPr txBox="1"/>
      </xdr:nvSpPr>
      <xdr:spPr>
        <a:xfrm>
          <a:off x="1066800" y="138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近年は類似団体平均に近い数値で推移してい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元年度は職員構成の変動等により、上昇した。今後も人事評価制度を十分に活用し、国の動向などを踏まえ、給与水準の適正化に努めていく。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人件費の縮減は、財政の中期的な展望においても、歳出削減の中でも、大きなウエイトを占めていることから、今後も縮減に努めていく。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87</xdr:row>
      <xdr:rowOff>56545</xdr:rowOff>
    </xdr:to>
    <xdr:cxnSp macro="">
      <xdr:nvCxnSpPr>
        <xdr:cNvPr id="258" name="直線コネクタ 257"/>
        <xdr:cNvCxnSpPr/>
      </xdr:nvCxnSpPr>
      <xdr:spPr>
        <a:xfrm>
          <a:off x="16179800" y="14823318"/>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87</xdr:row>
      <xdr:rowOff>33564</xdr:rowOff>
    </xdr:to>
    <xdr:cxnSp macro="">
      <xdr:nvCxnSpPr>
        <xdr:cNvPr id="261" name="直線コネクタ 260"/>
        <xdr:cNvCxnSpPr/>
      </xdr:nvCxnSpPr>
      <xdr:spPr>
        <a:xfrm flipV="1">
          <a:off x="15290800" y="148233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33564</xdr:rowOff>
    </xdr:to>
    <xdr:cxnSp macro="">
      <xdr:nvCxnSpPr>
        <xdr:cNvPr id="264" name="直線コネクタ 263"/>
        <xdr:cNvCxnSpPr/>
      </xdr:nvCxnSpPr>
      <xdr:spPr>
        <a:xfrm>
          <a:off x="14401800" y="148463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101600</xdr:rowOff>
    </xdr:to>
    <xdr:cxnSp macro="">
      <xdr:nvCxnSpPr>
        <xdr:cNvPr id="267" name="直線コネクタ 266"/>
        <xdr:cNvCxnSpPr/>
      </xdr:nvCxnSpPr>
      <xdr:spPr>
        <a:xfrm>
          <a:off x="13512800" y="147084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7" name="楕円 276"/>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8" name="給与水準   （国との比較）該当値テキスト"/>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9" name="楕円 278"/>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80" name="テキスト ボックス 279"/>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1" name="楕円 280"/>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2" name="テキスト ボックス 281"/>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6" name="テキスト ボックス 285"/>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年度に周辺市町との合併が白紙になったことにより、人口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近年悪化傾向にあるが、類似団体平均は下回っている。今後も、委託業務に移行していく事業の精査を行い、民間委託等を進めていくことにより、今後も職員数削減に努めていく。さらに、令和２年度以降、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度任用職員も始まることから一般職数、会計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任用職員数との兼ね合いも含めて検討していく必要がある。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6096</xdr:rowOff>
    </xdr:from>
    <xdr:to>
      <xdr:col>81</xdr:col>
      <xdr:colOff>44450</xdr:colOff>
      <xdr:row>60</xdr:row>
      <xdr:rowOff>7303</xdr:rowOff>
    </xdr:to>
    <xdr:cxnSp macro="">
      <xdr:nvCxnSpPr>
        <xdr:cNvPr id="317" name="直線コネクタ 316"/>
        <xdr:cNvCxnSpPr/>
      </xdr:nvCxnSpPr>
      <xdr:spPr>
        <a:xfrm flipV="1">
          <a:off x="16179800" y="10293096"/>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144367</xdr:rowOff>
    </xdr:from>
    <xdr:to>
      <xdr:col>77</xdr:col>
      <xdr:colOff>44450</xdr:colOff>
      <xdr:row>60</xdr:row>
      <xdr:rowOff>7303</xdr:rowOff>
    </xdr:to>
    <xdr:cxnSp macro="">
      <xdr:nvCxnSpPr>
        <xdr:cNvPr id="320" name="直線コネクタ 319"/>
        <xdr:cNvCxnSpPr/>
      </xdr:nvCxnSpPr>
      <xdr:spPr>
        <a:xfrm>
          <a:off x="15290800" y="10259917"/>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144367</xdr:rowOff>
    </xdr:from>
    <xdr:to>
      <xdr:col>72</xdr:col>
      <xdr:colOff>203200</xdr:colOff>
      <xdr:row>59</xdr:row>
      <xdr:rowOff>150400</xdr:rowOff>
    </xdr:to>
    <xdr:cxnSp macro="">
      <xdr:nvCxnSpPr>
        <xdr:cNvPr id="323" name="直線コネクタ 322"/>
        <xdr:cNvCxnSpPr/>
      </xdr:nvCxnSpPr>
      <xdr:spPr>
        <a:xfrm flipV="1">
          <a:off x="14401800" y="102599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150400</xdr:rowOff>
    </xdr:from>
    <xdr:to>
      <xdr:col>68</xdr:col>
      <xdr:colOff>152400</xdr:colOff>
      <xdr:row>59</xdr:row>
      <xdr:rowOff>151606</xdr:rowOff>
    </xdr:to>
    <xdr:cxnSp macro="">
      <xdr:nvCxnSpPr>
        <xdr:cNvPr id="326" name="直線コネクタ 325"/>
        <xdr:cNvCxnSpPr/>
      </xdr:nvCxnSpPr>
      <xdr:spPr>
        <a:xfrm flipV="1">
          <a:off x="13512800" y="10265950"/>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126746</xdr:rowOff>
    </xdr:from>
    <xdr:to>
      <xdr:col>81</xdr:col>
      <xdr:colOff>95250</xdr:colOff>
      <xdr:row>60</xdr:row>
      <xdr:rowOff>56896</xdr:rowOff>
    </xdr:to>
    <xdr:sp macro="" textlink="">
      <xdr:nvSpPr>
        <xdr:cNvPr id="336" name="楕円 335"/>
        <xdr:cNvSpPr/>
      </xdr:nvSpPr>
      <xdr:spPr>
        <a:xfrm>
          <a:off x="16967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143273</xdr:rowOff>
    </xdr:from>
    <xdr:ext cx="762000" cy="259045"/>
    <xdr:sp macro="" textlink="">
      <xdr:nvSpPr>
        <xdr:cNvPr id="337" name="定員管理の状況該当値テキスト"/>
        <xdr:cNvSpPr txBox="1"/>
      </xdr:nvSpPr>
      <xdr:spPr>
        <a:xfrm>
          <a:off x="17106900" y="1008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127953</xdr:rowOff>
    </xdr:from>
    <xdr:to>
      <xdr:col>77</xdr:col>
      <xdr:colOff>95250</xdr:colOff>
      <xdr:row>60</xdr:row>
      <xdr:rowOff>58103</xdr:rowOff>
    </xdr:to>
    <xdr:sp macro="" textlink="">
      <xdr:nvSpPr>
        <xdr:cNvPr id="338" name="楕円 337"/>
        <xdr:cNvSpPr/>
      </xdr:nvSpPr>
      <xdr:spPr>
        <a:xfrm>
          <a:off x="16129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68280</xdr:rowOff>
    </xdr:from>
    <xdr:ext cx="736600" cy="259045"/>
    <xdr:sp macro="" textlink="">
      <xdr:nvSpPr>
        <xdr:cNvPr id="339" name="テキスト ボックス 338"/>
        <xdr:cNvSpPr txBox="1"/>
      </xdr:nvSpPr>
      <xdr:spPr>
        <a:xfrm>
          <a:off x="15798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93567</xdr:rowOff>
    </xdr:from>
    <xdr:to>
      <xdr:col>73</xdr:col>
      <xdr:colOff>44450</xdr:colOff>
      <xdr:row>60</xdr:row>
      <xdr:rowOff>23717</xdr:rowOff>
    </xdr:to>
    <xdr:sp macro="" textlink="">
      <xdr:nvSpPr>
        <xdr:cNvPr id="340" name="楕円 339"/>
        <xdr:cNvSpPr/>
      </xdr:nvSpPr>
      <xdr:spPr>
        <a:xfrm>
          <a:off x="15240000" y="102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33894</xdr:rowOff>
    </xdr:from>
    <xdr:ext cx="762000" cy="259045"/>
    <xdr:sp macro="" textlink="">
      <xdr:nvSpPr>
        <xdr:cNvPr id="341" name="テキスト ボックス 340"/>
        <xdr:cNvSpPr txBox="1"/>
      </xdr:nvSpPr>
      <xdr:spPr>
        <a:xfrm>
          <a:off x="14909800" y="99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99600</xdr:rowOff>
    </xdr:from>
    <xdr:to>
      <xdr:col>68</xdr:col>
      <xdr:colOff>203200</xdr:colOff>
      <xdr:row>60</xdr:row>
      <xdr:rowOff>29750</xdr:rowOff>
    </xdr:to>
    <xdr:sp macro="" textlink="">
      <xdr:nvSpPr>
        <xdr:cNvPr id="342" name="楕円 341"/>
        <xdr:cNvSpPr/>
      </xdr:nvSpPr>
      <xdr:spPr>
        <a:xfrm>
          <a:off x="14351000" y="102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39927</xdr:rowOff>
    </xdr:from>
    <xdr:ext cx="762000" cy="259045"/>
    <xdr:sp macro="" textlink="">
      <xdr:nvSpPr>
        <xdr:cNvPr id="343" name="テキスト ボックス 342"/>
        <xdr:cNvSpPr txBox="1"/>
      </xdr:nvSpPr>
      <xdr:spPr>
        <a:xfrm>
          <a:off x="14020800" y="998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100806</xdr:rowOff>
    </xdr:from>
    <xdr:to>
      <xdr:col>64</xdr:col>
      <xdr:colOff>152400</xdr:colOff>
      <xdr:row>60</xdr:row>
      <xdr:rowOff>30956</xdr:rowOff>
    </xdr:to>
    <xdr:sp macro="" textlink="">
      <xdr:nvSpPr>
        <xdr:cNvPr id="344" name="楕円 343"/>
        <xdr:cNvSpPr/>
      </xdr:nvSpPr>
      <xdr:spPr>
        <a:xfrm>
          <a:off x="13462000" y="10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41133</xdr:rowOff>
    </xdr:from>
    <xdr:ext cx="762000" cy="259045"/>
    <xdr:sp macro="" textlink="">
      <xdr:nvSpPr>
        <xdr:cNvPr id="345" name="テキスト ボックス 344"/>
        <xdr:cNvSpPr txBox="1"/>
      </xdr:nvSpPr>
      <xdr:spPr>
        <a:xfrm>
          <a:off x="13131800" y="99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実質公債費比率が類似団体平均を下回っている主な要因としては、ほぼ毎年行っている銀行等引受債の繰上償還による公債費の減少が挙げられる。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しかし、元年度から事業開始した役場庁舎建替整備工事の起債措置として市町村役場機能緊急保全事業債の発行により町債現在高が増加していくため、機会を見て繰上償還を実施していく。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117856</xdr:rowOff>
    </xdr:from>
    <xdr:to>
      <xdr:col>81</xdr:col>
      <xdr:colOff>44450</xdr:colOff>
      <xdr:row>37</xdr:row>
      <xdr:rowOff>33274</xdr:rowOff>
    </xdr:to>
    <xdr:cxnSp macro="">
      <xdr:nvCxnSpPr>
        <xdr:cNvPr id="377" name="直線コネクタ 376"/>
        <xdr:cNvCxnSpPr/>
      </xdr:nvCxnSpPr>
      <xdr:spPr>
        <a:xfrm>
          <a:off x="16179800" y="62900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117856</xdr:rowOff>
    </xdr:from>
    <xdr:to>
      <xdr:col>77</xdr:col>
      <xdr:colOff>44450</xdr:colOff>
      <xdr:row>36</xdr:row>
      <xdr:rowOff>146812</xdr:rowOff>
    </xdr:to>
    <xdr:cxnSp macro="">
      <xdr:nvCxnSpPr>
        <xdr:cNvPr id="380" name="直線コネクタ 379"/>
        <xdr:cNvCxnSpPr/>
      </xdr:nvCxnSpPr>
      <xdr:spPr>
        <a:xfrm flipV="1">
          <a:off x="15290800" y="62900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146812</xdr:rowOff>
    </xdr:from>
    <xdr:to>
      <xdr:col>72</xdr:col>
      <xdr:colOff>203200</xdr:colOff>
      <xdr:row>37</xdr:row>
      <xdr:rowOff>13970</xdr:rowOff>
    </xdr:to>
    <xdr:cxnSp macro="">
      <xdr:nvCxnSpPr>
        <xdr:cNvPr id="383" name="直線コネクタ 382"/>
        <xdr:cNvCxnSpPr/>
      </xdr:nvCxnSpPr>
      <xdr:spPr>
        <a:xfrm flipV="1">
          <a:off x="14401800" y="63190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13970</xdr:rowOff>
    </xdr:from>
    <xdr:to>
      <xdr:col>68</xdr:col>
      <xdr:colOff>152400</xdr:colOff>
      <xdr:row>37</xdr:row>
      <xdr:rowOff>71882</xdr:rowOff>
    </xdr:to>
    <xdr:cxnSp macro="">
      <xdr:nvCxnSpPr>
        <xdr:cNvPr id="386" name="直線コネクタ 385"/>
        <xdr:cNvCxnSpPr/>
      </xdr:nvCxnSpPr>
      <xdr:spPr>
        <a:xfrm flipV="1">
          <a:off x="13512800" y="63576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153924</xdr:rowOff>
    </xdr:from>
    <xdr:to>
      <xdr:col>81</xdr:col>
      <xdr:colOff>95250</xdr:colOff>
      <xdr:row>37</xdr:row>
      <xdr:rowOff>84074</xdr:rowOff>
    </xdr:to>
    <xdr:sp macro="" textlink="">
      <xdr:nvSpPr>
        <xdr:cNvPr id="396" name="楕円 395"/>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170451</xdr:rowOff>
    </xdr:from>
    <xdr:ext cx="762000" cy="259045"/>
    <xdr:sp macro="" textlink="">
      <xdr:nvSpPr>
        <xdr:cNvPr id="397" name="公債費負担の状況該当値テキスト"/>
        <xdr:cNvSpPr txBox="1"/>
      </xdr:nvSpPr>
      <xdr:spPr>
        <a:xfrm>
          <a:off x="17106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67056</xdr:rowOff>
    </xdr:from>
    <xdr:to>
      <xdr:col>77</xdr:col>
      <xdr:colOff>95250</xdr:colOff>
      <xdr:row>36</xdr:row>
      <xdr:rowOff>168656</xdr:rowOff>
    </xdr:to>
    <xdr:sp macro="" textlink="">
      <xdr:nvSpPr>
        <xdr:cNvPr id="398" name="楕円 397"/>
        <xdr:cNvSpPr/>
      </xdr:nvSpPr>
      <xdr:spPr>
        <a:xfrm>
          <a:off x="1612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7383</xdr:rowOff>
    </xdr:from>
    <xdr:ext cx="736600" cy="259045"/>
    <xdr:sp macro="" textlink="">
      <xdr:nvSpPr>
        <xdr:cNvPr id="399" name="テキスト ボックス 398"/>
        <xdr:cNvSpPr txBox="1"/>
      </xdr:nvSpPr>
      <xdr:spPr>
        <a:xfrm>
          <a:off x="15798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96012</xdr:rowOff>
    </xdr:from>
    <xdr:to>
      <xdr:col>73</xdr:col>
      <xdr:colOff>44450</xdr:colOff>
      <xdr:row>37</xdr:row>
      <xdr:rowOff>26162</xdr:rowOff>
    </xdr:to>
    <xdr:sp macro="" textlink="">
      <xdr:nvSpPr>
        <xdr:cNvPr id="400" name="楕円 399"/>
        <xdr:cNvSpPr/>
      </xdr:nvSpPr>
      <xdr:spPr>
        <a:xfrm>
          <a:off x="15240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36339</xdr:rowOff>
    </xdr:from>
    <xdr:ext cx="762000" cy="259045"/>
    <xdr:sp macro="" textlink="">
      <xdr:nvSpPr>
        <xdr:cNvPr id="401" name="テキスト ボックス 400"/>
        <xdr:cNvSpPr txBox="1"/>
      </xdr:nvSpPr>
      <xdr:spPr>
        <a:xfrm>
          <a:off x="14909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02" name="楕円 401"/>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03" name="テキスト ボックス 402"/>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21082</xdr:rowOff>
    </xdr:from>
    <xdr:to>
      <xdr:col>64</xdr:col>
      <xdr:colOff>152400</xdr:colOff>
      <xdr:row>37</xdr:row>
      <xdr:rowOff>122682</xdr:rowOff>
    </xdr:to>
    <xdr:sp macro="" textlink="">
      <xdr:nvSpPr>
        <xdr:cNvPr id="404" name="楕円 403"/>
        <xdr:cNvSpPr/>
      </xdr:nvSpPr>
      <xdr:spPr>
        <a:xfrm>
          <a:off x="13462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132859</xdr:rowOff>
    </xdr:from>
    <xdr:ext cx="762000" cy="259045"/>
    <xdr:sp macro="" textlink="">
      <xdr:nvSpPr>
        <xdr:cNvPr id="405" name="テキスト ボックス 404"/>
        <xdr:cNvSpPr txBox="1"/>
      </xdr:nvSpPr>
      <xdr:spPr>
        <a:xfrm>
          <a:off x="13131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将来負担比率は算定されていない。その主な要因としては、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長期的な視点から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銀行等引受債の繰上償還による地方債残高の減、財政調整基金等の充当可能基金の減少幅が少ないことにより、分子がマイナス数値となっているためである。今後も、銀行等引受債の繰上償還について、積極的に行っていくことにより、地方債の残高を少なくしていくことを重点的に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
7,167
7.80
5,056,030
4,921,346
43,214
2,298,869
2,050,750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嘱託職員を含む職員数が類似団体と比べて多いために、経常的支出の人件費が高くなっており、今後も改善を図っていく必要がある。具体的には新規採用職員の抑制による職員数の減や、委託業務に移行できるものは行っていくことにより、人件費の減少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37</xdr:row>
      <xdr:rowOff>153670</xdr:rowOff>
    </xdr:to>
    <xdr:cxnSp macro="">
      <xdr:nvCxnSpPr>
        <xdr:cNvPr id="66" name="直線コネクタ 65"/>
        <xdr:cNvCxnSpPr/>
      </xdr:nvCxnSpPr>
      <xdr:spPr>
        <a:xfrm>
          <a:off x="3987800" y="6497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12700</xdr:rowOff>
    </xdr:to>
    <xdr:cxnSp macro="">
      <xdr:nvCxnSpPr>
        <xdr:cNvPr id="69" name="直線コネクタ 68"/>
        <xdr:cNvCxnSpPr/>
      </xdr:nvCxnSpPr>
      <xdr:spPr>
        <a:xfrm flipV="1">
          <a:off x="3098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81280</xdr:rowOff>
    </xdr:to>
    <xdr:cxnSp macro="">
      <xdr:nvCxnSpPr>
        <xdr:cNvPr id="72" name="直線コネクタ 71"/>
        <xdr:cNvCxnSpPr/>
      </xdr:nvCxnSpPr>
      <xdr:spPr>
        <a:xfrm flipV="1">
          <a:off x="2209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81280</xdr:rowOff>
    </xdr:to>
    <xdr:cxnSp macro="">
      <xdr:nvCxnSpPr>
        <xdr:cNvPr id="75" name="直線コネクタ 74"/>
        <xdr:cNvCxnSpPr/>
      </xdr:nvCxnSpPr>
      <xdr:spPr>
        <a:xfrm>
          <a:off x="1320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物件費に係る経常収支比率が高くなっているのは、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６町クラウド事業の電子計算管理費の手数料および一般廃棄物に係る委託料の増加である。特に一般廃棄物についは、ここ数年増加しており、前年度から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万円近く増加している。町民からの要望に応え処理する廃棄物の種類を増やしていることも影響しているが、単位当たりの委託料が単純に増加することがないように努めていきたい。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35560</xdr:rowOff>
    </xdr:from>
    <xdr:to>
      <xdr:col>82</xdr:col>
      <xdr:colOff>107950</xdr:colOff>
      <xdr:row>17</xdr:row>
      <xdr:rowOff>115570</xdr:rowOff>
    </xdr:to>
    <xdr:cxnSp macro="">
      <xdr:nvCxnSpPr>
        <xdr:cNvPr id="123" name="直線コネクタ 122"/>
        <xdr:cNvCxnSpPr/>
      </xdr:nvCxnSpPr>
      <xdr:spPr>
        <a:xfrm>
          <a:off x="15671800" y="29502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35560</xdr:rowOff>
    </xdr:from>
    <xdr:to>
      <xdr:col>78</xdr:col>
      <xdr:colOff>69850</xdr:colOff>
      <xdr:row>17</xdr:row>
      <xdr:rowOff>104140</xdr:rowOff>
    </xdr:to>
    <xdr:cxnSp macro="">
      <xdr:nvCxnSpPr>
        <xdr:cNvPr id="126" name="直線コネクタ 125"/>
        <xdr:cNvCxnSpPr/>
      </xdr:nvCxnSpPr>
      <xdr:spPr>
        <a:xfrm flipV="1">
          <a:off x="14782800" y="29502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104140</xdr:rowOff>
    </xdr:to>
    <xdr:cxnSp macro="">
      <xdr:nvCxnSpPr>
        <xdr:cNvPr id="129" name="直線コネクタ 128"/>
        <xdr:cNvCxnSpPr/>
      </xdr:nvCxnSpPr>
      <xdr:spPr>
        <a:xfrm>
          <a:off x="13893800" y="28930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16</xdr:row>
      <xdr:rowOff>149860</xdr:rowOff>
    </xdr:to>
    <xdr:cxnSp macro="">
      <xdr:nvCxnSpPr>
        <xdr:cNvPr id="132" name="直線コネクタ 131"/>
        <xdr:cNvCxnSpPr/>
      </xdr:nvCxnSpPr>
      <xdr:spPr>
        <a:xfrm>
          <a:off x="13004800" y="2813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2" name="楕円 141"/>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3"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156210</xdr:rowOff>
    </xdr:from>
    <xdr:to>
      <xdr:col>78</xdr:col>
      <xdr:colOff>120650</xdr:colOff>
      <xdr:row>17</xdr:row>
      <xdr:rowOff>86360</xdr:rowOff>
    </xdr:to>
    <xdr:sp macro="" textlink="">
      <xdr:nvSpPr>
        <xdr:cNvPr id="144" name="楕円 143"/>
        <xdr:cNvSpPr/>
      </xdr:nvSpPr>
      <xdr:spPr>
        <a:xfrm>
          <a:off x="15621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71137</xdr:rowOff>
    </xdr:from>
    <xdr:ext cx="736600" cy="259045"/>
    <xdr:sp macro="" textlink="">
      <xdr:nvSpPr>
        <xdr:cNvPr id="145" name="テキスト ボックス 144"/>
        <xdr:cNvSpPr txBox="1"/>
      </xdr:nvSpPr>
      <xdr:spPr>
        <a:xfrm>
          <a:off x="15290800" y="298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53340</xdr:rowOff>
    </xdr:from>
    <xdr:to>
      <xdr:col>74</xdr:col>
      <xdr:colOff>31750</xdr:colOff>
      <xdr:row>17</xdr:row>
      <xdr:rowOff>154940</xdr:rowOff>
    </xdr:to>
    <xdr:sp macro="" textlink="">
      <xdr:nvSpPr>
        <xdr:cNvPr id="146" name="楕円 145"/>
        <xdr:cNvSpPr/>
      </xdr:nvSpPr>
      <xdr:spPr>
        <a:xfrm>
          <a:off x="14732000" y="2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139717</xdr:rowOff>
    </xdr:from>
    <xdr:ext cx="762000" cy="259045"/>
    <xdr:sp macro="" textlink="">
      <xdr:nvSpPr>
        <xdr:cNvPr id="147" name="テキスト ボックス 146"/>
        <xdr:cNvSpPr txBox="1"/>
      </xdr:nvSpPr>
      <xdr:spPr>
        <a:xfrm>
          <a:off x="14401800" y="305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8" name="楕円 147"/>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49" name="テキスト ボックス 148"/>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50" name="楕円 149"/>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51" name="テキスト ボックス 150"/>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助費に係る経常収支比率が類似団体平均を上回っている要因として、障害福祉費等に係る扶助費および福祉医療助成事業としての高校生世代までの医療費無料化を行っていることが挙げられる。今後も資格審査等の適正化の見直しを進めていくことで財政を逼迫する傾向に歯止めをかけよう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50800</xdr:rowOff>
    </xdr:to>
    <xdr:cxnSp macro="">
      <xdr:nvCxnSpPr>
        <xdr:cNvPr id="184" name="直線コネクタ 183"/>
        <xdr:cNvCxnSpPr/>
      </xdr:nvCxnSpPr>
      <xdr:spPr>
        <a:xfrm flipV="1">
          <a:off x="3987800" y="997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107950</xdr:rowOff>
    </xdr:to>
    <xdr:cxnSp macro="">
      <xdr:nvCxnSpPr>
        <xdr:cNvPr id="187" name="直線コネクタ 186"/>
        <xdr:cNvCxnSpPr/>
      </xdr:nvCxnSpPr>
      <xdr:spPr>
        <a:xfrm flipV="1">
          <a:off x="3098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59</xdr:row>
      <xdr:rowOff>107950</xdr:rowOff>
    </xdr:to>
    <xdr:cxnSp macro="">
      <xdr:nvCxnSpPr>
        <xdr:cNvPr id="190" name="直線コネクタ 189"/>
        <xdr:cNvCxnSpPr/>
      </xdr:nvCxnSpPr>
      <xdr:spPr>
        <a:xfrm flipV="1">
          <a:off x="2209800" y="1005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107950</xdr:rowOff>
    </xdr:to>
    <xdr:cxnSp macro="">
      <xdr:nvCxnSpPr>
        <xdr:cNvPr id="193" name="直線コネクタ 192"/>
        <xdr:cNvCxnSpPr/>
      </xdr:nvCxnSpPr>
      <xdr:spPr>
        <a:xfrm>
          <a:off x="1320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3" name="楕円 202"/>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4"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5" name="楕円 204"/>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6" name="テキスト ボックス 205"/>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07" name="楕円 206"/>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08" name="テキスト ボックス 207"/>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9" name="楕円 208"/>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0" name="テキスト ボックス 209"/>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1" name="楕円 210"/>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2" name="テキスト ボックス 211"/>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が主な要因である。これまでに整備してきた下水道施設の維持管理経費としての繰出金が必要となっているためである。今後は、独立採算の原則に立ち返った料金の値上げによる健全化などにより、税収を主な財源とする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120142</xdr:rowOff>
    </xdr:from>
    <xdr:to>
      <xdr:col>82</xdr:col>
      <xdr:colOff>107950</xdr:colOff>
      <xdr:row>57</xdr:row>
      <xdr:rowOff>124714</xdr:rowOff>
    </xdr:to>
    <xdr:cxnSp macro="">
      <xdr:nvCxnSpPr>
        <xdr:cNvPr id="242" name="直線コネクタ 241"/>
        <xdr:cNvCxnSpPr/>
      </xdr:nvCxnSpPr>
      <xdr:spPr>
        <a:xfrm flipV="1">
          <a:off x="15671800" y="9892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58</xdr:row>
      <xdr:rowOff>17272</xdr:rowOff>
    </xdr:to>
    <xdr:cxnSp macro="">
      <xdr:nvCxnSpPr>
        <xdr:cNvPr id="245" name="直線コネクタ 244"/>
        <xdr:cNvCxnSpPr/>
      </xdr:nvCxnSpPr>
      <xdr:spPr>
        <a:xfrm flipV="1">
          <a:off x="14782800" y="9897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17272</xdr:rowOff>
    </xdr:from>
    <xdr:to>
      <xdr:col>73</xdr:col>
      <xdr:colOff>180975</xdr:colOff>
      <xdr:row>58</xdr:row>
      <xdr:rowOff>94996</xdr:rowOff>
    </xdr:to>
    <xdr:cxnSp macro="">
      <xdr:nvCxnSpPr>
        <xdr:cNvPr id="248" name="直線コネクタ 247"/>
        <xdr:cNvCxnSpPr/>
      </xdr:nvCxnSpPr>
      <xdr:spPr>
        <a:xfrm flipV="1">
          <a:off x="13893800" y="99613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156718</xdr:rowOff>
    </xdr:from>
    <xdr:to>
      <xdr:col>69</xdr:col>
      <xdr:colOff>92075</xdr:colOff>
      <xdr:row>58</xdr:row>
      <xdr:rowOff>94996</xdr:rowOff>
    </xdr:to>
    <xdr:cxnSp macro="">
      <xdr:nvCxnSpPr>
        <xdr:cNvPr id="251" name="直線コネクタ 250"/>
        <xdr:cNvCxnSpPr/>
      </xdr:nvCxnSpPr>
      <xdr:spPr>
        <a:xfrm>
          <a:off x="13004800" y="99293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69342</xdr:rowOff>
    </xdr:from>
    <xdr:to>
      <xdr:col>82</xdr:col>
      <xdr:colOff>158750</xdr:colOff>
      <xdr:row>57</xdr:row>
      <xdr:rowOff>170942</xdr:rowOff>
    </xdr:to>
    <xdr:sp macro="" textlink="">
      <xdr:nvSpPr>
        <xdr:cNvPr id="261" name="楕円 260"/>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41419</xdr:rowOff>
    </xdr:from>
    <xdr:ext cx="762000" cy="259045"/>
    <xdr:sp macro="" textlink="">
      <xdr:nvSpPr>
        <xdr:cNvPr id="262" name="その他該当値テキスト"/>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73914</xdr:rowOff>
    </xdr:from>
    <xdr:to>
      <xdr:col>78</xdr:col>
      <xdr:colOff>120650</xdr:colOff>
      <xdr:row>58</xdr:row>
      <xdr:rowOff>4064</xdr:rowOff>
    </xdr:to>
    <xdr:sp macro="" textlink="">
      <xdr:nvSpPr>
        <xdr:cNvPr id="263" name="楕円 262"/>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160291</xdr:rowOff>
    </xdr:from>
    <xdr:ext cx="736600" cy="259045"/>
    <xdr:sp macro="" textlink="">
      <xdr:nvSpPr>
        <xdr:cNvPr id="264" name="テキスト ボックス 263"/>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137922</xdr:rowOff>
    </xdr:from>
    <xdr:to>
      <xdr:col>74</xdr:col>
      <xdr:colOff>31750</xdr:colOff>
      <xdr:row>58</xdr:row>
      <xdr:rowOff>68072</xdr:rowOff>
    </xdr:to>
    <xdr:sp macro="" textlink="">
      <xdr:nvSpPr>
        <xdr:cNvPr id="265" name="楕円 264"/>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52849</xdr:rowOff>
    </xdr:from>
    <xdr:ext cx="762000" cy="259045"/>
    <xdr:sp macro="" textlink="">
      <xdr:nvSpPr>
        <xdr:cNvPr id="266" name="テキスト ボックス 265"/>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44196</xdr:rowOff>
    </xdr:from>
    <xdr:to>
      <xdr:col>69</xdr:col>
      <xdr:colOff>142875</xdr:colOff>
      <xdr:row>58</xdr:row>
      <xdr:rowOff>145796</xdr:rowOff>
    </xdr:to>
    <xdr:sp macro="" textlink="">
      <xdr:nvSpPr>
        <xdr:cNvPr id="267" name="楕円 266"/>
        <xdr:cNvSpPr/>
      </xdr:nvSpPr>
      <xdr:spPr>
        <a:xfrm>
          <a:off x="13843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130573</xdr:rowOff>
    </xdr:from>
    <xdr:ext cx="762000" cy="259045"/>
    <xdr:sp macro="" textlink="">
      <xdr:nvSpPr>
        <xdr:cNvPr id="268" name="テキスト ボックス 267"/>
        <xdr:cNvSpPr txBox="1"/>
      </xdr:nvSpPr>
      <xdr:spPr>
        <a:xfrm>
          <a:off x="13512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105918</xdr:rowOff>
    </xdr:from>
    <xdr:to>
      <xdr:col>65</xdr:col>
      <xdr:colOff>53975</xdr:colOff>
      <xdr:row>58</xdr:row>
      <xdr:rowOff>36068</xdr:rowOff>
    </xdr:to>
    <xdr:sp macro="" textlink="">
      <xdr:nvSpPr>
        <xdr:cNvPr id="269" name="楕円 268"/>
        <xdr:cNvSpPr/>
      </xdr:nvSpPr>
      <xdr:spPr>
        <a:xfrm>
          <a:off x="12954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20845</xdr:rowOff>
    </xdr:from>
    <xdr:ext cx="762000" cy="259045"/>
    <xdr:sp macro="" textlink="">
      <xdr:nvSpPr>
        <xdr:cNvPr id="270" name="テキスト ボックス 269"/>
        <xdr:cNvSpPr txBox="1"/>
      </xdr:nvSpPr>
      <xdr:spPr>
        <a:xfrm>
          <a:off x="12623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補助費等その他に係る経常収支比率が類似団体平均を上回っているのは、簡易水道事業を統合し、上水道（法適用）に移行したためである。令和２年度からは下水道も法適化に移行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ので、注視が必要である。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また、一部事務組合から１団体脱退したことにより、湖東衛生管理組合に対するごみ処理負担金が増加したことも１つの要因である。今後は行財政改革により、補助費等の見直しを積極的に行っていく。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40132</xdr:rowOff>
    </xdr:to>
    <xdr:cxnSp macro="">
      <xdr:nvCxnSpPr>
        <xdr:cNvPr id="300" name="直線コネクタ 299"/>
        <xdr:cNvCxnSpPr/>
      </xdr:nvCxnSpPr>
      <xdr:spPr>
        <a:xfrm>
          <a:off x="15671800" y="6500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156718</xdr:rowOff>
    </xdr:to>
    <xdr:cxnSp macro="">
      <xdr:nvCxnSpPr>
        <xdr:cNvPr id="303" name="直線コネクタ 302"/>
        <xdr:cNvCxnSpPr/>
      </xdr:nvCxnSpPr>
      <xdr:spPr>
        <a:xfrm>
          <a:off x="14782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133858</xdr:rowOff>
    </xdr:to>
    <xdr:cxnSp macro="">
      <xdr:nvCxnSpPr>
        <xdr:cNvPr id="306" name="直線コネクタ 305"/>
        <xdr:cNvCxnSpPr/>
      </xdr:nvCxnSpPr>
      <xdr:spPr>
        <a:xfrm>
          <a:off x="13893800" y="63129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140716</xdr:rowOff>
    </xdr:to>
    <xdr:cxnSp macro="">
      <xdr:nvCxnSpPr>
        <xdr:cNvPr id="309" name="直線コネクタ 308"/>
        <xdr:cNvCxnSpPr/>
      </xdr:nvCxnSpPr>
      <xdr:spPr>
        <a:xfrm>
          <a:off x="13004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19" name="楕円 318"/>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0"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1" name="楕円 320"/>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2" name="テキスト ボックス 321"/>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3" name="楕円 322"/>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4" name="テキスト ボックス 323"/>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5" name="楕円 324"/>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6" name="テキスト ボックス 325"/>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7" name="楕円 326"/>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8" name="テキスト ボックス 327"/>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公債費が類似団体平均を下回っているのは、銀行等引受債の繰上償還を行っており、公債費が減少していることによる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。今後も交付税算入がない起債については、現在積み立てている基金を活用し、事業執行を行い、出来る限り起債発行を抑制していくことに努める。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170435</xdr:rowOff>
    </xdr:to>
    <xdr:cxnSp macro="">
      <xdr:nvCxnSpPr>
        <xdr:cNvPr id="358" name="直線コネクタ 357"/>
        <xdr:cNvCxnSpPr/>
      </xdr:nvCxnSpPr>
      <xdr:spPr>
        <a:xfrm>
          <a:off x="3987800" y="129971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138430</xdr:rowOff>
    </xdr:to>
    <xdr:cxnSp macro="">
      <xdr:nvCxnSpPr>
        <xdr:cNvPr id="361" name="直線コネクタ 360"/>
        <xdr:cNvCxnSpPr/>
      </xdr:nvCxnSpPr>
      <xdr:spPr>
        <a:xfrm>
          <a:off x="3098800" y="12983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75</xdr:row>
      <xdr:rowOff>124714</xdr:rowOff>
    </xdr:to>
    <xdr:cxnSp macro="">
      <xdr:nvCxnSpPr>
        <xdr:cNvPr id="364" name="直線コネクタ 363"/>
        <xdr:cNvCxnSpPr/>
      </xdr:nvCxnSpPr>
      <xdr:spPr>
        <a:xfrm>
          <a:off x="2209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120142</xdr:rowOff>
    </xdr:to>
    <xdr:cxnSp macro="">
      <xdr:nvCxnSpPr>
        <xdr:cNvPr id="367" name="直線コネクタ 366"/>
        <xdr:cNvCxnSpPr/>
      </xdr:nvCxnSpPr>
      <xdr:spPr>
        <a:xfrm>
          <a:off x="1320800" y="12965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119634</xdr:rowOff>
    </xdr:from>
    <xdr:to>
      <xdr:col>24</xdr:col>
      <xdr:colOff>76200</xdr:colOff>
      <xdr:row>76</xdr:row>
      <xdr:rowOff>49783</xdr:rowOff>
    </xdr:to>
    <xdr:sp macro="" textlink="">
      <xdr:nvSpPr>
        <xdr:cNvPr id="377" name="楕円 376"/>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136161</xdr:rowOff>
    </xdr:from>
    <xdr:ext cx="762000" cy="259045"/>
    <xdr:sp macro="" textlink="">
      <xdr:nvSpPr>
        <xdr:cNvPr id="378" name="公債費該当値テキスト"/>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79" name="楕円 378"/>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0" name="テキスト ボックス 379"/>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81" name="楕円 380"/>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82" name="テキスト ボックス 381"/>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69342</xdr:rowOff>
    </xdr:from>
    <xdr:to>
      <xdr:col>11</xdr:col>
      <xdr:colOff>60325</xdr:colOff>
      <xdr:row>75</xdr:row>
      <xdr:rowOff>170942</xdr:rowOff>
    </xdr:to>
    <xdr:sp macro="" textlink="">
      <xdr:nvSpPr>
        <xdr:cNvPr id="383" name="楕円 382"/>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9669</xdr:rowOff>
    </xdr:from>
    <xdr:ext cx="762000" cy="259045"/>
    <xdr:sp macro="" textlink="">
      <xdr:nvSpPr>
        <xdr:cNvPr id="384" name="テキスト ボックス 383"/>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55626</xdr:rowOff>
    </xdr:from>
    <xdr:to>
      <xdr:col>6</xdr:col>
      <xdr:colOff>171450</xdr:colOff>
      <xdr:row>75</xdr:row>
      <xdr:rowOff>157226</xdr:rowOff>
    </xdr:to>
    <xdr:sp macro="" textlink="">
      <xdr:nvSpPr>
        <xdr:cNvPr id="385" name="楕円 384"/>
        <xdr:cNvSpPr/>
      </xdr:nvSpPr>
      <xdr:spPr>
        <a:xfrm>
          <a:off x="1270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167403</xdr:rowOff>
    </xdr:from>
    <xdr:ext cx="762000" cy="259045"/>
    <xdr:sp macro="" textlink="">
      <xdr:nvSpPr>
        <xdr:cNvPr id="386" name="テキスト ボックス 385"/>
        <xdr:cNvSpPr txBox="1"/>
      </xdr:nvSpPr>
      <xdr:spPr>
        <a:xfrm>
          <a:off x="939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を上回っているのは、全体を通じて補助費等、繰出金および扶助費の水準が高止まりしていることが主な要因である。今後は、独立採算の原則に立ち返った料金の値上げによる健全化などにより、税収を主な財源とする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30987</xdr:rowOff>
    </xdr:from>
    <xdr:to>
      <xdr:col>82</xdr:col>
      <xdr:colOff>107950</xdr:colOff>
      <xdr:row>80</xdr:row>
      <xdr:rowOff>140715</xdr:rowOff>
    </xdr:to>
    <xdr:cxnSp macro="">
      <xdr:nvCxnSpPr>
        <xdr:cNvPr id="417" name="直線コネクタ 416"/>
        <xdr:cNvCxnSpPr/>
      </xdr:nvCxnSpPr>
      <xdr:spPr>
        <a:xfrm>
          <a:off x="15671800" y="13746987"/>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30987</xdr:rowOff>
    </xdr:from>
    <xdr:to>
      <xdr:col>78</xdr:col>
      <xdr:colOff>69850</xdr:colOff>
      <xdr:row>80</xdr:row>
      <xdr:rowOff>159004</xdr:rowOff>
    </xdr:to>
    <xdr:cxnSp macro="">
      <xdr:nvCxnSpPr>
        <xdr:cNvPr id="420" name="直線コネクタ 419"/>
        <xdr:cNvCxnSpPr/>
      </xdr:nvCxnSpPr>
      <xdr:spPr>
        <a:xfrm flipV="1">
          <a:off x="14782800" y="13746987"/>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53848</xdr:rowOff>
    </xdr:from>
    <xdr:to>
      <xdr:col>73</xdr:col>
      <xdr:colOff>180975</xdr:colOff>
      <xdr:row>80</xdr:row>
      <xdr:rowOff>159004</xdr:rowOff>
    </xdr:to>
    <xdr:cxnSp macro="">
      <xdr:nvCxnSpPr>
        <xdr:cNvPr id="423" name="直線コネクタ 422"/>
        <xdr:cNvCxnSpPr/>
      </xdr:nvCxnSpPr>
      <xdr:spPr>
        <a:xfrm>
          <a:off x="13893800" y="137698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80</xdr:row>
      <xdr:rowOff>53848</xdr:rowOff>
    </xdr:to>
    <xdr:cxnSp macro="">
      <xdr:nvCxnSpPr>
        <xdr:cNvPr id="426" name="直線コネクタ 425"/>
        <xdr:cNvCxnSpPr/>
      </xdr:nvCxnSpPr>
      <xdr:spPr>
        <a:xfrm>
          <a:off x="13004800" y="1347266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89915</xdr:rowOff>
    </xdr:from>
    <xdr:to>
      <xdr:col>82</xdr:col>
      <xdr:colOff>158750</xdr:colOff>
      <xdr:row>81</xdr:row>
      <xdr:rowOff>20065</xdr:rowOff>
    </xdr:to>
    <xdr:sp macro="" textlink="">
      <xdr:nvSpPr>
        <xdr:cNvPr id="436" name="楕円 435"/>
        <xdr:cNvSpPr/>
      </xdr:nvSpPr>
      <xdr:spPr>
        <a:xfrm>
          <a:off x="16459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169942</xdr:rowOff>
    </xdr:from>
    <xdr:ext cx="762000" cy="259045"/>
    <xdr:sp macro="" textlink="">
      <xdr:nvSpPr>
        <xdr:cNvPr id="437" name="公債費以外該当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151637</xdr:rowOff>
    </xdr:from>
    <xdr:to>
      <xdr:col>78</xdr:col>
      <xdr:colOff>120650</xdr:colOff>
      <xdr:row>80</xdr:row>
      <xdr:rowOff>81787</xdr:rowOff>
    </xdr:to>
    <xdr:sp macro="" textlink="">
      <xdr:nvSpPr>
        <xdr:cNvPr id="438" name="楕円 437"/>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66564</xdr:rowOff>
    </xdr:from>
    <xdr:ext cx="736600" cy="259045"/>
    <xdr:sp macro="" textlink="">
      <xdr:nvSpPr>
        <xdr:cNvPr id="439" name="テキスト ボックス 438"/>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108204</xdr:rowOff>
    </xdr:from>
    <xdr:to>
      <xdr:col>74</xdr:col>
      <xdr:colOff>31750</xdr:colOff>
      <xdr:row>81</xdr:row>
      <xdr:rowOff>38354</xdr:rowOff>
    </xdr:to>
    <xdr:sp macro="" textlink="">
      <xdr:nvSpPr>
        <xdr:cNvPr id="440" name="楕円 439"/>
        <xdr:cNvSpPr/>
      </xdr:nvSpPr>
      <xdr:spPr>
        <a:xfrm>
          <a:off x="14732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23131</xdr:rowOff>
    </xdr:from>
    <xdr:ext cx="762000" cy="259045"/>
    <xdr:sp macro="" textlink="">
      <xdr:nvSpPr>
        <xdr:cNvPr id="441" name="テキスト ボックス 440"/>
        <xdr:cNvSpPr txBox="1"/>
      </xdr:nvSpPr>
      <xdr:spPr>
        <a:xfrm>
          <a:off x="14401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xdr:rowOff>
    </xdr:from>
    <xdr:to>
      <xdr:col>69</xdr:col>
      <xdr:colOff>142875</xdr:colOff>
      <xdr:row>80</xdr:row>
      <xdr:rowOff>104648</xdr:rowOff>
    </xdr:to>
    <xdr:sp macro="" textlink="">
      <xdr:nvSpPr>
        <xdr:cNvPr id="442" name="楕円 441"/>
        <xdr:cNvSpPr/>
      </xdr:nvSpPr>
      <xdr:spPr>
        <a:xfrm>
          <a:off x="13843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89425</xdr:rowOff>
    </xdr:from>
    <xdr:ext cx="762000" cy="259045"/>
    <xdr:sp macro="" textlink="">
      <xdr:nvSpPr>
        <xdr:cNvPr id="443" name="テキスト ボックス 442"/>
        <xdr:cNvSpPr txBox="1"/>
      </xdr:nvSpPr>
      <xdr:spPr>
        <a:xfrm>
          <a:off x="13512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44" name="楕円 443"/>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45" name="テキスト ボックス 444"/>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10472</xdr:rowOff>
    </xdr:from>
    <xdr:to>
      <xdr:col>29</xdr:col>
      <xdr:colOff>127000</xdr:colOff>
      <xdr:row>19</xdr:row>
      <xdr:rowOff>27580</xdr:rowOff>
    </xdr:to>
    <xdr:cxnSp macro="">
      <xdr:nvCxnSpPr>
        <xdr:cNvPr id="48" name="直線コネクタ 47"/>
        <xdr:cNvCxnSpPr/>
      </xdr:nvCxnSpPr>
      <xdr:spPr bwMode="auto">
        <a:xfrm flipV="1">
          <a:off x="5003800" y="3315647"/>
          <a:ext cx="647700" cy="1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27580</xdr:rowOff>
    </xdr:from>
    <xdr:to>
      <xdr:col>26</xdr:col>
      <xdr:colOff>50800</xdr:colOff>
      <xdr:row>19</xdr:row>
      <xdr:rowOff>34813</xdr:rowOff>
    </xdr:to>
    <xdr:cxnSp macro="">
      <xdr:nvCxnSpPr>
        <xdr:cNvPr id="51" name="直線コネクタ 50"/>
        <xdr:cNvCxnSpPr/>
      </xdr:nvCxnSpPr>
      <xdr:spPr bwMode="auto">
        <a:xfrm flipV="1">
          <a:off x="4305300" y="3332755"/>
          <a:ext cx="698500" cy="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32591</xdr:rowOff>
    </xdr:from>
    <xdr:to>
      <xdr:col>22</xdr:col>
      <xdr:colOff>114300</xdr:colOff>
      <xdr:row>19</xdr:row>
      <xdr:rowOff>34813</xdr:rowOff>
    </xdr:to>
    <xdr:cxnSp macro="">
      <xdr:nvCxnSpPr>
        <xdr:cNvPr id="54" name="直線コネクタ 53"/>
        <xdr:cNvCxnSpPr/>
      </xdr:nvCxnSpPr>
      <xdr:spPr bwMode="auto">
        <a:xfrm>
          <a:off x="3606800" y="3337766"/>
          <a:ext cx="698500" cy="2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170739</xdr:rowOff>
    </xdr:from>
    <xdr:to>
      <xdr:col>18</xdr:col>
      <xdr:colOff>177800</xdr:colOff>
      <xdr:row>19</xdr:row>
      <xdr:rowOff>32591</xdr:rowOff>
    </xdr:to>
    <xdr:cxnSp macro="">
      <xdr:nvCxnSpPr>
        <xdr:cNvPr id="57" name="直線コネクタ 56"/>
        <xdr:cNvCxnSpPr/>
      </xdr:nvCxnSpPr>
      <xdr:spPr bwMode="auto">
        <a:xfrm>
          <a:off x="2908300" y="3304464"/>
          <a:ext cx="698500" cy="33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131122</xdr:rowOff>
    </xdr:from>
    <xdr:to>
      <xdr:col>29</xdr:col>
      <xdr:colOff>177800</xdr:colOff>
      <xdr:row>19</xdr:row>
      <xdr:rowOff>61272</xdr:rowOff>
    </xdr:to>
    <xdr:sp macro="" textlink="">
      <xdr:nvSpPr>
        <xdr:cNvPr id="67" name="楕円 66"/>
        <xdr:cNvSpPr/>
      </xdr:nvSpPr>
      <xdr:spPr bwMode="auto">
        <a:xfrm>
          <a:off x="5600700" y="326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103199</xdr:rowOff>
    </xdr:from>
    <xdr:ext cx="762000" cy="259045"/>
    <xdr:sp macro="" textlink="">
      <xdr:nvSpPr>
        <xdr:cNvPr id="68" name="人口1人当たり決算額の推移該当値テキスト130"/>
        <xdr:cNvSpPr txBox="1"/>
      </xdr:nvSpPr>
      <xdr:spPr>
        <a:xfrm>
          <a:off x="5740400" y="323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148230</xdr:rowOff>
    </xdr:from>
    <xdr:to>
      <xdr:col>26</xdr:col>
      <xdr:colOff>101600</xdr:colOff>
      <xdr:row>19</xdr:row>
      <xdr:rowOff>78380</xdr:rowOff>
    </xdr:to>
    <xdr:sp macro="" textlink="">
      <xdr:nvSpPr>
        <xdr:cNvPr id="69" name="楕円 68"/>
        <xdr:cNvSpPr/>
      </xdr:nvSpPr>
      <xdr:spPr bwMode="auto">
        <a:xfrm>
          <a:off x="4953000" y="328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63157</xdr:rowOff>
    </xdr:from>
    <xdr:ext cx="736600" cy="259045"/>
    <xdr:sp macro="" textlink="">
      <xdr:nvSpPr>
        <xdr:cNvPr id="70" name="テキスト ボックス 69"/>
        <xdr:cNvSpPr txBox="1"/>
      </xdr:nvSpPr>
      <xdr:spPr>
        <a:xfrm>
          <a:off x="4622800" y="3368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155463</xdr:rowOff>
    </xdr:from>
    <xdr:to>
      <xdr:col>22</xdr:col>
      <xdr:colOff>165100</xdr:colOff>
      <xdr:row>19</xdr:row>
      <xdr:rowOff>85613</xdr:rowOff>
    </xdr:to>
    <xdr:sp macro="" textlink="">
      <xdr:nvSpPr>
        <xdr:cNvPr id="71" name="楕円 70"/>
        <xdr:cNvSpPr/>
      </xdr:nvSpPr>
      <xdr:spPr bwMode="auto">
        <a:xfrm>
          <a:off x="4254500" y="328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70390</xdr:rowOff>
    </xdr:from>
    <xdr:ext cx="762000" cy="259045"/>
    <xdr:sp macro="" textlink="">
      <xdr:nvSpPr>
        <xdr:cNvPr id="72" name="テキスト ボックス 71"/>
        <xdr:cNvSpPr txBox="1"/>
      </xdr:nvSpPr>
      <xdr:spPr>
        <a:xfrm>
          <a:off x="3924300" y="33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153241</xdr:rowOff>
    </xdr:from>
    <xdr:to>
      <xdr:col>19</xdr:col>
      <xdr:colOff>38100</xdr:colOff>
      <xdr:row>19</xdr:row>
      <xdr:rowOff>83391</xdr:rowOff>
    </xdr:to>
    <xdr:sp macro="" textlink="">
      <xdr:nvSpPr>
        <xdr:cNvPr id="73" name="楕円 72"/>
        <xdr:cNvSpPr/>
      </xdr:nvSpPr>
      <xdr:spPr bwMode="auto">
        <a:xfrm>
          <a:off x="3556000" y="328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68168</xdr:rowOff>
    </xdr:from>
    <xdr:ext cx="762000" cy="259045"/>
    <xdr:sp macro="" textlink="">
      <xdr:nvSpPr>
        <xdr:cNvPr id="74" name="テキスト ボックス 73"/>
        <xdr:cNvSpPr txBox="1"/>
      </xdr:nvSpPr>
      <xdr:spPr>
        <a:xfrm>
          <a:off x="3225800" y="337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119939</xdr:rowOff>
    </xdr:from>
    <xdr:to>
      <xdr:col>15</xdr:col>
      <xdr:colOff>101600</xdr:colOff>
      <xdr:row>19</xdr:row>
      <xdr:rowOff>50089</xdr:rowOff>
    </xdr:to>
    <xdr:sp macro="" textlink="">
      <xdr:nvSpPr>
        <xdr:cNvPr id="75" name="楕円 74"/>
        <xdr:cNvSpPr/>
      </xdr:nvSpPr>
      <xdr:spPr bwMode="auto">
        <a:xfrm>
          <a:off x="2857500" y="325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34866</xdr:rowOff>
    </xdr:from>
    <xdr:ext cx="762000" cy="259045"/>
    <xdr:sp macro="" textlink="">
      <xdr:nvSpPr>
        <xdr:cNvPr id="76" name="テキスト ボックス 75"/>
        <xdr:cNvSpPr txBox="1"/>
      </xdr:nvSpPr>
      <xdr:spPr>
        <a:xfrm>
          <a:off x="2527300" y="33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160539</xdr:rowOff>
    </xdr:from>
    <xdr:to>
      <xdr:col>29</xdr:col>
      <xdr:colOff>127000</xdr:colOff>
      <xdr:row>37</xdr:row>
      <xdr:rowOff>169585</xdr:rowOff>
    </xdr:to>
    <xdr:cxnSp macro="">
      <xdr:nvCxnSpPr>
        <xdr:cNvPr id="111" name="直線コネクタ 110"/>
        <xdr:cNvCxnSpPr/>
      </xdr:nvCxnSpPr>
      <xdr:spPr bwMode="auto">
        <a:xfrm flipV="1">
          <a:off x="5003800" y="7113789"/>
          <a:ext cx="647700" cy="180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160914</xdr:rowOff>
    </xdr:from>
    <xdr:to>
      <xdr:col>26</xdr:col>
      <xdr:colOff>50800</xdr:colOff>
      <xdr:row>37</xdr:row>
      <xdr:rowOff>169585</xdr:rowOff>
    </xdr:to>
    <xdr:cxnSp macro="">
      <xdr:nvCxnSpPr>
        <xdr:cNvPr id="114" name="直線コネクタ 113"/>
        <xdr:cNvCxnSpPr/>
      </xdr:nvCxnSpPr>
      <xdr:spPr bwMode="auto">
        <a:xfrm>
          <a:off x="4305300" y="7285614"/>
          <a:ext cx="698500" cy="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99356</xdr:rowOff>
    </xdr:from>
    <xdr:to>
      <xdr:col>22</xdr:col>
      <xdr:colOff>114300</xdr:colOff>
      <xdr:row>37</xdr:row>
      <xdr:rowOff>160914</xdr:rowOff>
    </xdr:to>
    <xdr:cxnSp macro="">
      <xdr:nvCxnSpPr>
        <xdr:cNvPr id="117" name="直線コネクタ 116"/>
        <xdr:cNvCxnSpPr/>
      </xdr:nvCxnSpPr>
      <xdr:spPr bwMode="auto">
        <a:xfrm>
          <a:off x="3606800" y="7224056"/>
          <a:ext cx="698500" cy="61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99356</xdr:rowOff>
    </xdr:from>
    <xdr:to>
      <xdr:col>18</xdr:col>
      <xdr:colOff>177800</xdr:colOff>
      <xdr:row>37</xdr:row>
      <xdr:rowOff>130201</xdr:rowOff>
    </xdr:to>
    <xdr:cxnSp macro="">
      <xdr:nvCxnSpPr>
        <xdr:cNvPr id="120" name="直線コネクタ 119"/>
        <xdr:cNvCxnSpPr/>
      </xdr:nvCxnSpPr>
      <xdr:spPr bwMode="auto">
        <a:xfrm flipV="1">
          <a:off x="2908300" y="7224056"/>
          <a:ext cx="698500" cy="3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109739</xdr:rowOff>
    </xdr:from>
    <xdr:to>
      <xdr:col>29</xdr:col>
      <xdr:colOff>177800</xdr:colOff>
      <xdr:row>37</xdr:row>
      <xdr:rowOff>39889</xdr:rowOff>
    </xdr:to>
    <xdr:sp macro="" textlink="">
      <xdr:nvSpPr>
        <xdr:cNvPr id="130" name="楕円 129"/>
        <xdr:cNvSpPr/>
      </xdr:nvSpPr>
      <xdr:spPr bwMode="auto">
        <a:xfrm>
          <a:off x="5600700" y="706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81816</xdr:rowOff>
    </xdr:from>
    <xdr:ext cx="762000" cy="259045"/>
    <xdr:sp macro="" textlink="">
      <xdr:nvSpPr>
        <xdr:cNvPr id="131" name="人口1人当たり決算額の推移該当値テキスト445"/>
        <xdr:cNvSpPr txBox="1"/>
      </xdr:nvSpPr>
      <xdr:spPr>
        <a:xfrm>
          <a:off x="5740400" y="70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118785</xdr:rowOff>
    </xdr:from>
    <xdr:to>
      <xdr:col>26</xdr:col>
      <xdr:colOff>101600</xdr:colOff>
      <xdr:row>37</xdr:row>
      <xdr:rowOff>220385</xdr:rowOff>
    </xdr:to>
    <xdr:sp macro="" textlink="">
      <xdr:nvSpPr>
        <xdr:cNvPr id="132" name="楕円 131"/>
        <xdr:cNvSpPr/>
      </xdr:nvSpPr>
      <xdr:spPr bwMode="auto">
        <a:xfrm>
          <a:off x="4953000" y="724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205162</xdr:rowOff>
    </xdr:from>
    <xdr:ext cx="736600" cy="259045"/>
    <xdr:sp macro="" textlink="">
      <xdr:nvSpPr>
        <xdr:cNvPr id="133" name="テキスト ボックス 132"/>
        <xdr:cNvSpPr txBox="1"/>
      </xdr:nvSpPr>
      <xdr:spPr>
        <a:xfrm>
          <a:off x="4622800" y="732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110114</xdr:rowOff>
    </xdr:from>
    <xdr:to>
      <xdr:col>22</xdr:col>
      <xdr:colOff>165100</xdr:colOff>
      <xdr:row>37</xdr:row>
      <xdr:rowOff>211714</xdr:rowOff>
    </xdr:to>
    <xdr:sp macro="" textlink="">
      <xdr:nvSpPr>
        <xdr:cNvPr id="134" name="楕円 133"/>
        <xdr:cNvSpPr/>
      </xdr:nvSpPr>
      <xdr:spPr bwMode="auto">
        <a:xfrm>
          <a:off x="4254500" y="723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196491</xdr:rowOff>
    </xdr:from>
    <xdr:ext cx="762000" cy="259045"/>
    <xdr:sp macro="" textlink="">
      <xdr:nvSpPr>
        <xdr:cNvPr id="135" name="テキスト ボックス 134"/>
        <xdr:cNvSpPr txBox="1"/>
      </xdr:nvSpPr>
      <xdr:spPr>
        <a:xfrm>
          <a:off x="3924300" y="732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48556</xdr:rowOff>
    </xdr:from>
    <xdr:to>
      <xdr:col>19</xdr:col>
      <xdr:colOff>38100</xdr:colOff>
      <xdr:row>37</xdr:row>
      <xdr:rowOff>150156</xdr:rowOff>
    </xdr:to>
    <xdr:sp macro="" textlink="">
      <xdr:nvSpPr>
        <xdr:cNvPr id="136" name="楕円 135"/>
        <xdr:cNvSpPr/>
      </xdr:nvSpPr>
      <xdr:spPr bwMode="auto">
        <a:xfrm>
          <a:off x="3556000" y="7173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134933</xdr:rowOff>
    </xdr:from>
    <xdr:ext cx="762000" cy="259045"/>
    <xdr:sp macro="" textlink="">
      <xdr:nvSpPr>
        <xdr:cNvPr id="137" name="テキスト ボックス 136"/>
        <xdr:cNvSpPr txBox="1"/>
      </xdr:nvSpPr>
      <xdr:spPr>
        <a:xfrm>
          <a:off x="3225800" y="725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79401</xdr:rowOff>
    </xdr:from>
    <xdr:to>
      <xdr:col>15</xdr:col>
      <xdr:colOff>101600</xdr:colOff>
      <xdr:row>37</xdr:row>
      <xdr:rowOff>181001</xdr:rowOff>
    </xdr:to>
    <xdr:sp macro="" textlink="">
      <xdr:nvSpPr>
        <xdr:cNvPr id="138" name="楕円 137"/>
        <xdr:cNvSpPr/>
      </xdr:nvSpPr>
      <xdr:spPr bwMode="auto">
        <a:xfrm>
          <a:off x="2857500" y="720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165778</xdr:rowOff>
    </xdr:from>
    <xdr:ext cx="762000" cy="259045"/>
    <xdr:sp macro="" textlink="">
      <xdr:nvSpPr>
        <xdr:cNvPr id="139" name="テキスト ボックス 138"/>
        <xdr:cNvSpPr txBox="1"/>
      </xdr:nvSpPr>
      <xdr:spPr>
        <a:xfrm>
          <a:off x="2527300" y="729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
7,167
7.80
5,056,030
4,921,346
43,214
2,298,869
2,050,750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58113</xdr:rowOff>
    </xdr:from>
    <xdr:to>
      <xdr:col>24</xdr:col>
      <xdr:colOff>63500</xdr:colOff>
      <xdr:row>37</xdr:row>
      <xdr:rowOff>58753</xdr:rowOff>
    </xdr:to>
    <xdr:cxnSp macro="">
      <xdr:nvCxnSpPr>
        <xdr:cNvPr id="61" name="直線コネクタ 60"/>
        <xdr:cNvCxnSpPr/>
      </xdr:nvCxnSpPr>
      <xdr:spPr>
        <a:xfrm>
          <a:off x="3797300" y="640176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51217</xdr:rowOff>
    </xdr:from>
    <xdr:to>
      <xdr:col>19</xdr:col>
      <xdr:colOff>177800</xdr:colOff>
      <xdr:row>37</xdr:row>
      <xdr:rowOff>58113</xdr:rowOff>
    </xdr:to>
    <xdr:cxnSp macro="">
      <xdr:nvCxnSpPr>
        <xdr:cNvPr id="64" name="直線コネクタ 63"/>
        <xdr:cNvCxnSpPr/>
      </xdr:nvCxnSpPr>
      <xdr:spPr>
        <a:xfrm>
          <a:off x="2908300" y="6394867"/>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38735</xdr:rowOff>
    </xdr:from>
    <xdr:to>
      <xdr:col>15</xdr:col>
      <xdr:colOff>50800</xdr:colOff>
      <xdr:row>37</xdr:row>
      <xdr:rowOff>51217</xdr:rowOff>
    </xdr:to>
    <xdr:cxnSp macro="">
      <xdr:nvCxnSpPr>
        <xdr:cNvPr id="67" name="直線コネクタ 66"/>
        <xdr:cNvCxnSpPr/>
      </xdr:nvCxnSpPr>
      <xdr:spPr>
        <a:xfrm>
          <a:off x="2019300" y="6382385"/>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9055</xdr:rowOff>
    </xdr:from>
    <xdr:to>
      <xdr:col>10</xdr:col>
      <xdr:colOff>114300</xdr:colOff>
      <xdr:row>37</xdr:row>
      <xdr:rowOff>38735</xdr:rowOff>
    </xdr:to>
    <xdr:cxnSp macro="">
      <xdr:nvCxnSpPr>
        <xdr:cNvPr id="70" name="直線コネクタ 69"/>
        <xdr:cNvCxnSpPr/>
      </xdr:nvCxnSpPr>
      <xdr:spPr>
        <a:xfrm>
          <a:off x="1130300" y="6352705"/>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7953</xdr:rowOff>
    </xdr:from>
    <xdr:to>
      <xdr:col>24</xdr:col>
      <xdr:colOff>114300</xdr:colOff>
      <xdr:row>37</xdr:row>
      <xdr:rowOff>109553</xdr:rowOff>
    </xdr:to>
    <xdr:sp macro="" textlink="">
      <xdr:nvSpPr>
        <xdr:cNvPr id="80" name="楕円 79"/>
        <xdr:cNvSpPr/>
      </xdr:nvSpPr>
      <xdr:spPr>
        <a:xfrm>
          <a:off x="4584700" y="635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157830</xdr:rowOff>
    </xdr:from>
    <xdr:ext cx="534377" cy="259045"/>
    <xdr:sp macro="" textlink="">
      <xdr:nvSpPr>
        <xdr:cNvPr id="81" name="人件費該当値テキスト"/>
        <xdr:cNvSpPr txBox="1"/>
      </xdr:nvSpPr>
      <xdr:spPr>
        <a:xfrm>
          <a:off x="4686300" y="633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7313</xdr:rowOff>
    </xdr:from>
    <xdr:to>
      <xdr:col>20</xdr:col>
      <xdr:colOff>38100</xdr:colOff>
      <xdr:row>37</xdr:row>
      <xdr:rowOff>108913</xdr:rowOff>
    </xdr:to>
    <xdr:sp macro="" textlink="">
      <xdr:nvSpPr>
        <xdr:cNvPr id="82" name="楕円 81"/>
        <xdr:cNvSpPr/>
      </xdr:nvSpPr>
      <xdr:spPr>
        <a:xfrm>
          <a:off x="3746500" y="63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100040</xdr:rowOff>
    </xdr:from>
    <xdr:ext cx="534377" cy="259045"/>
    <xdr:sp macro="" textlink="">
      <xdr:nvSpPr>
        <xdr:cNvPr id="83" name="テキスト ボックス 82"/>
        <xdr:cNvSpPr txBox="1"/>
      </xdr:nvSpPr>
      <xdr:spPr>
        <a:xfrm>
          <a:off x="3530111" y="64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417</xdr:rowOff>
    </xdr:from>
    <xdr:to>
      <xdr:col>15</xdr:col>
      <xdr:colOff>101600</xdr:colOff>
      <xdr:row>37</xdr:row>
      <xdr:rowOff>102017</xdr:rowOff>
    </xdr:to>
    <xdr:sp macro="" textlink="">
      <xdr:nvSpPr>
        <xdr:cNvPr id="84" name="楕円 83"/>
        <xdr:cNvSpPr/>
      </xdr:nvSpPr>
      <xdr:spPr>
        <a:xfrm>
          <a:off x="2857500" y="63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93144</xdr:rowOff>
    </xdr:from>
    <xdr:ext cx="534377" cy="259045"/>
    <xdr:sp macro="" textlink="">
      <xdr:nvSpPr>
        <xdr:cNvPr id="85" name="テキスト ボックス 84"/>
        <xdr:cNvSpPr txBox="1"/>
      </xdr:nvSpPr>
      <xdr:spPr>
        <a:xfrm>
          <a:off x="2641111" y="643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159385</xdr:rowOff>
    </xdr:from>
    <xdr:to>
      <xdr:col>10</xdr:col>
      <xdr:colOff>165100</xdr:colOff>
      <xdr:row>37</xdr:row>
      <xdr:rowOff>89535</xdr:rowOff>
    </xdr:to>
    <xdr:sp macro="" textlink="">
      <xdr:nvSpPr>
        <xdr:cNvPr id="86" name="楕円 85"/>
        <xdr:cNvSpPr/>
      </xdr:nvSpPr>
      <xdr:spPr>
        <a:xfrm>
          <a:off x="1968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80662</xdr:rowOff>
    </xdr:from>
    <xdr:ext cx="534377" cy="259045"/>
    <xdr:sp macro="" textlink="">
      <xdr:nvSpPr>
        <xdr:cNvPr id="87" name="テキスト ボックス 86"/>
        <xdr:cNvSpPr txBox="1"/>
      </xdr:nvSpPr>
      <xdr:spPr>
        <a:xfrm>
          <a:off x="1752111" y="64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129705</xdr:rowOff>
    </xdr:from>
    <xdr:to>
      <xdr:col>6</xdr:col>
      <xdr:colOff>38100</xdr:colOff>
      <xdr:row>37</xdr:row>
      <xdr:rowOff>59855</xdr:rowOff>
    </xdr:to>
    <xdr:sp macro="" textlink="">
      <xdr:nvSpPr>
        <xdr:cNvPr id="88" name="楕円 87"/>
        <xdr:cNvSpPr/>
      </xdr:nvSpPr>
      <xdr:spPr>
        <a:xfrm>
          <a:off x="1079500" y="63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50982</xdr:rowOff>
    </xdr:from>
    <xdr:ext cx="534377" cy="259045"/>
    <xdr:sp macro="" textlink="">
      <xdr:nvSpPr>
        <xdr:cNvPr id="89" name="テキスト ボックス 88"/>
        <xdr:cNvSpPr txBox="1"/>
      </xdr:nvSpPr>
      <xdr:spPr>
        <a:xfrm>
          <a:off x="863111" y="63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50967</xdr:rowOff>
    </xdr:from>
    <xdr:to>
      <xdr:col>24</xdr:col>
      <xdr:colOff>63500</xdr:colOff>
      <xdr:row>55</xdr:row>
      <xdr:rowOff>159903</xdr:rowOff>
    </xdr:to>
    <xdr:cxnSp macro="">
      <xdr:nvCxnSpPr>
        <xdr:cNvPr id="116" name="直線コネクタ 115"/>
        <xdr:cNvCxnSpPr/>
      </xdr:nvCxnSpPr>
      <xdr:spPr>
        <a:xfrm flipV="1">
          <a:off x="3797300" y="9480717"/>
          <a:ext cx="838200" cy="10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159903</xdr:rowOff>
    </xdr:from>
    <xdr:to>
      <xdr:col>19</xdr:col>
      <xdr:colOff>177800</xdr:colOff>
      <xdr:row>55</xdr:row>
      <xdr:rowOff>166012</xdr:rowOff>
    </xdr:to>
    <xdr:cxnSp macro="">
      <xdr:nvCxnSpPr>
        <xdr:cNvPr id="119" name="直線コネクタ 118"/>
        <xdr:cNvCxnSpPr/>
      </xdr:nvCxnSpPr>
      <xdr:spPr>
        <a:xfrm flipV="1">
          <a:off x="2908300" y="9589653"/>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166012</xdr:rowOff>
    </xdr:from>
    <xdr:to>
      <xdr:col>15</xdr:col>
      <xdr:colOff>50800</xdr:colOff>
      <xdr:row>56</xdr:row>
      <xdr:rowOff>39651</xdr:rowOff>
    </xdr:to>
    <xdr:cxnSp macro="">
      <xdr:nvCxnSpPr>
        <xdr:cNvPr id="122" name="直線コネクタ 121"/>
        <xdr:cNvCxnSpPr/>
      </xdr:nvCxnSpPr>
      <xdr:spPr>
        <a:xfrm flipV="1">
          <a:off x="2019300" y="9595762"/>
          <a:ext cx="889000" cy="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39651</xdr:rowOff>
    </xdr:from>
    <xdr:to>
      <xdr:col>10</xdr:col>
      <xdr:colOff>114300</xdr:colOff>
      <xdr:row>56</xdr:row>
      <xdr:rowOff>62282</xdr:rowOff>
    </xdr:to>
    <xdr:cxnSp macro="">
      <xdr:nvCxnSpPr>
        <xdr:cNvPr id="125" name="直線コネクタ 124"/>
        <xdr:cNvCxnSpPr/>
      </xdr:nvCxnSpPr>
      <xdr:spPr>
        <a:xfrm flipV="1">
          <a:off x="1130300" y="9640851"/>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xdr:rowOff>
    </xdr:from>
    <xdr:to>
      <xdr:col>24</xdr:col>
      <xdr:colOff>114300</xdr:colOff>
      <xdr:row>55</xdr:row>
      <xdr:rowOff>101767</xdr:rowOff>
    </xdr:to>
    <xdr:sp macro="" textlink="">
      <xdr:nvSpPr>
        <xdr:cNvPr id="135" name="楕円 134"/>
        <xdr:cNvSpPr/>
      </xdr:nvSpPr>
      <xdr:spPr>
        <a:xfrm>
          <a:off x="4584700" y="94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23044</xdr:rowOff>
    </xdr:from>
    <xdr:ext cx="599010" cy="259045"/>
    <xdr:sp macro="" textlink="">
      <xdr:nvSpPr>
        <xdr:cNvPr id="136" name="物件費該当値テキスト"/>
        <xdr:cNvSpPr txBox="1"/>
      </xdr:nvSpPr>
      <xdr:spPr>
        <a:xfrm>
          <a:off x="4686300" y="928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109103</xdr:rowOff>
    </xdr:from>
    <xdr:to>
      <xdr:col>20</xdr:col>
      <xdr:colOff>38100</xdr:colOff>
      <xdr:row>56</xdr:row>
      <xdr:rowOff>39253</xdr:rowOff>
    </xdr:to>
    <xdr:sp macro="" textlink="">
      <xdr:nvSpPr>
        <xdr:cNvPr id="137" name="楕円 136"/>
        <xdr:cNvSpPr/>
      </xdr:nvSpPr>
      <xdr:spPr>
        <a:xfrm>
          <a:off x="3746500" y="95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30380</xdr:rowOff>
    </xdr:from>
    <xdr:ext cx="599010" cy="259045"/>
    <xdr:sp macro="" textlink="">
      <xdr:nvSpPr>
        <xdr:cNvPr id="138" name="テキスト ボックス 137"/>
        <xdr:cNvSpPr txBox="1"/>
      </xdr:nvSpPr>
      <xdr:spPr>
        <a:xfrm>
          <a:off x="3497795" y="963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115212</xdr:rowOff>
    </xdr:from>
    <xdr:to>
      <xdr:col>15</xdr:col>
      <xdr:colOff>101600</xdr:colOff>
      <xdr:row>56</xdr:row>
      <xdr:rowOff>45362</xdr:rowOff>
    </xdr:to>
    <xdr:sp macro="" textlink="">
      <xdr:nvSpPr>
        <xdr:cNvPr id="139" name="楕円 138"/>
        <xdr:cNvSpPr/>
      </xdr:nvSpPr>
      <xdr:spPr>
        <a:xfrm>
          <a:off x="2857500" y="95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36489</xdr:rowOff>
    </xdr:from>
    <xdr:ext cx="599010" cy="259045"/>
    <xdr:sp macro="" textlink="">
      <xdr:nvSpPr>
        <xdr:cNvPr id="140" name="テキスト ボックス 139"/>
        <xdr:cNvSpPr txBox="1"/>
      </xdr:nvSpPr>
      <xdr:spPr>
        <a:xfrm>
          <a:off x="2608795" y="963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160301</xdr:rowOff>
    </xdr:from>
    <xdr:to>
      <xdr:col>10</xdr:col>
      <xdr:colOff>165100</xdr:colOff>
      <xdr:row>56</xdr:row>
      <xdr:rowOff>90451</xdr:rowOff>
    </xdr:to>
    <xdr:sp macro="" textlink="">
      <xdr:nvSpPr>
        <xdr:cNvPr id="141" name="楕円 140"/>
        <xdr:cNvSpPr/>
      </xdr:nvSpPr>
      <xdr:spPr>
        <a:xfrm>
          <a:off x="1968500" y="95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81578</xdr:rowOff>
    </xdr:from>
    <xdr:ext cx="534377" cy="259045"/>
    <xdr:sp macro="" textlink="">
      <xdr:nvSpPr>
        <xdr:cNvPr id="142" name="テキスト ボックス 141"/>
        <xdr:cNvSpPr txBox="1"/>
      </xdr:nvSpPr>
      <xdr:spPr>
        <a:xfrm>
          <a:off x="1752111" y="96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11482</xdr:rowOff>
    </xdr:from>
    <xdr:to>
      <xdr:col>6</xdr:col>
      <xdr:colOff>38100</xdr:colOff>
      <xdr:row>56</xdr:row>
      <xdr:rowOff>113082</xdr:rowOff>
    </xdr:to>
    <xdr:sp macro="" textlink="">
      <xdr:nvSpPr>
        <xdr:cNvPr id="143" name="楕円 142"/>
        <xdr:cNvSpPr/>
      </xdr:nvSpPr>
      <xdr:spPr>
        <a:xfrm>
          <a:off x="1079500" y="96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104209</xdr:rowOff>
    </xdr:from>
    <xdr:ext cx="534377" cy="259045"/>
    <xdr:sp macro="" textlink="">
      <xdr:nvSpPr>
        <xdr:cNvPr id="144" name="テキスト ボックス 143"/>
        <xdr:cNvSpPr txBox="1"/>
      </xdr:nvSpPr>
      <xdr:spPr>
        <a:xfrm>
          <a:off x="863111" y="97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37134</xdr:rowOff>
    </xdr:from>
    <xdr:to>
      <xdr:col>24</xdr:col>
      <xdr:colOff>63500</xdr:colOff>
      <xdr:row>78</xdr:row>
      <xdr:rowOff>51003</xdr:rowOff>
    </xdr:to>
    <xdr:cxnSp macro="">
      <xdr:nvCxnSpPr>
        <xdr:cNvPr id="173" name="直線コネクタ 172"/>
        <xdr:cNvCxnSpPr/>
      </xdr:nvCxnSpPr>
      <xdr:spPr>
        <a:xfrm>
          <a:off x="3797300" y="13410234"/>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169342</xdr:rowOff>
    </xdr:from>
    <xdr:to>
      <xdr:col>19</xdr:col>
      <xdr:colOff>177800</xdr:colOff>
      <xdr:row>78</xdr:row>
      <xdr:rowOff>37134</xdr:rowOff>
    </xdr:to>
    <xdr:cxnSp macro="">
      <xdr:nvCxnSpPr>
        <xdr:cNvPr id="176" name="直線コネクタ 175"/>
        <xdr:cNvCxnSpPr/>
      </xdr:nvCxnSpPr>
      <xdr:spPr>
        <a:xfrm>
          <a:off x="2908300" y="13370992"/>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160389</xdr:rowOff>
    </xdr:from>
    <xdr:to>
      <xdr:col>15</xdr:col>
      <xdr:colOff>50800</xdr:colOff>
      <xdr:row>77</xdr:row>
      <xdr:rowOff>169342</xdr:rowOff>
    </xdr:to>
    <xdr:cxnSp macro="">
      <xdr:nvCxnSpPr>
        <xdr:cNvPr id="179" name="直線コネクタ 178"/>
        <xdr:cNvCxnSpPr/>
      </xdr:nvCxnSpPr>
      <xdr:spPr>
        <a:xfrm>
          <a:off x="2019300" y="1336203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160389</xdr:rowOff>
    </xdr:from>
    <xdr:to>
      <xdr:col>10</xdr:col>
      <xdr:colOff>114300</xdr:colOff>
      <xdr:row>78</xdr:row>
      <xdr:rowOff>11037</xdr:rowOff>
    </xdr:to>
    <xdr:cxnSp macro="">
      <xdr:nvCxnSpPr>
        <xdr:cNvPr id="182" name="直線コネクタ 181"/>
        <xdr:cNvCxnSpPr/>
      </xdr:nvCxnSpPr>
      <xdr:spPr>
        <a:xfrm flipV="1">
          <a:off x="1130300" y="1336203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203</xdr:rowOff>
    </xdr:from>
    <xdr:to>
      <xdr:col>24</xdr:col>
      <xdr:colOff>114300</xdr:colOff>
      <xdr:row>78</xdr:row>
      <xdr:rowOff>101803</xdr:rowOff>
    </xdr:to>
    <xdr:sp macro="" textlink="">
      <xdr:nvSpPr>
        <xdr:cNvPr id="192" name="楕円 191"/>
        <xdr:cNvSpPr/>
      </xdr:nvSpPr>
      <xdr:spPr>
        <a:xfrm>
          <a:off x="45847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86580</xdr:rowOff>
    </xdr:from>
    <xdr:ext cx="469744" cy="259045"/>
    <xdr:sp macro="" textlink="">
      <xdr:nvSpPr>
        <xdr:cNvPr id="193" name="維持補修費該当値テキスト"/>
        <xdr:cNvSpPr txBox="1"/>
      </xdr:nvSpPr>
      <xdr:spPr>
        <a:xfrm>
          <a:off x="4686300" y="1328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157784</xdr:rowOff>
    </xdr:from>
    <xdr:to>
      <xdr:col>20</xdr:col>
      <xdr:colOff>38100</xdr:colOff>
      <xdr:row>78</xdr:row>
      <xdr:rowOff>87934</xdr:rowOff>
    </xdr:to>
    <xdr:sp macro="" textlink="">
      <xdr:nvSpPr>
        <xdr:cNvPr id="194" name="楕円 193"/>
        <xdr:cNvSpPr/>
      </xdr:nvSpPr>
      <xdr:spPr>
        <a:xfrm>
          <a:off x="3746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79061</xdr:rowOff>
    </xdr:from>
    <xdr:ext cx="469744" cy="259045"/>
    <xdr:sp macro="" textlink="">
      <xdr:nvSpPr>
        <xdr:cNvPr id="195" name="テキスト ボックス 194"/>
        <xdr:cNvSpPr txBox="1"/>
      </xdr:nvSpPr>
      <xdr:spPr>
        <a:xfrm>
          <a:off x="3562428"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118542</xdr:rowOff>
    </xdr:from>
    <xdr:to>
      <xdr:col>15</xdr:col>
      <xdr:colOff>101600</xdr:colOff>
      <xdr:row>78</xdr:row>
      <xdr:rowOff>48692</xdr:rowOff>
    </xdr:to>
    <xdr:sp macro="" textlink="">
      <xdr:nvSpPr>
        <xdr:cNvPr id="196" name="楕円 195"/>
        <xdr:cNvSpPr/>
      </xdr:nvSpPr>
      <xdr:spPr>
        <a:xfrm>
          <a:off x="2857500" y="133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39819</xdr:rowOff>
    </xdr:from>
    <xdr:ext cx="469744" cy="259045"/>
    <xdr:sp macro="" textlink="">
      <xdr:nvSpPr>
        <xdr:cNvPr id="197" name="テキスト ボックス 196"/>
        <xdr:cNvSpPr txBox="1"/>
      </xdr:nvSpPr>
      <xdr:spPr>
        <a:xfrm>
          <a:off x="2673428" y="1341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109589</xdr:rowOff>
    </xdr:from>
    <xdr:to>
      <xdr:col>10</xdr:col>
      <xdr:colOff>165100</xdr:colOff>
      <xdr:row>78</xdr:row>
      <xdr:rowOff>39739</xdr:rowOff>
    </xdr:to>
    <xdr:sp macro="" textlink="">
      <xdr:nvSpPr>
        <xdr:cNvPr id="198" name="楕円 197"/>
        <xdr:cNvSpPr/>
      </xdr:nvSpPr>
      <xdr:spPr>
        <a:xfrm>
          <a:off x="1968500" y="133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30866</xdr:rowOff>
    </xdr:from>
    <xdr:ext cx="469744" cy="259045"/>
    <xdr:sp macro="" textlink="">
      <xdr:nvSpPr>
        <xdr:cNvPr id="199" name="テキスト ボックス 198"/>
        <xdr:cNvSpPr txBox="1"/>
      </xdr:nvSpPr>
      <xdr:spPr>
        <a:xfrm>
          <a:off x="1784428" y="1340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131687</xdr:rowOff>
    </xdr:from>
    <xdr:to>
      <xdr:col>6</xdr:col>
      <xdr:colOff>38100</xdr:colOff>
      <xdr:row>78</xdr:row>
      <xdr:rowOff>61837</xdr:rowOff>
    </xdr:to>
    <xdr:sp macro="" textlink="">
      <xdr:nvSpPr>
        <xdr:cNvPr id="200" name="楕円 199"/>
        <xdr:cNvSpPr/>
      </xdr:nvSpPr>
      <xdr:spPr>
        <a:xfrm>
          <a:off x="1079500" y="13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52964</xdr:rowOff>
    </xdr:from>
    <xdr:ext cx="469744" cy="259045"/>
    <xdr:sp macro="" textlink="">
      <xdr:nvSpPr>
        <xdr:cNvPr id="201" name="テキスト ボックス 200"/>
        <xdr:cNvSpPr txBox="1"/>
      </xdr:nvSpPr>
      <xdr:spPr>
        <a:xfrm>
          <a:off x="895428" y="134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100381</xdr:rowOff>
    </xdr:from>
    <xdr:to>
      <xdr:col>24</xdr:col>
      <xdr:colOff>63500</xdr:colOff>
      <xdr:row>95</xdr:row>
      <xdr:rowOff>114325</xdr:rowOff>
    </xdr:to>
    <xdr:cxnSp macro="">
      <xdr:nvCxnSpPr>
        <xdr:cNvPr id="231" name="直線コネクタ 230"/>
        <xdr:cNvCxnSpPr/>
      </xdr:nvCxnSpPr>
      <xdr:spPr>
        <a:xfrm flipV="1">
          <a:off x="3797300" y="16388131"/>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84913</xdr:rowOff>
    </xdr:from>
    <xdr:to>
      <xdr:col>19</xdr:col>
      <xdr:colOff>177800</xdr:colOff>
      <xdr:row>95</xdr:row>
      <xdr:rowOff>114325</xdr:rowOff>
    </xdr:to>
    <xdr:cxnSp macro="">
      <xdr:nvCxnSpPr>
        <xdr:cNvPr id="234" name="直線コネクタ 233"/>
        <xdr:cNvCxnSpPr/>
      </xdr:nvCxnSpPr>
      <xdr:spPr>
        <a:xfrm>
          <a:off x="2908300" y="16372663"/>
          <a:ext cx="889000" cy="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84913</xdr:rowOff>
    </xdr:from>
    <xdr:to>
      <xdr:col>15</xdr:col>
      <xdr:colOff>50800</xdr:colOff>
      <xdr:row>95</xdr:row>
      <xdr:rowOff>106007</xdr:rowOff>
    </xdr:to>
    <xdr:cxnSp macro="">
      <xdr:nvCxnSpPr>
        <xdr:cNvPr id="237" name="直線コネクタ 236"/>
        <xdr:cNvCxnSpPr/>
      </xdr:nvCxnSpPr>
      <xdr:spPr>
        <a:xfrm flipV="1">
          <a:off x="2019300" y="16372663"/>
          <a:ext cx="889000" cy="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106007</xdr:rowOff>
    </xdr:from>
    <xdr:to>
      <xdr:col>10</xdr:col>
      <xdr:colOff>114300</xdr:colOff>
      <xdr:row>95</xdr:row>
      <xdr:rowOff>170484</xdr:rowOff>
    </xdr:to>
    <xdr:cxnSp macro="">
      <xdr:nvCxnSpPr>
        <xdr:cNvPr id="240" name="直線コネクタ 239"/>
        <xdr:cNvCxnSpPr/>
      </xdr:nvCxnSpPr>
      <xdr:spPr>
        <a:xfrm flipV="1">
          <a:off x="1130300" y="16393757"/>
          <a:ext cx="889000" cy="6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50" name="楕円 249"/>
        <xdr:cNvSpPr/>
      </xdr:nvSpPr>
      <xdr:spPr>
        <a:xfrm>
          <a:off x="45847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72458</xdr:rowOff>
    </xdr:from>
    <xdr:ext cx="534377" cy="259045"/>
    <xdr:sp macro="" textlink="">
      <xdr:nvSpPr>
        <xdr:cNvPr id="251" name="扶助費該当値テキスト"/>
        <xdr:cNvSpPr txBox="1"/>
      </xdr:nvSpPr>
      <xdr:spPr>
        <a:xfrm>
          <a:off x="4686300" y="161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63525</xdr:rowOff>
    </xdr:from>
    <xdr:to>
      <xdr:col>20</xdr:col>
      <xdr:colOff>38100</xdr:colOff>
      <xdr:row>95</xdr:row>
      <xdr:rowOff>165125</xdr:rowOff>
    </xdr:to>
    <xdr:sp macro="" textlink="">
      <xdr:nvSpPr>
        <xdr:cNvPr id="252" name="楕円 251"/>
        <xdr:cNvSpPr/>
      </xdr:nvSpPr>
      <xdr:spPr>
        <a:xfrm>
          <a:off x="3746500" y="163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10202</xdr:rowOff>
    </xdr:from>
    <xdr:ext cx="534377" cy="259045"/>
    <xdr:sp macro="" textlink="">
      <xdr:nvSpPr>
        <xdr:cNvPr id="253" name="テキスト ボックス 252"/>
        <xdr:cNvSpPr txBox="1"/>
      </xdr:nvSpPr>
      <xdr:spPr>
        <a:xfrm>
          <a:off x="3530111" y="16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34113</xdr:rowOff>
    </xdr:from>
    <xdr:to>
      <xdr:col>15</xdr:col>
      <xdr:colOff>101600</xdr:colOff>
      <xdr:row>95</xdr:row>
      <xdr:rowOff>135713</xdr:rowOff>
    </xdr:to>
    <xdr:sp macro="" textlink="">
      <xdr:nvSpPr>
        <xdr:cNvPr id="254" name="楕円 253"/>
        <xdr:cNvSpPr/>
      </xdr:nvSpPr>
      <xdr:spPr>
        <a:xfrm>
          <a:off x="2857500" y="163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152240</xdr:rowOff>
    </xdr:from>
    <xdr:ext cx="534377" cy="259045"/>
    <xdr:sp macro="" textlink="">
      <xdr:nvSpPr>
        <xdr:cNvPr id="255" name="テキスト ボックス 254"/>
        <xdr:cNvSpPr txBox="1"/>
      </xdr:nvSpPr>
      <xdr:spPr>
        <a:xfrm>
          <a:off x="2641111" y="160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55207</xdr:rowOff>
    </xdr:from>
    <xdr:to>
      <xdr:col>10</xdr:col>
      <xdr:colOff>165100</xdr:colOff>
      <xdr:row>95</xdr:row>
      <xdr:rowOff>156807</xdr:rowOff>
    </xdr:to>
    <xdr:sp macro="" textlink="">
      <xdr:nvSpPr>
        <xdr:cNvPr id="256" name="楕円 255"/>
        <xdr:cNvSpPr/>
      </xdr:nvSpPr>
      <xdr:spPr>
        <a:xfrm>
          <a:off x="1968500" y="163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1884</xdr:rowOff>
    </xdr:from>
    <xdr:ext cx="534377" cy="259045"/>
    <xdr:sp macro="" textlink="">
      <xdr:nvSpPr>
        <xdr:cNvPr id="257" name="テキスト ボックス 256"/>
        <xdr:cNvSpPr txBox="1"/>
      </xdr:nvSpPr>
      <xdr:spPr>
        <a:xfrm>
          <a:off x="1752111" y="161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119684</xdr:rowOff>
    </xdr:from>
    <xdr:to>
      <xdr:col>6</xdr:col>
      <xdr:colOff>38100</xdr:colOff>
      <xdr:row>96</xdr:row>
      <xdr:rowOff>49834</xdr:rowOff>
    </xdr:to>
    <xdr:sp macro="" textlink="">
      <xdr:nvSpPr>
        <xdr:cNvPr id="258" name="楕円 257"/>
        <xdr:cNvSpPr/>
      </xdr:nvSpPr>
      <xdr:spPr>
        <a:xfrm>
          <a:off x="1079500" y="164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66361</xdr:rowOff>
    </xdr:from>
    <xdr:ext cx="534377" cy="259045"/>
    <xdr:sp macro="" textlink="">
      <xdr:nvSpPr>
        <xdr:cNvPr id="259" name="テキスト ボックス 258"/>
        <xdr:cNvSpPr txBox="1"/>
      </xdr:nvSpPr>
      <xdr:spPr>
        <a:xfrm>
          <a:off x="863111" y="161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27559</xdr:rowOff>
    </xdr:from>
    <xdr:to>
      <xdr:col>55</xdr:col>
      <xdr:colOff>0</xdr:colOff>
      <xdr:row>38</xdr:row>
      <xdr:rowOff>43407</xdr:rowOff>
    </xdr:to>
    <xdr:cxnSp macro="">
      <xdr:nvCxnSpPr>
        <xdr:cNvPr id="290" name="直線コネクタ 289"/>
        <xdr:cNvCxnSpPr/>
      </xdr:nvCxnSpPr>
      <xdr:spPr>
        <a:xfrm flipV="1">
          <a:off x="9639300" y="6542659"/>
          <a:ext cx="8382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43407</xdr:rowOff>
    </xdr:from>
    <xdr:to>
      <xdr:col>50</xdr:col>
      <xdr:colOff>114300</xdr:colOff>
      <xdr:row>38</xdr:row>
      <xdr:rowOff>45611</xdr:rowOff>
    </xdr:to>
    <xdr:cxnSp macro="">
      <xdr:nvCxnSpPr>
        <xdr:cNvPr id="293" name="直線コネクタ 292"/>
        <xdr:cNvCxnSpPr/>
      </xdr:nvCxnSpPr>
      <xdr:spPr>
        <a:xfrm flipV="1">
          <a:off x="8750300" y="6558507"/>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45611</xdr:rowOff>
    </xdr:from>
    <xdr:to>
      <xdr:col>45</xdr:col>
      <xdr:colOff>177800</xdr:colOff>
      <xdr:row>38</xdr:row>
      <xdr:rowOff>79705</xdr:rowOff>
    </xdr:to>
    <xdr:cxnSp macro="">
      <xdr:nvCxnSpPr>
        <xdr:cNvPr id="296" name="直線コネクタ 295"/>
        <xdr:cNvCxnSpPr/>
      </xdr:nvCxnSpPr>
      <xdr:spPr>
        <a:xfrm flipV="1">
          <a:off x="7861300" y="6560711"/>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76162</xdr:rowOff>
    </xdr:from>
    <xdr:to>
      <xdr:col>41</xdr:col>
      <xdr:colOff>50800</xdr:colOff>
      <xdr:row>38</xdr:row>
      <xdr:rowOff>79705</xdr:rowOff>
    </xdr:to>
    <xdr:cxnSp macro="">
      <xdr:nvCxnSpPr>
        <xdr:cNvPr id="299" name="直線コネクタ 298"/>
        <xdr:cNvCxnSpPr/>
      </xdr:nvCxnSpPr>
      <xdr:spPr>
        <a:xfrm>
          <a:off x="6972300" y="6591262"/>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148209</xdr:rowOff>
    </xdr:from>
    <xdr:to>
      <xdr:col>55</xdr:col>
      <xdr:colOff>50800</xdr:colOff>
      <xdr:row>38</xdr:row>
      <xdr:rowOff>78359</xdr:rowOff>
    </xdr:to>
    <xdr:sp macro="" textlink="">
      <xdr:nvSpPr>
        <xdr:cNvPr id="309" name="楕円 308"/>
        <xdr:cNvSpPr/>
      </xdr:nvSpPr>
      <xdr:spPr>
        <a:xfrm>
          <a:off x="10426700" y="64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63136</xdr:rowOff>
    </xdr:from>
    <xdr:ext cx="534377" cy="259045"/>
    <xdr:sp macro="" textlink="">
      <xdr:nvSpPr>
        <xdr:cNvPr id="310" name="補助費等該当値テキスト"/>
        <xdr:cNvSpPr txBox="1"/>
      </xdr:nvSpPr>
      <xdr:spPr>
        <a:xfrm>
          <a:off x="10528300" y="64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164057</xdr:rowOff>
    </xdr:from>
    <xdr:to>
      <xdr:col>50</xdr:col>
      <xdr:colOff>165100</xdr:colOff>
      <xdr:row>38</xdr:row>
      <xdr:rowOff>94207</xdr:rowOff>
    </xdr:to>
    <xdr:sp macro="" textlink="">
      <xdr:nvSpPr>
        <xdr:cNvPr id="311" name="楕円 310"/>
        <xdr:cNvSpPr/>
      </xdr:nvSpPr>
      <xdr:spPr>
        <a:xfrm>
          <a:off x="9588500" y="65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85334</xdr:rowOff>
    </xdr:from>
    <xdr:ext cx="534377" cy="259045"/>
    <xdr:sp macro="" textlink="">
      <xdr:nvSpPr>
        <xdr:cNvPr id="312" name="テキスト ボックス 311"/>
        <xdr:cNvSpPr txBox="1"/>
      </xdr:nvSpPr>
      <xdr:spPr>
        <a:xfrm>
          <a:off x="9372111" y="66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166261</xdr:rowOff>
    </xdr:from>
    <xdr:to>
      <xdr:col>46</xdr:col>
      <xdr:colOff>38100</xdr:colOff>
      <xdr:row>38</xdr:row>
      <xdr:rowOff>96411</xdr:rowOff>
    </xdr:to>
    <xdr:sp macro="" textlink="">
      <xdr:nvSpPr>
        <xdr:cNvPr id="313" name="楕円 312"/>
        <xdr:cNvSpPr/>
      </xdr:nvSpPr>
      <xdr:spPr>
        <a:xfrm>
          <a:off x="8699500" y="65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87538</xdr:rowOff>
    </xdr:from>
    <xdr:ext cx="534377" cy="259045"/>
    <xdr:sp macro="" textlink="">
      <xdr:nvSpPr>
        <xdr:cNvPr id="314" name="テキスト ボックス 313"/>
        <xdr:cNvSpPr txBox="1"/>
      </xdr:nvSpPr>
      <xdr:spPr>
        <a:xfrm>
          <a:off x="8483111" y="660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28905</xdr:rowOff>
    </xdr:from>
    <xdr:to>
      <xdr:col>41</xdr:col>
      <xdr:colOff>101600</xdr:colOff>
      <xdr:row>38</xdr:row>
      <xdr:rowOff>130505</xdr:rowOff>
    </xdr:to>
    <xdr:sp macro="" textlink="">
      <xdr:nvSpPr>
        <xdr:cNvPr id="315" name="楕円 314"/>
        <xdr:cNvSpPr/>
      </xdr:nvSpPr>
      <xdr:spPr>
        <a:xfrm>
          <a:off x="7810500" y="65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121632</xdr:rowOff>
    </xdr:from>
    <xdr:ext cx="534377" cy="259045"/>
    <xdr:sp macro="" textlink="">
      <xdr:nvSpPr>
        <xdr:cNvPr id="316" name="テキスト ボックス 315"/>
        <xdr:cNvSpPr txBox="1"/>
      </xdr:nvSpPr>
      <xdr:spPr>
        <a:xfrm>
          <a:off x="7594111" y="663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25362</xdr:rowOff>
    </xdr:from>
    <xdr:to>
      <xdr:col>36</xdr:col>
      <xdr:colOff>165100</xdr:colOff>
      <xdr:row>38</xdr:row>
      <xdr:rowOff>126962</xdr:rowOff>
    </xdr:to>
    <xdr:sp macro="" textlink="">
      <xdr:nvSpPr>
        <xdr:cNvPr id="317" name="楕円 316"/>
        <xdr:cNvSpPr/>
      </xdr:nvSpPr>
      <xdr:spPr>
        <a:xfrm>
          <a:off x="6921500" y="65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118089</xdr:rowOff>
    </xdr:from>
    <xdr:ext cx="534377" cy="259045"/>
    <xdr:sp macro="" textlink="">
      <xdr:nvSpPr>
        <xdr:cNvPr id="318" name="テキスト ボックス 317"/>
        <xdr:cNvSpPr txBox="1"/>
      </xdr:nvSpPr>
      <xdr:spPr>
        <a:xfrm>
          <a:off x="6705111" y="663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88251</xdr:rowOff>
    </xdr:from>
    <xdr:to>
      <xdr:col>55</xdr:col>
      <xdr:colOff>0</xdr:colOff>
      <xdr:row>58</xdr:row>
      <xdr:rowOff>118908</xdr:rowOff>
    </xdr:to>
    <xdr:cxnSp macro="">
      <xdr:nvCxnSpPr>
        <xdr:cNvPr id="345" name="直線コネクタ 344"/>
        <xdr:cNvCxnSpPr/>
      </xdr:nvCxnSpPr>
      <xdr:spPr>
        <a:xfrm flipV="1">
          <a:off x="9639300" y="10032351"/>
          <a:ext cx="8382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118908</xdr:rowOff>
    </xdr:from>
    <xdr:to>
      <xdr:col>50</xdr:col>
      <xdr:colOff>114300</xdr:colOff>
      <xdr:row>58</xdr:row>
      <xdr:rowOff>128343</xdr:rowOff>
    </xdr:to>
    <xdr:cxnSp macro="">
      <xdr:nvCxnSpPr>
        <xdr:cNvPr id="348" name="直線コネクタ 347"/>
        <xdr:cNvCxnSpPr/>
      </xdr:nvCxnSpPr>
      <xdr:spPr>
        <a:xfrm flipV="1">
          <a:off x="8750300" y="10063008"/>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95575</xdr:rowOff>
    </xdr:from>
    <xdr:to>
      <xdr:col>45</xdr:col>
      <xdr:colOff>177800</xdr:colOff>
      <xdr:row>58</xdr:row>
      <xdr:rowOff>128343</xdr:rowOff>
    </xdr:to>
    <xdr:cxnSp macro="">
      <xdr:nvCxnSpPr>
        <xdr:cNvPr id="351" name="直線コネクタ 350"/>
        <xdr:cNvCxnSpPr/>
      </xdr:nvCxnSpPr>
      <xdr:spPr>
        <a:xfrm>
          <a:off x="7861300" y="10039675"/>
          <a:ext cx="889000" cy="3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95575</xdr:rowOff>
    </xdr:from>
    <xdr:to>
      <xdr:col>41</xdr:col>
      <xdr:colOff>50800</xdr:colOff>
      <xdr:row>58</xdr:row>
      <xdr:rowOff>116394</xdr:rowOff>
    </xdr:to>
    <xdr:cxnSp macro="">
      <xdr:nvCxnSpPr>
        <xdr:cNvPr id="354" name="直線コネクタ 353"/>
        <xdr:cNvCxnSpPr/>
      </xdr:nvCxnSpPr>
      <xdr:spPr>
        <a:xfrm flipV="1">
          <a:off x="6972300" y="10039675"/>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37451</xdr:rowOff>
    </xdr:from>
    <xdr:to>
      <xdr:col>55</xdr:col>
      <xdr:colOff>50800</xdr:colOff>
      <xdr:row>58</xdr:row>
      <xdr:rowOff>139051</xdr:rowOff>
    </xdr:to>
    <xdr:sp macro="" textlink="">
      <xdr:nvSpPr>
        <xdr:cNvPr id="364" name="楕円 363"/>
        <xdr:cNvSpPr/>
      </xdr:nvSpPr>
      <xdr:spPr>
        <a:xfrm>
          <a:off x="10426700" y="99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99010" cy="259045"/>
    <xdr:sp macro="" textlink="">
      <xdr:nvSpPr>
        <xdr:cNvPr id="365" name="普通建設事業費該当値テキスト"/>
        <xdr:cNvSpPr txBox="1"/>
      </xdr:nvSpPr>
      <xdr:spPr>
        <a:xfrm>
          <a:off x="10528300" y="995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68108</xdr:rowOff>
    </xdr:from>
    <xdr:to>
      <xdr:col>50</xdr:col>
      <xdr:colOff>165100</xdr:colOff>
      <xdr:row>58</xdr:row>
      <xdr:rowOff>169708</xdr:rowOff>
    </xdr:to>
    <xdr:sp macro="" textlink="">
      <xdr:nvSpPr>
        <xdr:cNvPr id="366" name="楕円 365"/>
        <xdr:cNvSpPr/>
      </xdr:nvSpPr>
      <xdr:spPr>
        <a:xfrm>
          <a:off x="9588500" y="1001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160835</xdr:rowOff>
    </xdr:from>
    <xdr:ext cx="534377" cy="259045"/>
    <xdr:sp macro="" textlink="">
      <xdr:nvSpPr>
        <xdr:cNvPr id="367" name="テキスト ボックス 366"/>
        <xdr:cNvSpPr txBox="1"/>
      </xdr:nvSpPr>
      <xdr:spPr>
        <a:xfrm>
          <a:off x="9372111" y="1010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77543</xdr:rowOff>
    </xdr:from>
    <xdr:to>
      <xdr:col>46</xdr:col>
      <xdr:colOff>38100</xdr:colOff>
      <xdr:row>59</xdr:row>
      <xdr:rowOff>7693</xdr:rowOff>
    </xdr:to>
    <xdr:sp macro="" textlink="">
      <xdr:nvSpPr>
        <xdr:cNvPr id="368" name="楕円 367"/>
        <xdr:cNvSpPr/>
      </xdr:nvSpPr>
      <xdr:spPr>
        <a:xfrm>
          <a:off x="8699500" y="100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170270</xdr:rowOff>
    </xdr:from>
    <xdr:ext cx="534377" cy="259045"/>
    <xdr:sp macro="" textlink="">
      <xdr:nvSpPr>
        <xdr:cNvPr id="369" name="テキスト ボックス 368"/>
        <xdr:cNvSpPr txBox="1"/>
      </xdr:nvSpPr>
      <xdr:spPr>
        <a:xfrm>
          <a:off x="8483111" y="101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44775</xdr:rowOff>
    </xdr:from>
    <xdr:to>
      <xdr:col>41</xdr:col>
      <xdr:colOff>101600</xdr:colOff>
      <xdr:row>58</xdr:row>
      <xdr:rowOff>146375</xdr:rowOff>
    </xdr:to>
    <xdr:sp macro="" textlink="">
      <xdr:nvSpPr>
        <xdr:cNvPr id="370" name="楕円 369"/>
        <xdr:cNvSpPr/>
      </xdr:nvSpPr>
      <xdr:spPr>
        <a:xfrm>
          <a:off x="7810500" y="99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137502</xdr:rowOff>
    </xdr:from>
    <xdr:ext cx="534377" cy="259045"/>
    <xdr:sp macro="" textlink="">
      <xdr:nvSpPr>
        <xdr:cNvPr id="371" name="テキスト ボックス 370"/>
        <xdr:cNvSpPr txBox="1"/>
      </xdr:nvSpPr>
      <xdr:spPr>
        <a:xfrm>
          <a:off x="7594111" y="100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65594</xdr:rowOff>
    </xdr:from>
    <xdr:to>
      <xdr:col>36</xdr:col>
      <xdr:colOff>165100</xdr:colOff>
      <xdr:row>58</xdr:row>
      <xdr:rowOff>167194</xdr:rowOff>
    </xdr:to>
    <xdr:sp macro="" textlink="">
      <xdr:nvSpPr>
        <xdr:cNvPr id="372" name="楕円 371"/>
        <xdr:cNvSpPr/>
      </xdr:nvSpPr>
      <xdr:spPr>
        <a:xfrm>
          <a:off x="6921500" y="100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158321</xdr:rowOff>
    </xdr:from>
    <xdr:ext cx="534377" cy="259045"/>
    <xdr:sp macro="" textlink="">
      <xdr:nvSpPr>
        <xdr:cNvPr id="373" name="テキスト ボックス 372"/>
        <xdr:cNvSpPr txBox="1"/>
      </xdr:nvSpPr>
      <xdr:spPr>
        <a:xfrm>
          <a:off x="6705111" y="101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143095</xdr:rowOff>
    </xdr:from>
    <xdr:to>
      <xdr:col>55</xdr:col>
      <xdr:colOff>0</xdr:colOff>
      <xdr:row>79</xdr:row>
      <xdr:rowOff>41128</xdr:rowOff>
    </xdr:to>
    <xdr:cxnSp macro="">
      <xdr:nvCxnSpPr>
        <xdr:cNvPr id="402" name="直線コネクタ 401"/>
        <xdr:cNvCxnSpPr/>
      </xdr:nvCxnSpPr>
      <xdr:spPr>
        <a:xfrm>
          <a:off x="9639300" y="13516195"/>
          <a:ext cx="838200" cy="6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143095</xdr:rowOff>
    </xdr:from>
    <xdr:to>
      <xdr:col>50</xdr:col>
      <xdr:colOff>114300</xdr:colOff>
      <xdr:row>79</xdr:row>
      <xdr:rowOff>44450</xdr:rowOff>
    </xdr:to>
    <xdr:cxnSp macro="">
      <xdr:nvCxnSpPr>
        <xdr:cNvPr id="405" name="直線コネクタ 404"/>
        <xdr:cNvCxnSpPr/>
      </xdr:nvCxnSpPr>
      <xdr:spPr>
        <a:xfrm flipV="1">
          <a:off x="8750300" y="13516195"/>
          <a:ext cx="889000" cy="7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8" name="直線コネクタ 407"/>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43376</xdr:rowOff>
    </xdr:from>
    <xdr:to>
      <xdr:col>41</xdr:col>
      <xdr:colOff>50800</xdr:colOff>
      <xdr:row>79</xdr:row>
      <xdr:rowOff>44450</xdr:rowOff>
    </xdr:to>
    <xdr:cxnSp macro="">
      <xdr:nvCxnSpPr>
        <xdr:cNvPr id="411" name="直線コネクタ 410"/>
        <xdr:cNvCxnSpPr/>
      </xdr:nvCxnSpPr>
      <xdr:spPr>
        <a:xfrm>
          <a:off x="6972300" y="13587926"/>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161778</xdr:rowOff>
    </xdr:from>
    <xdr:to>
      <xdr:col>55</xdr:col>
      <xdr:colOff>50800</xdr:colOff>
      <xdr:row>79</xdr:row>
      <xdr:rowOff>91928</xdr:rowOff>
    </xdr:to>
    <xdr:sp macro="" textlink="">
      <xdr:nvSpPr>
        <xdr:cNvPr id="421" name="楕円 420"/>
        <xdr:cNvSpPr/>
      </xdr:nvSpPr>
      <xdr:spPr>
        <a:xfrm>
          <a:off x="10426700" y="135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76705</xdr:rowOff>
    </xdr:from>
    <xdr:ext cx="469744" cy="259045"/>
    <xdr:sp macro="" textlink="">
      <xdr:nvSpPr>
        <xdr:cNvPr id="422" name="普通建設事業費 （ うち新規整備　）該当値テキスト"/>
        <xdr:cNvSpPr txBox="1"/>
      </xdr:nvSpPr>
      <xdr:spPr>
        <a:xfrm>
          <a:off x="10528300" y="134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92295</xdr:rowOff>
    </xdr:from>
    <xdr:to>
      <xdr:col>50</xdr:col>
      <xdr:colOff>165100</xdr:colOff>
      <xdr:row>79</xdr:row>
      <xdr:rowOff>22445</xdr:rowOff>
    </xdr:to>
    <xdr:sp macro="" textlink="">
      <xdr:nvSpPr>
        <xdr:cNvPr id="423" name="楕円 422"/>
        <xdr:cNvSpPr/>
      </xdr:nvSpPr>
      <xdr:spPr>
        <a:xfrm>
          <a:off x="9588500" y="134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38972</xdr:rowOff>
    </xdr:from>
    <xdr:ext cx="534377" cy="259045"/>
    <xdr:sp macro="" textlink="">
      <xdr:nvSpPr>
        <xdr:cNvPr id="424" name="テキスト ボックス 423"/>
        <xdr:cNvSpPr txBox="1"/>
      </xdr:nvSpPr>
      <xdr:spPr>
        <a:xfrm>
          <a:off x="9372111" y="132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5" name="楕円 424"/>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6" name="テキスト ボックス 425"/>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7" name="楕円 426"/>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8" name="テキスト ボックス 427"/>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164026</xdr:rowOff>
    </xdr:from>
    <xdr:to>
      <xdr:col>36</xdr:col>
      <xdr:colOff>165100</xdr:colOff>
      <xdr:row>79</xdr:row>
      <xdr:rowOff>94176</xdr:rowOff>
    </xdr:to>
    <xdr:sp macro="" textlink="">
      <xdr:nvSpPr>
        <xdr:cNvPr id="429" name="楕円 428"/>
        <xdr:cNvSpPr/>
      </xdr:nvSpPr>
      <xdr:spPr>
        <a:xfrm>
          <a:off x="6921500" y="1353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85303</xdr:rowOff>
    </xdr:from>
    <xdr:ext cx="378565" cy="259045"/>
    <xdr:sp macro="" textlink="">
      <xdr:nvSpPr>
        <xdr:cNvPr id="430" name="テキスト ボックス 429"/>
        <xdr:cNvSpPr txBox="1"/>
      </xdr:nvSpPr>
      <xdr:spPr>
        <a:xfrm>
          <a:off x="6783017" y="1362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155591</xdr:rowOff>
    </xdr:from>
    <xdr:to>
      <xdr:col>55</xdr:col>
      <xdr:colOff>0</xdr:colOff>
      <xdr:row>99</xdr:row>
      <xdr:rowOff>95484</xdr:rowOff>
    </xdr:to>
    <xdr:cxnSp macro="">
      <xdr:nvCxnSpPr>
        <xdr:cNvPr id="461" name="直線コネクタ 460"/>
        <xdr:cNvCxnSpPr/>
      </xdr:nvCxnSpPr>
      <xdr:spPr>
        <a:xfrm flipV="1">
          <a:off x="9639300" y="16957691"/>
          <a:ext cx="838200" cy="1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77014</xdr:rowOff>
    </xdr:from>
    <xdr:to>
      <xdr:col>50</xdr:col>
      <xdr:colOff>114300</xdr:colOff>
      <xdr:row>99</xdr:row>
      <xdr:rowOff>95484</xdr:rowOff>
    </xdr:to>
    <xdr:cxnSp macro="">
      <xdr:nvCxnSpPr>
        <xdr:cNvPr id="464" name="直線コネクタ 463"/>
        <xdr:cNvCxnSpPr/>
      </xdr:nvCxnSpPr>
      <xdr:spPr>
        <a:xfrm>
          <a:off x="8750300" y="17050564"/>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2352</xdr:rowOff>
    </xdr:from>
    <xdr:to>
      <xdr:col>45</xdr:col>
      <xdr:colOff>177800</xdr:colOff>
      <xdr:row>99</xdr:row>
      <xdr:rowOff>77014</xdr:rowOff>
    </xdr:to>
    <xdr:cxnSp macro="">
      <xdr:nvCxnSpPr>
        <xdr:cNvPr id="467" name="直線コネクタ 466"/>
        <xdr:cNvCxnSpPr/>
      </xdr:nvCxnSpPr>
      <xdr:spPr>
        <a:xfrm>
          <a:off x="7861300" y="16975902"/>
          <a:ext cx="889000" cy="7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2352</xdr:rowOff>
    </xdr:from>
    <xdr:to>
      <xdr:col>41</xdr:col>
      <xdr:colOff>50800</xdr:colOff>
      <xdr:row>99</xdr:row>
      <xdr:rowOff>51594</xdr:rowOff>
    </xdr:to>
    <xdr:cxnSp macro="">
      <xdr:nvCxnSpPr>
        <xdr:cNvPr id="470" name="直線コネクタ 469"/>
        <xdr:cNvCxnSpPr/>
      </xdr:nvCxnSpPr>
      <xdr:spPr>
        <a:xfrm flipV="1">
          <a:off x="6972300" y="16975902"/>
          <a:ext cx="889000" cy="4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104791</xdr:rowOff>
    </xdr:from>
    <xdr:to>
      <xdr:col>55</xdr:col>
      <xdr:colOff>50800</xdr:colOff>
      <xdr:row>99</xdr:row>
      <xdr:rowOff>34941</xdr:rowOff>
    </xdr:to>
    <xdr:sp macro="" textlink="">
      <xdr:nvSpPr>
        <xdr:cNvPr id="480" name="楕円 479"/>
        <xdr:cNvSpPr/>
      </xdr:nvSpPr>
      <xdr:spPr>
        <a:xfrm>
          <a:off x="10426700" y="1690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64168</xdr:rowOff>
    </xdr:from>
    <xdr:ext cx="599010" cy="259045"/>
    <xdr:sp macro="" textlink="">
      <xdr:nvSpPr>
        <xdr:cNvPr id="481" name="普通建設事業費 （ うち更新整備　）該当値テキスト"/>
        <xdr:cNvSpPr txBox="1"/>
      </xdr:nvSpPr>
      <xdr:spPr>
        <a:xfrm>
          <a:off x="10528300" y="1669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44684</xdr:rowOff>
    </xdr:from>
    <xdr:to>
      <xdr:col>50</xdr:col>
      <xdr:colOff>165100</xdr:colOff>
      <xdr:row>99</xdr:row>
      <xdr:rowOff>146284</xdr:rowOff>
    </xdr:to>
    <xdr:sp macro="" textlink="">
      <xdr:nvSpPr>
        <xdr:cNvPr id="482" name="楕円 481"/>
        <xdr:cNvSpPr/>
      </xdr:nvSpPr>
      <xdr:spPr>
        <a:xfrm>
          <a:off x="9588500" y="1701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137411</xdr:rowOff>
    </xdr:from>
    <xdr:ext cx="469744" cy="259045"/>
    <xdr:sp macro="" textlink="">
      <xdr:nvSpPr>
        <xdr:cNvPr id="483" name="テキスト ボックス 482"/>
        <xdr:cNvSpPr txBox="1"/>
      </xdr:nvSpPr>
      <xdr:spPr>
        <a:xfrm>
          <a:off x="9404428" y="1711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26214</xdr:rowOff>
    </xdr:from>
    <xdr:to>
      <xdr:col>46</xdr:col>
      <xdr:colOff>38100</xdr:colOff>
      <xdr:row>99</xdr:row>
      <xdr:rowOff>127814</xdr:rowOff>
    </xdr:to>
    <xdr:sp macro="" textlink="">
      <xdr:nvSpPr>
        <xdr:cNvPr id="484" name="楕円 483"/>
        <xdr:cNvSpPr/>
      </xdr:nvSpPr>
      <xdr:spPr>
        <a:xfrm>
          <a:off x="8699500" y="169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118941</xdr:rowOff>
    </xdr:from>
    <xdr:ext cx="534377" cy="259045"/>
    <xdr:sp macro="" textlink="">
      <xdr:nvSpPr>
        <xdr:cNvPr id="485" name="テキスト ボックス 484"/>
        <xdr:cNvSpPr txBox="1"/>
      </xdr:nvSpPr>
      <xdr:spPr>
        <a:xfrm>
          <a:off x="8483111" y="170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123002</xdr:rowOff>
    </xdr:from>
    <xdr:to>
      <xdr:col>41</xdr:col>
      <xdr:colOff>101600</xdr:colOff>
      <xdr:row>99</xdr:row>
      <xdr:rowOff>53152</xdr:rowOff>
    </xdr:to>
    <xdr:sp macro="" textlink="">
      <xdr:nvSpPr>
        <xdr:cNvPr id="486" name="楕円 485"/>
        <xdr:cNvSpPr/>
      </xdr:nvSpPr>
      <xdr:spPr>
        <a:xfrm>
          <a:off x="7810500" y="169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69679</xdr:rowOff>
    </xdr:from>
    <xdr:ext cx="534377" cy="259045"/>
    <xdr:sp macro="" textlink="">
      <xdr:nvSpPr>
        <xdr:cNvPr id="487" name="テキスト ボックス 486"/>
        <xdr:cNvSpPr txBox="1"/>
      </xdr:nvSpPr>
      <xdr:spPr>
        <a:xfrm>
          <a:off x="7594111" y="167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794</xdr:rowOff>
    </xdr:from>
    <xdr:to>
      <xdr:col>36</xdr:col>
      <xdr:colOff>165100</xdr:colOff>
      <xdr:row>99</xdr:row>
      <xdr:rowOff>102394</xdr:rowOff>
    </xdr:to>
    <xdr:sp macro="" textlink="">
      <xdr:nvSpPr>
        <xdr:cNvPr id="488" name="楕円 487"/>
        <xdr:cNvSpPr/>
      </xdr:nvSpPr>
      <xdr:spPr>
        <a:xfrm>
          <a:off x="6921500" y="169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93521</xdr:rowOff>
    </xdr:from>
    <xdr:ext cx="534377" cy="259045"/>
    <xdr:sp macro="" textlink="">
      <xdr:nvSpPr>
        <xdr:cNvPr id="489" name="テキスト ボックス 488"/>
        <xdr:cNvSpPr txBox="1"/>
      </xdr:nvSpPr>
      <xdr:spPr>
        <a:xfrm>
          <a:off x="6705111" y="1706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33561</xdr:rowOff>
    </xdr:from>
    <xdr:to>
      <xdr:col>85</xdr:col>
      <xdr:colOff>127000</xdr:colOff>
      <xdr:row>77</xdr:row>
      <xdr:rowOff>171146</xdr:rowOff>
    </xdr:to>
    <xdr:cxnSp macro="">
      <xdr:nvCxnSpPr>
        <xdr:cNvPr id="620" name="直線コネクタ 619"/>
        <xdr:cNvCxnSpPr/>
      </xdr:nvCxnSpPr>
      <xdr:spPr>
        <a:xfrm>
          <a:off x="15481300" y="13235211"/>
          <a:ext cx="838200" cy="1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33561</xdr:rowOff>
    </xdr:from>
    <xdr:to>
      <xdr:col>81</xdr:col>
      <xdr:colOff>50800</xdr:colOff>
      <xdr:row>78</xdr:row>
      <xdr:rowOff>13906</xdr:rowOff>
    </xdr:to>
    <xdr:cxnSp macro="">
      <xdr:nvCxnSpPr>
        <xdr:cNvPr id="623" name="直線コネクタ 622"/>
        <xdr:cNvCxnSpPr/>
      </xdr:nvCxnSpPr>
      <xdr:spPr>
        <a:xfrm flipV="1">
          <a:off x="14592300" y="13235211"/>
          <a:ext cx="889000" cy="1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87671</xdr:rowOff>
    </xdr:from>
    <xdr:to>
      <xdr:col>76</xdr:col>
      <xdr:colOff>114300</xdr:colOff>
      <xdr:row>78</xdr:row>
      <xdr:rowOff>13906</xdr:rowOff>
    </xdr:to>
    <xdr:cxnSp macro="">
      <xdr:nvCxnSpPr>
        <xdr:cNvPr id="626" name="直線コネクタ 625"/>
        <xdr:cNvCxnSpPr/>
      </xdr:nvCxnSpPr>
      <xdr:spPr>
        <a:xfrm>
          <a:off x="13703300" y="13289321"/>
          <a:ext cx="889000" cy="9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87671</xdr:rowOff>
    </xdr:from>
    <xdr:to>
      <xdr:col>71</xdr:col>
      <xdr:colOff>177800</xdr:colOff>
      <xdr:row>78</xdr:row>
      <xdr:rowOff>14866</xdr:rowOff>
    </xdr:to>
    <xdr:cxnSp macro="">
      <xdr:nvCxnSpPr>
        <xdr:cNvPr id="629" name="直線コネクタ 628"/>
        <xdr:cNvCxnSpPr/>
      </xdr:nvCxnSpPr>
      <xdr:spPr>
        <a:xfrm flipV="1">
          <a:off x="12814300" y="13289321"/>
          <a:ext cx="889000" cy="9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120346</xdr:rowOff>
    </xdr:from>
    <xdr:to>
      <xdr:col>85</xdr:col>
      <xdr:colOff>177800</xdr:colOff>
      <xdr:row>78</xdr:row>
      <xdr:rowOff>50496</xdr:rowOff>
    </xdr:to>
    <xdr:sp macro="" textlink="">
      <xdr:nvSpPr>
        <xdr:cNvPr id="639" name="楕円 638"/>
        <xdr:cNvSpPr/>
      </xdr:nvSpPr>
      <xdr:spPr>
        <a:xfrm>
          <a:off x="16268700" y="133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35273</xdr:rowOff>
    </xdr:from>
    <xdr:ext cx="534377" cy="259045"/>
    <xdr:sp macro="" textlink="">
      <xdr:nvSpPr>
        <xdr:cNvPr id="640" name="公債費該当値テキスト"/>
        <xdr:cNvSpPr txBox="1"/>
      </xdr:nvSpPr>
      <xdr:spPr>
        <a:xfrm>
          <a:off x="16370300" y="132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154211</xdr:rowOff>
    </xdr:from>
    <xdr:to>
      <xdr:col>81</xdr:col>
      <xdr:colOff>101600</xdr:colOff>
      <xdr:row>77</xdr:row>
      <xdr:rowOff>84361</xdr:rowOff>
    </xdr:to>
    <xdr:sp macro="" textlink="">
      <xdr:nvSpPr>
        <xdr:cNvPr id="641" name="楕円 640"/>
        <xdr:cNvSpPr/>
      </xdr:nvSpPr>
      <xdr:spPr>
        <a:xfrm>
          <a:off x="15430500" y="131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75488</xdr:rowOff>
    </xdr:from>
    <xdr:ext cx="534377" cy="259045"/>
    <xdr:sp macro="" textlink="">
      <xdr:nvSpPr>
        <xdr:cNvPr id="642" name="テキスト ボックス 641"/>
        <xdr:cNvSpPr txBox="1"/>
      </xdr:nvSpPr>
      <xdr:spPr>
        <a:xfrm>
          <a:off x="15214111" y="132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134556</xdr:rowOff>
    </xdr:from>
    <xdr:to>
      <xdr:col>76</xdr:col>
      <xdr:colOff>165100</xdr:colOff>
      <xdr:row>78</xdr:row>
      <xdr:rowOff>64706</xdr:rowOff>
    </xdr:to>
    <xdr:sp macro="" textlink="">
      <xdr:nvSpPr>
        <xdr:cNvPr id="643" name="楕円 642"/>
        <xdr:cNvSpPr/>
      </xdr:nvSpPr>
      <xdr:spPr>
        <a:xfrm>
          <a:off x="14541500" y="133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55833</xdr:rowOff>
    </xdr:from>
    <xdr:ext cx="534377" cy="259045"/>
    <xdr:sp macro="" textlink="">
      <xdr:nvSpPr>
        <xdr:cNvPr id="644" name="テキスト ボックス 643"/>
        <xdr:cNvSpPr txBox="1"/>
      </xdr:nvSpPr>
      <xdr:spPr>
        <a:xfrm>
          <a:off x="14325111" y="134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36871</xdr:rowOff>
    </xdr:from>
    <xdr:to>
      <xdr:col>72</xdr:col>
      <xdr:colOff>38100</xdr:colOff>
      <xdr:row>77</xdr:row>
      <xdr:rowOff>138471</xdr:rowOff>
    </xdr:to>
    <xdr:sp macro="" textlink="">
      <xdr:nvSpPr>
        <xdr:cNvPr id="645" name="楕円 644"/>
        <xdr:cNvSpPr/>
      </xdr:nvSpPr>
      <xdr:spPr>
        <a:xfrm>
          <a:off x="13652500" y="1323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129598</xdr:rowOff>
    </xdr:from>
    <xdr:ext cx="534377" cy="259045"/>
    <xdr:sp macro="" textlink="">
      <xdr:nvSpPr>
        <xdr:cNvPr id="646" name="テキスト ボックス 645"/>
        <xdr:cNvSpPr txBox="1"/>
      </xdr:nvSpPr>
      <xdr:spPr>
        <a:xfrm>
          <a:off x="13436111" y="1333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135516</xdr:rowOff>
    </xdr:from>
    <xdr:to>
      <xdr:col>67</xdr:col>
      <xdr:colOff>101600</xdr:colOff>
      <xdr:row>78</xdr:row>
      <xdr:rowOff>65666</xdr:rowOff>
    </xdr:to>
    <xdr:sp macro="" textlink="">
      <xdr:nvSpPr>
        <xdr:cNvPr id="647" name="楕円 646"/>
        <xdr:cNvSpPr/>
      </xdr:nvSpPr>
      <xdr:spPr>
        <a:xfrm>
          <a:off x="12763500" y="133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56793</xdr:rowOff>
    </xdr:from>
    <xdr:ext cx="534377" cy="259045"/>
    <xdr:sp macro="" textlink="">
      <xdr:nvSpPr>
        <xdr:cNvPr id="648" name="テキスト ボックス 647"/>
        <xdr:cNvSpPr txBox="1"/>
      </xdr:nvSpPr>
      <xdr:spPr>
        <a:xfrm>
          <a:off x="12547111" y="134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131454</xdr:rowOff>
    </xdr:from>
    <xdr:to>
      <xdr:col>85</xdr:col>
      <xdr:colOff>127000</xdr:colOff>
      <xdr:row>98</xdr:row>
      <xdr:rowOff>151361</xdr:rowOff>
    </xdr:to>
    <xdr:cxnSp macro="">
      <xdr:nvCxnSpPr>
        <xdr:cNvPr id="677" name="直線コネクタ 676"/>
        <xdr:cNvCxnSpPr/>
      </xdr:nvCxnSpPr>
      <xdr:spPr>
        <a:xfrm flipV="1">
          <a:off x="15481300" y="16933554"/>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151361</xdr:rowOff>
    </xdr:from>
    <xdr:to>
      <xdr:col>81</xdr:col>
      <xdr:colOff>50800</xdr:colOff>
      <xdr:row>99</xdr:row>
      <xdr:rowOff>16221</xdr:rowOff>
    </xdr:to>
    <xdr:cxnSp macro="">
      <xdr:nvCxnSpPr>
        <xdr:cNvPr id="680" name="直線コネクタ 679"/>
        <xdr:cNvCxnSpPr/>
      </xdr:nvCxnSpPr>
      <xdr:spPr>
        <a:xfrm flipV="1">
          <a:off x="14592300" y="16953461"/>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16221</xdr:rowOff>
    </xdr:from>
    <xdr:to>
      <xdr:col>76</xdr:col>
      <xdr:colOff>114300</xdr:colOff>
      <xdr:row>99</xdr:row>
      <xdr:rowOff>17045</xdr:rowOff>
    </xdr:to>
    <xdr:cxnSp macro="">
      <xdr:nvCxnSpPr>
        <xdr:cNvPr id="683" name="直線コネクタ 682"/>
        <xdr:cNvCxnSpPr/>
      </xdr:nvCxnSpPr>
      <xdr:spPr>
        <a:xfrm flipV="1">
          <a:off x="13703300" y="16989771"/>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17045</xdr:rowOff>
    </xdr:from>
    <xdr:to>
      <xdr:col>71</xdr:col>
      <xdr:colOff>177800</xdr:colOff>
      <xdr:row>99</xdr:row>
      <xdr:rowOff>27820</xdr:rowOff>
    </xdr:to>
    <xdr:cxnSp macro="">
      <xdr:nvCxnSpPr>
        <xdr:cNvPr id="686" name="直線コネクタ 685"/>
        <xdr:cNvCxnSpPr/>
      </xdr:nvCxnSpPr>
      <xdr:spPr>
        <a:xfrm flipV="1">
          <a:off x="12814300" y="16990595"/>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80654</xdr:rowOff>
    </xdr:from>
    <xdr:to>
      <xdr:col>85</xdr:col>
      <xdr:colOff>177800</xdr:colOff>
      <xdr:row>99</xdr:row>
      <xdr:rowOff>10804</xdr:rowOff>
    </xdr:to>
    <xdr:sp macro="" textlink="">
      <xdr:nvSpPr>
        <xdr:cNvPr id="696" name="楕円 695"/>
        <xdr:cNvSpPr/>
      </xdr:nvSpPr>
      <xdr:spPr>
        <a:xfrm>
          <a:off x="16268700" y="168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40031</xdr:rowOff>
    </xdr:from>
    <xdr:ext cx="534377" cy="259045"/>
    <xdr:sp macro="" textlink="">
      <xdr:nvSpPr>
        <xdr:cNvPr id="697" name="積立金該当値テキスト"/>
        <xdr:cNvSpPr txBox="1"/>
      </xdr:nvSpPr>
      <xdr:spPr>
        <a:xfrm>
          <a:off x="16370300" y="166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100561</xdr:rowOff>
    </xdr:from>
    <xdr:to>
      <xdr:col>81</xdr:col>
      <xdr:colOff>101600</xdr:colOff>
      <xdr:row>99</xdr:row>
      <xdr:rowOff>30711</xdr:rowOff>
    </xdr:to>
    <xdr:sp macro="" textlink="">
      <xdr:nvSpPr>
        <xdr:cNvPr id="698" name="楕円 697"/>
        <xdr:cNvSpPr/>
      </xdr:nvSpPr>
      <xdr:spPr>
        <a:xfrm>
          <a:off x="15430500" y="169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47238</xdr:rowOff>
    </xdr:from>
    <xdr:ext cx="534377" cy="259045"/>
    <xdr:sp macro="" textlink="">
      <xdr:nvSpPr>
        <xdr:cNvPr id="699" name="テキスト ボックス 698"/>
        <xdr:cNvSpPr txBox="1"/>
      </xdr:nvSpPr>
      <xdr:spPr>
        <a:xfrm>
          <a:off x="15214111" y="166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136871</xdr:rowOff>
    </xdr:from>
    <xdr:to>
      <xdr:col>76</xdr:col>
      <xdr:colOff>165100</xdr:colOff>
      <xdr:row>99</xdr:row>
      <xdr:rowOff>67021</xdr:rowOff>
    </xdr:to>
    <xdr:sp macro="" textlink="">
      <xdr:nvSpPr>
        <xdr:cNvPr id="700" name="楕円 699"/>
        <xdr:cNvSpPr/>
      </xdr:nvSpPr>
      <xdr:spPr>
        <a:xfrm>
          <a:off x="14541500" y="1693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58148</xdr:rowOff>
    </xdr:from>
    <xdr:ext cx="534377" cy="259045"/>
    <xdr:sp macro="" textlink="">
      <xdr:nvSpPr>
        <xdr:cNvPr id="701" name="テキスト ボックス 700"/>
        <xdr:cNvSpPr txBox="1"/>
      </xdr:nvSpPr>
      <xdr:spPr>
        <a:xfrm>
          <a:off x="14325111" y="170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137695</xdr:rowOff>
    </xdr:from>
    <xdr:to>
      <xdr:col>72</xdr:col>
      <xdr:colOff>38100</xdr:colOff>
      <xdr:row>99</xdr:row>
      <xdr:rowOff>67845</xdr:rowOff>
    </xdr:to>
    <xdr:sp macro="" textlink="">
      <xdr:nvSpPr>
        <xdr:cNvPr id="702" name="楕円 701"/>
        <xdr:cNvSpPr/>
      </xdr:nvSpPr>
      <xdr:spPr>
        <a:xfrm>
          <a:off x="13652500" y="169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58972</xdr:rowOff>
    </xdr:from>
    <xdr:ext cx="534377" cy="259045"/>
    <xdr:sp macro="" textlink="">
      <xdr:nvSpPr>
        <xdr:cNvPr id="703" name="テキスト ボックス 702"/>
        <xdr:cNvSpPr txBox="1"/>
      </xdr:nvSpPr>
      <xdr:spPr>
        <a:xfrm>
          <a:off x="13436111" y="170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148470</xdr:rowOff>
    </xdr:from>
    <xdr:to>
      <xdr:col>67</xdr:col>
      <xdr:colOff>101600</xdr:colOff>
      <xdr:row>99</xdr:row>
      <xdr:rowOff>78620</xdr:rowOff>
    </xdr:to>
    <xdr:sp macro="" textlink="">
      <xdr:nvSpPr>
        <xdr:cNvPr id="704" name="楕円 703"/>
        <xdr:cNvSpPr/>
      </xdr:nvSpPr>
      <xdr:spPr>
        <a:xfrm>
          <a:off x="12763500" y="169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69747</xdr:rowOff>
    </xdr:from>
    <xdr:ext cx="534377" cy="259045"/>
    <xdr:sp macro="" textlink="">
      <xdr:nvSpPr>
        <xdr:cNvPr id="705" name="テキスト ボックス 704"/>
        <xdr:cNvSpPr txBox="1"/>
      </xdr:nvSpPr>
      <xdr:spPr>
        <a:xfrm>
          <a:off x="12547111" y="17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138836</xdr:rowOff>
    </xdr:from>
    <xdr:to>
      <xdr:col>116</xdr:col>
      <xdr:colOff>63500</xdr:colOff>
      <xdr:row>58</xdr:row>
      <xdr:rowOff>139092</xdr:rowOff>
    </xdr:to>
    <xdr:cxnSp macro="">
      <xdr:nvCxnSpPr>
        <xdr:cNvPr id="789" name="直線コネクタ 788"/>
        <xdr:cNvCxnSpPr/>
      </xdr:nvCxnSpPr>
      <xdr:spPr>
        <a:xfrm flipV="1">
          <a:off x="21323300" y="10082936"/>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139092</xdr:rowOff>
    </xdr:from>
    <xdr:to>
      <xdr:col>111</xdr:col>
      <xdr:colOff>177800</xdr:colOff>
      <xdr:row>58</xdr:row>
      <xdr:rowOff>139229</xdr:rowOff>
    </xdr:to>
    <xdr:cxnSp macro="">
      <xdr:nvCxnSpPr>
        <xdr:cNvPr id="792" name="直線コネクタ 791"/>
        <xdr:cNvCxnSpPr/>
      </xdr:nvCxnSpPr>
      <xdr:spPr>
        <a:xfrm flipV="1">
          <a:off x="20434300" y="1008319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139115</xdr:rowOff>
    </xdr:from>
    <xdr:to>
      <xdr:col>107</xdr:col>
      <xdr:colOff>50800</xdr:colOff>
      <xdr:row>58</xdr:row>
      <xdr:rowOff>139229</xdr:rowOff>
    </xdr:to>
    <xdr:cxnSp macro="">
      <xdr:nvCxnSpPr>
        <xdr:cNvPr id="795" name="直線コネクタ 794"/>
        <xdr:cNvCxnSpPr/>
      </xdr:nvCxnSpPr>
      <xdr:spPr>
        <a:xfrm>
          <a:off x="19545300" y="1008321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139115</xdr:rowOff>
    </xdr:from>
    <xdr:to>
      <xdr:col>102</xdr:col>
      <xdr:colOff>114300</xdr:colOff>
      <xdr:row>58</xdr:row>
      <xdr:rowOff>139129</xdr:rowOff>
    </xdr:to>
    <xdr:cxnSp macro="">
      <xdr:nvCxnSpPr>
        <xdr:cNvPr id="798" name="直線コネクタ 797"/>
        <xdr:cNvCxnSpPr/>
      </xdr:nvCxnSpPr>
      <xdr:spPr>
        <a:xfrm flipV="1">
          <a:off x="18656300" y="10083215"/>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88036</xdr:rowOff>
    </xdr:from>
    <xdr:to>
      <xdr:col>116</xdr:col>
      <xdr:colOff>114300</xdr:colOff>
      <xdr:row>59</xdr:row>
      <xdr:rowOff>18186</xdr:rowOff>
    </xdr:to>
    <xdr:sp macro="" textlink="">
      <xdr:nvSpPr>
        <xdr:cNvPr id="808" name="楕円 807"/>
        <xdr:cNvSpPr/>
      </xdr:nvSpPr>
      <xdr:spPr>
        <a:xfrm>
          <a:off x="22110700" y="100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78565" cy="259045"/>
    <xdr:sp macro="" textlink="">
      <xdr:nvSpPr>
        <xdr:cNvPr id="809" name="貸付金該当値テキスト"/>
        <xdr:cNvSpPr txBox="1"/>
      </xdr:nvSpPr>
      <xdr:spPr>
        <a:xfrm>
          <a:off x="22212300" y="999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88292</xdr:rowOff>
    </xdr:from>
    <xdr:to>
      <xdr:col>112</xdr:col>
      <xdr:colOff>38100</xdr:colOff>
      <xdr:row>59</xdr:row>
      <xdr:rowOff>18442</xdr:rowOff>
    </xdr:to>
    <xdr:sp macro="" textlink="">
      <xdr:nvSpPr>
        <xdr:cNvPr id="810" name="楕円 809"/>
        <xdr:cNvSpPr/>
      </xdr:nvSpPr>
      <xdr:spPr>
        <a:xfrm>
          <a:off x="21272500" y="100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9569</xdr:rowOff>
    </xdr:from>
    <xdr:ext cx="378565" cy="259045"/>
    <xdr:sp macro="" textlink="">
      <xdr:nvSpPr>
        <xdr:cNvPr id="811" name="テキスト ボックス 810"/>
        <xdr:cNvSpPr txBox="1"/>
      </xdr:nvSpPr>
      <xdr:spPr>
        <a:xfrm>
          <a:off x="21134017" y="10125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88429</xdr:rowOff>
    </xdr:from>
    <xdr:to>
      <xdr:col>107</xdr:col>
      <xdr:colOff>101600</xdr:colOff>
      <xdr:row>59</xdr:row>
      <xdr:rowOff>18579</xdr:rowOff>
    </xdr:to>
    <xdr:sp macro="" textlink="">
      <xdr:nvSpPr>
        <xdr:cNvPr id="812" name="楕円 811"/>
        <xdr:cNvSpPr/>
      </xdr:nvSpPr>
      <xdr:spPr>
        <a:xfrm>
          <a:off x="20383500" y="100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9706</xdr:rowOff>
    </xdr:from>
    <xdr:ext cx="378565" cy="259045"/>
    <xdr:sp macro="" textlink="">
      <xdr:nvSpPr>
        <xdr:cNvPr id="813" name="テキスト ボックス 812"/>
        <xdr:cNvSpPr txBox="1"/>
      </xdr:nvSpPr>
      <xdr:spPr>
        <a:xfrm>
          <a:off x="20245017" y="10125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88315</xdr:rowOff>
    </xdr:from>
    <xdr:to>
      <xdr:col>102</xdr:col>
      <xdr:colOff>165100</xdr:colOff>
      <xdr:row>59</xdr:row>
      <xdr:rowOff>18465</xdr:rowOff>
    </xdr:to>
    <xdr:sp macro="" textlink="">
      <xdr:nvSpPr>
        <xdr:cNvPr id="814" name="楕円 813"/>
        <xdr:cNvSpPr/>
      </xdr:nvSpPr>
      <xdr:spPr>
        <a:xfrm>
          <a:off x="19494500" y="100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9592</xdr:rowOff>
    </xdr:from>
    <xdr:ext cx="378565" cy="259045"/>
    <xdr:sp macro="" textlink="">
      <xdr:nvSpPr>
        <xdr:cNvPr id="815" name="テキスト ボックス 814"/>
        <xdr:cNvSpPr txBox="1"/>
      </xdr:nvSpPr>
      <xdr:spPr>
        <a:xfrm>
          <a:off x="19356017" y="10125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88329</xdr:rowOff>
    </xdr:from>
    <xdr:to>
      <xdr:col>98</xdr:col>
      <xdr:colOff>38100</xdr:colOff>
      <xdr:row>59</xdr:row>
      <xdr:rowOff>18479</xdr:rowOff>
    </xdr:to>
    <xdr:sp macro="" textlink="">
      <xdr:nvSpPr>
        <xdr:cNvPr id="816" name="楕円 815"/>
        <xdr:cNvSpPr/>
      </xdr:nvSpPr>
      <xdr:spPr>
        <a:xfrm>
          <a:off x="18605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9606</xdr:rowOff>
    </xdr:from>
    <xdr:ext cx="378565" cy="259045"/>
    <xdr:sp macro="" textlink="">
      <xdr:nvSpPr>
        <xdr:cNvPr id="817" name="テキスト ボックス 816"/>
        <xdr:cNvSpPr txBox="1"/>
      </xdr:nvSpPr>
      <xdr:spPr>
        <a:xfrm>
          <a:off x="18467017" y="101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156604</xdr:rowOff>
    </xdr:from>
    <xdr:to>
      <xdr:col>116</xdr:col>
      <xdr:colOff>63500</xdr:colOff>
      <xdr:row>77</xdr:row>
      <xdr:rowOff>6871</xdr:rowOff>
    </xdr:to>
    <xdr:cxnSp macro="">
      <xdr:nvCxnSpPr>
        <xdr:cNvPr id="847" name="直線コネクタ 846"/>
        <xdr:cNvCxnSpPr/>
      </xdr:nvCxnSpPr>
      <xdr:spPr>
        <a:xfrm flipV="1">
          <a:off x="21323300" y="13015354"/>
          <a:ext cx="8382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135852</xdr:rowOff>
    </xdr:from>
    <xdr:to>
      <xdr:col>111</xdr:col>
      <xdr:colOff>177800</xdr:colOff>
      <xdr:row>77</xdr:row>
      <xdr:rowOff>6871</xdr:rowOff>
    </xdr:to>
    <xdr:cxnSp macro="">
      <xdr:nvCxnSpPr>
        <xdr:cNvPr id="850" name="直線コネクタ 849"/>
        <xdr:cNvCxnSpPr/>
      </xdr:nvCxnSpPr>
      <xdr:spPr>
        <a:xfrm>
          <a:off x="20434300" y="13166052"/>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90208</xdr:rowOff>
    </xdr:from>
    <xdr:to>
      <xdr:col>107</xdr:col>
      <xdr:colOff>50800</xdr:colOff>
      <xdr:row>76</xdr:row>
      <xdr:rowOff>135852</xdr:rowOff>
    </xdr:to>
    <xdr:cxnSp macro="">
      <xdr:nvCxnSpPr>
        <xdr:cNvPr id="853" name="直線コネクタ 852"/>
        <xdr:cNvCxnSpPr/>
      </xdr:nvCxnSpPr>
      <xdr:spPr>
        <a:xfrm>
          <a:off x="19545300" y="12777508"/>
          <a:ext cx="889000" cy="3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90208</xdr:rowOff>
    </xdr:from>
    <xdr:to>
      <xdr:col>102</xdr:col>
      <xdr:colOff>114300</xdr:colOff>
      <xdr:row>76</xdr:row>
      <xdr:rowOff>8204</xdr:rowOff>
    </xdr:to>
    <xdr:cxnSp macro="">
      <xdr:nvCxnSpPr>
        <xdr:cNvPr id="856" name="直線コネクタ 855"/>
        <xdr:cNvCxnSpPr/>
      </xdr:nvCxnSpPr>
      <xdr:spPr>
        <a:xfrm flipV="1">
          <a:off x="18656300" y="12777508"/>
          <a:ext cx="889000" cy="2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105804</xdr:rowOff>
    </xdr:from>
    <xdr:to>
      <xdr:col>116</xdr:col>
      <xdr:colOff>114300</xdr:colOff>
      <xdr:row>76</xdr:row>
      <xdr:rowOff>35954</xdr:rowOff>
    </xdr:to>
    <xdr:sp macro="" textlink="">
      <xdr:nvSpPr>
        <xdr:cNvPr id="866" name="楕円 865"/>
        <xdr:cNvSpPr/>
      </xdr:nvSpPr>
      <xdr:spPr>
        <a:xfrm>
          <a:off x="22110700" y="129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128681</xdr:rowOff>
    </xdr:from>
    <xdr:ext cx="534377" cy="259045"/>
    <xdr:sp macro="" textlink="">
      <xdr:nvSpPr>
        <xdr:cNvPr id="867" name="繰出金該当値テキスト"/>
        <xdr:cNvSpPr txBox="1"/>
      </xdr:nvSpPr>
      <xdr:spPr>
        <a:xfrm>
          <a:off x="22212300" y="128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127521</xdr:rowOff>
    </xdr:from>
    <xdr:to>
      <xdr:col>112</xdr:col>
      <xdr:colOff>38100</xdr:colOff>
      <xdr:row>77</xdr:row>
      <xdr:rowOff>57671</xdr:rowOff>
    </xdr:to>
    <xdr:sp macro="" textlink="">
      <xdr:nvSpPr>
        <xdr:cNvPr id="868" name="楕円 867"/>
        <xdr:cNvSpPr/>
      </xdr:nvSpPr>
      <xdr:spPr>
        <a:xfrm>
          <a:off x="21272500" y="131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48798</xdr:rowOff>
    </xdr:from>
    <xdr:ext cx="534377" cy="259045"/>
    <xdr:sp macro="" textlink="">
      <xdr:nvSpPr>
        <xdr:cNvPr id="869" name="テキスト ボックス 868"/>
        <xdr:cNvSpPr txBox="1"/>
      </xdr:nvSpPr>
      <xdr:spPr>
        <a:xfrm>
          <a:off x="21056111" y="132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85052</xdr:rowOff>
    </xdr:from>
    <xdr:to>
      <xdr:col>107</xdr:col>
      <xdr:colOff>101600</xdr:colOff>
      <xdr:row>77</xdr:row>
      <xdr:rowOff>15202</xdr:rowOff>
    </xdr:to>
    <xdr:sp macro="" textlink="">
      <xdr:nvSpPr>
        <xdr:cNvPr id="870" name="楕円 869"/>
        <xdr:cNvSpPr/>
      </xdr:nvSpPr>
      <xdr:spPr>
        <a:xfrm>
          <a:off x="20383500" y="131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6329</xdr:rowOff>
    </xdr:from>
    <xdr:ext cx="534377" cy="259045"/>
    <xdr:sp macro="" textlink="">
      <xdr:nvSpPr>
        <xdr:cNvPr id="871" name="テキスト ボックス 870"/>
        <xdr:cNvSpPr txBox="1"/>
      </xdr:nvSpPr>
      <xdr:spPr>
        <a:xfrm>
          <a:off x="20167111" y="132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39408</xdr:rowOff>
    </xdr:from>
    <xdr:to>
      <xdr:col>102</xdr:col>
      <xdr:colOff>165100</xdr:colOff>
      <xdr:row>74</xdr:row>
      <xdr:rowOff>141008</xdr:rowOff>
    </xdr:to>
    <xdr:sp macro="" textlink="">
      <xdr:nvSpPr>
        <xdr:cNvPr id="872" name="楕円 871"/>
        <xdr:cNvSpPr/>
      </xdr:nvSpPr>
      <xdr:spPr>
        <a:xfrm>
          <a:off x="19494500" y="127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157535</xdr:rowOff>
    </xdr:from>
    <xdr:ext cx="534377" cy="259045"/>
    <xdr:sp macro="" textlink="">
      <xdr:nvSpPr>
        <xdr:cNvPr id="873" name="テキスト ボックス 872"/>
        <xdr:cNvSpPr txBox="1"/>
      </xdr:nvSpPr>
      <xdr:spPr>
        <a:xfrm>
          <a:off x="19278111" y="125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128854</xdr:rowOff>
    </xdr:from>
    <xdr:to>
      <xdr:col>98</xdr:col>
      <xdr:colOff>38100</xdr:colOff>
      <xdr:row>76</xdr:row>
      <xdr:rowOff>59004</xdr:rowOff>
    </xdr:to>
    <xdr:sp macro="" textlink="">
      <xdr:nvSpPr>
        <xdr:cNvPr id="874" name="楕円 873"/>
        <xdr:cNvSpPr/>
      </xdr:nvSpPr>
      <xdr:spPr>
        <a:xfrm>
          <a:off x="18605500" y="129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50131</xdr:rowOff>
    </xdr:from>
    <xdr:ext cx="534377" cy="259045"/>
    <xdr:sp macro="" textlink="">
      <xdr:nvSpPr>
        <xdr:cNvPr id="875" name="テキスト ボックス 874"/>
        <xdr:cNvSpPr txBox="1"/>
      </xdr:nvSpPr>
      <xdr:spPr>
        <a:xfrm>
          <a:off x="18389111" y="130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歳出決算総額の住民一人当たりの総額は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668,298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円となっている。主な構成項目となっている人件費は、住民一人当たりの総額は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円となっており、近年減少傾向となっている。これは、民間委託に移行している事業もあるためである。しかし、類似団体平均を微減で推移していた物件費が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類団平均を超えた数値となった。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民間委託による物件費の増加も考えられるが、ふるさと納税に係る手数料の増加等も影響している。普通建設事業費は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令和元年度から本格的に事業を開始した役場庁舎建替整備工事および社会資本総合整備事業（歌詰橋橋梁補強・補修工事、吉田愛知川線道路改良工事詳細設計）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により、増加している。繰出金については、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および後期高齢者医療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に係る保険事業の繰出金が増加した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。一方、公債費については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、今年度は繰上償還未実施により減少した。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
7,167
7.80
5,056,030
4,921,346
43,214
2,298,869
2,050,750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107188</xdr:rowOff>
    </xdr:from>
    <xdr:to>
      <xdr:col>24</xdr:col>
      <xdr:colOff>63500</xdr:colOff>
      <xdr:row>35</xdr:row>
      <xdr:rowOff>125095</xdr:rowOff>
    </xdr:to>
    <xdr:cxnSp macro="">
      <xdr:nvCxnSpPr>
        <xdr:cNvPr id="61" name="直線コネクタ 60"/>
        <xdr:cNvCxnSpPr/>
      </xdr:nvCxnSpPr>
      <xdr:spPr>
        <a:xfrm>
          <a:off x="3797300" y="6107938"/>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107188</xdr:rowOff>
    </xdr:from>
    <xdr:to>
      <xdr:col>19</xdr:col>
      <xdr:colOff>177800</xdr:colOff>
      <xdr:row>35</xdr:row>
      <xdr:rowOff>120269</xdr:rowOff>
    </xdr:to>
    <xdr:cxnSp macro="">
      <xdr:nvCxnSpPr>
        <xdr:cNvPr id="64" name="直線コネクタ 63"/>
        <xdr:cNvCxnSpPr/>
      </xdr:nvCxnSpPr>
      <xdr:spPr>
        <a:xfrm flipV="1">
          <a:off x="2908300" y="6107938"/>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58928</xdr:rowOff>
    </xdr:from>
    <xdr:to>
      <xdr:col>15</xdr:col>
      <xdr:colOff>50800</xdr:colOff>
      <xdr:row>35</xdr:row>
      <xdr:rowOff>120269</xdr:rowOff>
    </xdr:to>
    <xdr:cxnSp macro="">
      <xdr:nvCxnSpPr>
        <xdr:cNvPr id="67" name="直線コネクタ 66"/>
        <xdr:cNvCxnSpPr/>
      </xdr:nvCxnSpPr>
      <xdr:spPr>
        <a:xfrm>
          <a:off x="2019300" y="605967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20320</xdr:rowOff>
    </xdr:from>
    <xdr:to>
      <xdr:col>10</xdr:col>
      <xdr:colOff>114300</xdr:colOff>
      <xdr:row>35</xdr:row>
      <xdr:rowOff>58928</xdr:rowOff>
    </xdr:to>
    <xdr:cxnSp macro="">
      <xdr:nvCxnSpPr>
        <xdr:cNvPr id="70" name="直線コネクタ 69"/>
        <xdr:cNvCxnSpPr/>
      </xdr:nvCxnSpPr>
      <xdr:spPr>
        <a:xfrm>
          <a:off x="1130300" y="60210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74295</xdr:rowOff>
    </xdr:from>
    <xdr:to>
      <xdr:col>24</xdr:col>
      <xdr:colOff>114300</xdr:colOff>
      <xdr:row>36</xdr:row>
      <xdr:rowOff>4445</xdr:rowOff>
    </xdr:to>
    <xdr:sp macro="" textlink="">
      <xdr:nvSpPr>
        <xdr:cNvPr id="80" name="楕円 79"/>
        <xdr:cNvSpPr/>
      </xdr:nvSpPr>
      <xdr:spPr>
        <a:xfrm>
          <a:off x="4584700" y="60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52722</xdr:rowOff>
    </xdr:from>
    <xdr:ext cx="469744" cy="259045"/>
    <xdr:sp macro="" textlink="">
      <xdr:nvSpPr>
        <xdr:cNvPr id="81" name="議会費該当値テキスト"/>
        <xdr:cNvSpPr txBox="1"/>
      </xdr:nvSpPr>
      <xdr:spPr>
        <a:xfrm>
          <a:off x="4686300"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56388</xdr:rowOff>
    </xdr:from>
    <xdr:to>
      <xdr:col>20</xdr:col>
      <xdr:colOff>38100</xdr:colOff>
      <xdr:row>35</xdr:row>
      <xdr:rowOff>157988</xdr:rowOff>
    </xdr:to>
    <xdr:sp macro="" textlink="">
      <xdr:nvSpPr>
        <xdr:cNvPr id="82" name="楕円 81"/>
        <xdr:cNvSpPr/>
      </xdr:nvSpPr>
      <xdr:spPr>
        <a:xfrm>
          <a:off x="3746500" y="60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149115</xdr:rowOff>
    </xdr:from>
    <xdr:ext cx="469744" cy="259045"/>
    <xdr:sp macro="" textlink="">
      <xdr:nvSpPr>
        <xdr:cNvPr id="83" name="テキスト ボックス 82"/>
        <xdr:cNvSpPr txBox="1"/>
      </xdr:nvSpPr>
      <xdr:spPr>
        <a:xfrm>
          <a:off x="3562428" y="614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69469</xdr:rowOff>
    </xdr:from>
    <xdr:to>
      <xdr:col>15</xdr:col>
      <xdr:colOff>101600</xdr:colOff>
      <xdr:row>35</xdr:row>
      <xdr:rowOff>171069</xdr:rowOff>
    </xdr:to>
    <xdr:sp macro="" textlink="">
      <xdr:nvSpPr>
        <xdr:cNvPr id="84" name="楕円 83"/>
        <xdr:cNvSpPr/>
      </xdr:nvSpPr>
      <xdr:spPr>
        <a:xfrm>
          <a:off x="2857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162196</xdr:rowOff>
    </xdr:from>
    <xdr:ext cx="469744" cy="259045"/>
    <xdr:sp macro="" textlink="">
      <xdr:nvSpPr>
        <xdr:cNvPr id="85" name="テキスト ボックス 84"/>
        <xdr:cNvSpPr txBox="1"/>
      </xdr:nvSpPr>
      <xdr:spPr>
        <a:xfrm>
          <a:off x="2673428" y="61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8128</xdr:rowOff>
    </xdr:from>
    <xdr:to>
      <xdr:col>10</xdr:col>
      <xdr:colOff>165100</xdr:colOff>
      <xdr:row>35</xdr:row>
      <xdr:rowOff>109728</xdr:rowOff>
    </xdr:to>
    <xdr:sp macro="" textlink="">
      <xdr:nvSpPr>
        <xdr:cNvPr id="86" name="楕円 85"/>
        <xdr:cNvSpPr/>
      </xdr:nvSpPr>
      <xdr:spPr>
        <a:xfrm>
          <a:off x="1968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100855</xdr:rowOff>
    </xdr:from>
    <xdr:ext cx="469744" cy="259045"/>
    <xdr:sp macro="" textlink="">
      <xdr:nvSpPr>
        <xdr:cNvPr id="87" name="テキスト ボックス 86"/>
        <xdr:cNvSpPr txBox="1"/>
      </xdr:nvSpPr>
      <xdr:spPr>
        <a:xfrm>
          <a:off x="1784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140970</xdr:rowOff>
    </xdr:from>
    <xdr:to>
      <xdr:col>6</xdr:col>
      <xdr:colOff>38100</xdr:colOff>
      <xdr:row>35</xdr:row>
      <xdr:rowOff>71120</xdr:rowOff>
    </xdr:to>
    <xdr:sp macro="" textlink="">
      <xdr:nvSpPr>
        <xdr:cNvPr id="88" name="楕円 87"/>
        <xdr:cNvSpPr/>
      </xdr:nvSpPr>
      <xdr:spPr>
        <a:xfrm>
          <a:off x="1079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62247</xdr:rowOff>
    </xdr:from>
    <xdr:ext cx="469744" cy="259045"/>
    <xdr:sp macro="" textlink="">
      <xdr:nvSpPr>
        <xdr:cNvPr id="89" name="テキスト ボックス 88"/>
        <xdr:cNvSpPr txBox="1"/>
      </xdr:nvSpPr>
      <xdr:spPr>
        <a:xfrm>
          <a:off x="895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24565</xdr:rowOff>
    </xdr:from>
    <xdr:to>
      <xdr:col>24</xdr:col>
      <xdr:colOff>63500</xdr:colOff>
      <xdr:row>58</xdr:row>
      <xdr:rowOff>137056</xdr:rowOff>
    </xdr:to>
    <xdr:cxnSp macro="">
      <xdr:nvCxnSpPr>
        <xdr:cNvPr id="120" name="直線コネクタ 119"/>
        <xdr:cNvCxnSpPr/>
      </xdr:nvCxnSpPr>
      <xdr:spPr>
        <a:xfrm flipV="1">
          <a:off x="3797300" y="9968665"/>
          <a:ext cx="838200" cy="1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137056</xdr:rowOff>
    </xdr:from>
    <xdr:to>
      <xdr:col>19</xdr:col>
      <xdr:colOff>177800</xdr:colOff>
      <xdr:row>58</xdr:row>
      <xdr:rowOff>168828</xdr:rowOff>
    </xdr:to>
    <xdr:cxnSp macro="">
      <xdr:nvCxnSpPr>
        <xdr:cNvPr id="123" name="直線コネクタ 122"/>
        <xdr:cNvCxnSpPr/>
      </xdr:nvCxnSpPr>
      <xdr:spPr>
        <a:xfrm flipV="1">
          <a:off x="2908300" y="10081156"/>
          <a:ext cx="889000" cy="3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168828</xdr:rowOff>
    </xdr:from>
    <xdr:to>
      <xdr:col>15</xdr:col>
      <xdr:colOff>50800</xdr:colOff>
      <xdr:row>59</xdr:row>
      <xdr:rowOff>6890</xdr:rowOff>
    </xdr:to>
    <xdr:cxnSp macro="">
      <xdr:nvCxnSpPr>
        <xdr:cNvPr id="126" name="直線コネクタ 125"/>
        <xdr:cNvCxnSpPr/>
      </xdr:nvCxnSpPr>
      <xdr:spPr>
        <a:xfrm flipV="1">
          <a:off x="2019300" y="10112928"/>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6890</xdr:rowOff>
    </xdr:from>
    <xdr:to>
      <xdr:col>10</xdr:col>
      <xdr:colOff>114300</xdr:colOff>
      <xdr:row>59</xdr:row>
      <xdr:rowOff>24681</xdr:rowOff>
    </xdr:to>
    <xdr:cxnSp macro="">
      <xdr:nvCxnSpPr>
        <xdr:cNvPr id="129" name="直線コネクタ 128"/>
        <xdr:cNvCxnSpPr/>
      </xdr:nvCxnSpPr>
      <xdr:spPr>
        <a:xfrm flipV="1">
          <a:off x="1130300" y="10122440"/>
          <a:ext cx="889000" cy="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145215</xdr:rowOff>
    </xdr:from>
    <xdr:to>
      <xdr:col>24</xdr:col>
      <xdr:colOff>114300</xdr:colOff>
      <xdr:row>58</xdr:row>
      <xdr:rowOff>75365</xdr:rowOff>
    </xdr:to>
    <xdr:sp macro="" textlink="">
      <xdr:nvSpPr>
        <xdr:cNvPr id="139" name="楕円 138"/>
        <xdr:cNvSpPr/>
      </xdr:nvSpPr>
      <xdr:spPr>
        <a:xfrm>
          <a:off x="4584700" y="99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168092</xdr:rowOff>
    </xdr:from>
    <xdr:ext cx="599010" cy="259045"/>
    <xdr:sp macro="" textlink="">
      <xdr:nvSpPr>
        <xdr:cNvPr id="140" name="総務費該当値テキスト"/>
        <xdr:cNvSpPr txBox="1"/>
      </xdr:nvSpPr>
      <xdr:spPr>
        <a:xfrm>
          <a:off x="4686300" y="976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86256</xdr:rowOff>
    </xdr:from>
    <xdr:to>
      <xdr:col>20</xdr:col>
      <xdr:colOff>38100</xdr:colOff>
      <xdr:row>59</xdr:row>
      <xdr:rowOff>16406</xdr:rowOff>
    </xdr:to>
    <xdr:sp macro="" textlink="">
      <xdr:nvSpPr>
        <xdr:cNvPr id="141" name="楕円 140"/>
        <xdr:cNvSpPr/>
      </xdr:nvSpPr>
      <xdr:spPr>
        <a:xfrm>
          <a:off x="3746500" y="100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7533</xdr:rowOff>
    </xdr:from>
    <xdr:ext cx="599010" cy="259045"/>
    <xdr:sp macro="" textlink="">
      <xdr:nvSpPr>
        <xdr:cNvPr id="142" name="テキスト ボックス 141"/>
        <xdr:cNvSpPr txBox="1"/>
      </xdr:nvSpPr>
      <xdr:spPr>
        <a:xfrm>
          <a:off x="3497795" y="1012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118028</xdr:rowOff>
    </xdr:from>
    <xdr:to>
      <xdr:col>15</xdr:col>
      <xdr:colOff>101600</xdr:colOff>
      <xdr:row>59</xdr:row>
      <xdr:rowOff>48178</xdr:rowOff>
    </xdr:to>
    <xdr:sp macro="" textlink="">
      <xdr:nvSpPr>
        <xdr:cNvPr id="143" name="楕円 142"/>
        <xdr:cNvSpPr/>
      </xdr:nvSpPr>
      <xdr:spPr>
        <a:xfrm>
          <a:off x="2857500" y="100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39305</xdr:rowOff>
    </xdr:from>
    <xdr:ext cx="534377" cy="259045"/>
    <xdr:sp macro="" textlink="">
      <xdr:nvSpPr>
        <xdr:cNvPr id="144" name="テキスト ボックス 143"/>
        <xdr:cNvSpPr txBox="1"/>
      </xdr:nvSpPr>
      <xdr:spPr>
        <a:xfrm>
          <a:off x="2641111" y="101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127540</xdr:rowOff>
    </xdr:from>
    <xdr:to>
      <xdr:col>10</xdr:col>
      <xdr:colOff>165100</xdr:colOff>
      <xdr:row>59</xdr:row>
      <xdr:rowOff>57690</xdr:rowOff>
    </xdr:to>
    <xdr:sp macro="" textlink="">
      <xdr:nvSpPr>
        <xdr:cNvPr id="145" name="楕円 144"/>
        <xdr:cNvSpPr/>
      </xdr:nvSpPr>
      <xdr:spPr>
        <a:xfrm>
          <a:off x="1968500" y="100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48817</xdr:rowOff>
    </xdr:from>
    <xdr:ext cx="534377" cy="259045"/>
    <xdr:sp macro="" textlink="">
      <xdr:nvSpPr>
        <xdr:cNvPr id="146" name="テキスト ボックス 145"/>
        <xdr:cNvSpPr txBox="1"/>
      </xdr:nvSpPr>
      <xdr:spPr>
        <a:xfrm>
          <a:off x="1752111" y="1016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145331</xdr:rowOff>
    </xdr:from>
    <xdr:to>
      <xdr:col>6</xdr:col>
      <xdr:colOff>38100</xdr:colOff>
      <xdr:row>59</xdr:row>
      <xdr:rowOff>75481</xdr:rowOff>
    </xdr:to>
    <xdr:sp macro="" textlink="">
      <xdr:nvSpPr>
        <xdr:cNvPr id="147" name="楕円 146"/>
        <xdr:cNvSpPr/>
      </xdr:nvSpPr>
      <xdr:spPr>
        <a:xfrm>
          <a:off x="1079500" y="1008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66608</xdr:rowOff>
    </xdr:from>
    <xdr:ext cx="534377" cy="259045"/>
    <xdr:sp macro="" textlink="">
      <xdr:nvSpPr>
        <xdr:cNvPr id="148" name="テキスト ボックス 147"/>
        <xdr:cNvSpPr txBox="1"/>
      </xdr:nvSpPr>
      <xdr:spPr>
        <a:xfrm>
          <a:off x="863111" y="1018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150341</xdr:rowOff>
    </xdr:from>
    <xdr:to>
      <xdr:col>24</xdr:col>
      <xdr:colOff>63500</xdr:colOff>
      <xdr:row>75</xdr:row>
      <xdr:rowOff>161612</xdr:rowOff>
    </xdr:to>
    <xdr:cxnSp macro="">
      <xdr:nvCxnSpPr>
        <xdr:cNvPr id="174" name="直線コネクタ 173"/>
        <xdr:cNvCxnSpPr/>
      </xdr:nvCxnSpPr>
      <xdr:spPr>
        <a:xfrm flipV="1">
          <a:off x="3797300" y="13009091"/>
          <a:ext cx="8382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146067</xdr:rowOff>
    </xdr:from>
    <xdr:to>
      <xdr:col>19</xdr:col>
      <xdr:colOff>177800</xdr:colOff>
      <xdr:row>75</xdr:row>
      <xdr:rowOff>161612</xdr:rowOff>
    </xdr:to>
    <xdr:cxnSp macro="">
      <xdr:nvCxnSpPr>
        <xdr:cNvPr id="177" name="直線コネクタ 176"/>
        <xdr:cNvCxnSpPr/>
      </xdr:nvCxnSpPr>
      <xdr:spPr>
        <a:xfrm>
          <a:off x="2908300" y="1300481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146067</xdr:rowOff>
    </xdr:from>
    <xdr:to>
      <xdr:col>15</xdr:col>
      <xdr:colOff>50800</xdr:colOff>
      <xdr:row>75</xdr:row>
      <xdr:rowOff>168384</xdr:rowOff>
    </xdr:to>
    <xdr:cxnSp macro="">
      <xdr:nvCxnSpPr>
        <xdr:cNvPr id="180" name="直線コネクタ 179"/>
        <xdr:cNvCxnSpPr/>
      </xdr:nvCxnSpPr>
      <xdr:spPr>
        <a:xfrm flipV="1">
          <a:off x="2019300" y="13004817"/>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168384</xdr:rowOff>
    </xdr:from>
    <xdr:to>
      <xdr:col>10</xdr:col>
      <xdr:colOff>114300</xdr:colOff>
      <xdr:row>76</xdr:row>
      <xdr:rowOff>45814</xdr:rowOff>
    </xdr:to>
    <xdr:cxnSp macro="">
      <xdr:nvCxnSpPr>
        <xdr:cNvPr id="183" name="直線コネクタ 182"/>
        <xdr:cNvCxnSpPr/>
      </xdr:nvCxnSpPr>
      <xdr:spPr>
        <a:xfrm flipV="1">
          <a:off x="1130300" y="13027134"/>
          <a:ext cx="889000" cy="4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99541</xdr:rowOff>
    </xdr:from>
    <xdr:to>
      <xdr:col>24</xdr:col>
      <xdr:colOff>114300</xdr:colOff>
      <xdr:row>76</xdr:row>
      <xdr:rowOff>29691</xdr:rowOff>
    </xdr:to>
    <xdr:sp macro="" textlink="">
      <xdr:nvSpPr>
        <xdr:cNvPr id="193" name="楕円 192"/>
        <xdr:cNvSpPr/>
      </xdr:nvSpPr>
      <xdr:spPr>
        <a:xfrm>
          <a:off x="4584700" y="1295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122418</xdr:rowOff>
    </xdr:from>
    <xdr:ext cx="599010" cy="259045"/>
    <xdr:sp macro="" textlink="">
      <xdr:nvSpPr>
        <xdr:cNvPr id="194" name="民生費該当値テキスト"/>
        <xdr:cNvSpPr txBox="1"/>
      </xdr:nvSpPr>
      <xdr:spPr>
        <a:xfrm>
          <a:off x="4686300" y="1280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110811</xdr:rowOff>
    </xdr:from>
    <xdr:to>
      <xdr:col>20</xdr:col>
      <xdr:colOff>38100</xdr:colOff>
      <xdr:row>76</xdr:row>
      <xdr:rowOff>40962</xdr:rowOff>
    </xdr:to>
    <xdr:sp macro="" textlink="">
      <xdr:nvSpPr>
        <xdr:cNvPr id="195" name="楕円 194"/>
        <xdr:cNvSpPr/>
      </xdr:nvSpPr>
      <xdr:spPr>
        <a:xfrm>
          <a:off x="3746500" y="129695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57488</xdr:rowOff>
    </xdr:from>
    <xdr:ext cx="599010" cy="259045"/>
    <xdr:sp macro="" textlink="">
      <xdr:nvSpPr>
        <xdr:cNvPr id="196" name="テキスト ボックス 195"/>
        <xdr:cNvSpPr txBox="1"/>
      </xdr:nvSpPr>
      <xdr:spPr>
        <a:xfrm>
          <a:off x="3497795" y="1274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95266</xdr:rowOff>
    </xdr:from>
    <xdr:to>
      <xdr:col>15</xdr:col>
      <xdr:colOff>101600</xdr:colOff>
      <xdr:row>76</xdr:row>
      <xdr:rowOff>25416</xdr:rowOff>
    </xdr:to>
    <xdr:sp macro="" textlink="">
      <xdr:nvSpPr>
        <xdr:cNvPr id="197" name="楕円 196"/>
        <xdr:cNvSpPr/>
      </xdr:nvSpPr>
      <xdr:spPr>
        <a:xfrm>
          <a:off x="2857500" y="129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41943</xdr:rowOff>
    </xdr:from>
    <xdr:ext cx="599010" cy="259045"/>
    <xdr:sp macro="" textlink="">
      <xdr:nvSpPr>
        <xdr:cNvPr id="198" name="テキスト ボックス 197"/>
        <xdr:cNvSpPr txBox="1"/>
      </xdr:nvSpPr>
      <xdr:spPr>
        <a:xfrm>
          <a:off x="2608795" y="127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117584</xdr:rowOff>
    </xdr:from>
    <xdr:to>
      <xdr:col>10</xdr:col>
      <xdr:colOff>165100</xdr:colOff>
      <xdr:row>76</xdr:row>
      <xdr:rowOff>47734</xdr:rowOff>
    </xdr:to>
    <xdr:sp macro="" textlink="">
      <xdr:nvSpPr>
        <xdr:cNvPr id="199" name="楕円 198"/>
        <xdr:cNvSpPr/>
      </xdr:nvSpPr>
      <xdr:spPr>
        <a:xfrm>
          <a:off x="1968500" y="129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64261</xdr:rowOff>
    </xdr:from>
    <xdr:ext cx="599010" cy="259045"/>
    <xdr:sp macro="" textlink="">
      <xdr:nvSpPr>
        <xdr:cNvPr id="200" name="テキスト ボックス 199"/>
        <xdr:cNvSpPr txBox="1"/>
      </xdr:nvSpPr>
      <xdr:spPr>
        <a:xfrm>
          <a:off x="1719795" y="1275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166464</xdr:rowOff>
    </xdr:from>
    <xdr:to>
      <xdr:col>6</xdr:col>
      <xdr:colOff>38100</xdr:colOff>
      <xdr:row>76</xdr:row>
      <xdr:rowOff>96614</xdr:rowOff>
    </xdr:to>
    <xdr:sp macro="" textlink="">
      <xdr:nvSpPr>
        <xdr:cNvPr id="201" name="楕円 200"/>
        <xdr:cNvSpPr/>
      </xdr:nvSpPr>
      <xdr:spPr>
        <a:xfrm>
          <a:off x="1079500" y="130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87741</xdr:rowOff>
    </xdr:from>
    <xdr:ext cx="599010" cy="259045"/>
    <xdr:sp macro="" textlink="">
      <xdr:nvSpPr>
        <xdr:cNvPr id="202" name="テキスト ボックス 201"/>
        <xdr:cNvSpPr txBox="1"/>
      </xdr:nvSpPr>
      <xdr:spPr>
        <a:xfrm>
          <a:off x="830795" y="1311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36455</xdr:rowOff>
    </xdr:from>
    <xdr:to>
      <xdr:col>24</xdr:col>
      <xdr:colOff>63500</xdr:colOff>
      <xdr:row>98</xdr:row>
      <xdr:rowOff>43121</xdr:rowOff>
    </xdr:to>
    <xdr:cxnSp macro="">
      <xdr:nvCxnSpPr>
        <xdr:cNvPr id="229" name="直線コネクタ 228"/>
        <xdr:cNvCxnSpPr/>
      </xdr:nvCxnSpPr>
      <xdr:spPr>
        <a:xfrm flipV="1">
          <a:off x="3797300" y="16838555"/>
          <a:ext cx="8382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43121</xdr:rowOff>
    </xdr:from>
    <xdr:to>
      <xdr:col>19</xdr:col>
      <xdr:colOff>177800</xdr:colOff>
      <xdr:row>98</xdr:row>
      <xdr:rowOff>45876</xdr:rowOff>
    </xdr:to>
    <xdr:cxnSp macro="">
      <xdr:nvCxnSpPr>
        <xdr:cNvPr id="232" name="直線コネクタ 231"/>
        <xdr:cNvCxnSpPr/>
      </xdr:nvCxnSpPr>
      <xdr:spPr>
        <a:xfrm flipV="1">
          <a:off x="2908300" y="16845221"/>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170591</xdr:rowOff>
    </xdr:from>
    <xdr:to>
      <xdr:col>15</xdr:col>
      <xdr:colOff>50800</xdr:colOff>
      <xdr:row>98</xdr:row>
      <xdr:rowOff>45876</xdr:rowOff>
    </xdr:to>
    <xdr:cxnSp macro="">
      <xdr:nvCxnSpPr>
        <xdr:cNvPr id="235" name="直線コネクタ 234"/>
        <xdr:cNvCxnSpPr/>
      </xdr:nvCxnSpPr>
      <xdr:spPr>
        <a:xfrm>
          <a:off x="2019300" y="16801241"/>
          <a:ext cx="889000" cy="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170591</xdr:rowOff>
    </xdr:from>
    <xdr:to>
      <xdr:col>10</xdr:col>
      <xdr:colOff>114300</xdr:colOff>
      <xdr:row>98</xdr:row>
      <xdr:rowOff>19529</xdr:rowOff>
    </xdr:to>
    <xdr:cxnSp macro="">
      <xdr:nvCxnSpPr>
        <xdr:cNvPr id="238" name="直線コネクタ 237"/>
        <xdr:cNvCxnSpPr/>
      </xdr:nvCxnSpPr>
      <xdr:spPr>
        <a:xfrm flipV="1">
          <a:off x="1130300" y="16801241"/>
          <a:ext cx="889000" cy="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157105</xdr:rowOff>
    </xdr:from>
    <xdr:to>
      <xdr:col>24</xdr:col>
      <xdr:colOff>114300</xdr:colOff>
      <xdr:row>98</xdr:row>
      <xdr:rowOff>87255</xdr:rowOff>
    </xdr:to>
    <xdr:sp macro="" textlink="">
      <xdr:nvSpPr>
        <xdr:cNvPr id="248" name="楕円 247"/>
        <xdr:cNvSpPr/>
      </xdr:nvSpPr>
      <xdr:spPr>
        <a:xfrm>
          <a:off x="4584700" y="16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163771</xdr:rowOff>
    </xdr:from>
    <xdr:to>
      <xdr:col>20</xdr:col>
      <xdr:colOff>38100</xdr:colOff>
      <xdr:row>98</xdr:row>
      <xdr:rowOff>93921</xdr:rowOff>
    </xdr:to>
    <xdr:sp macro="" textlink="">
      <xdr:nvSpPr>
        <xdr:cNvPr id="250" name="楕円 249"/>
        <xdr:cNvSpPr/>
      </xdr:nvSpPr>
      <xdr:spPr>
        <a:xfrm>
          <a:off x="3746500" y="167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85048</xdr:rowOff>
    </xdr:from>
    <xdr:ext cx="534377" cy="259045"/>
    <xdr:sp macro="" textlink="">
      <xdr:nvSpPr>
        <xdr:cNvPr id="251" name="テキスト ボックス 250"/>
        <xdr:cNvSpPr txBox="1"/>
      </xdr:nvSpPr>
      <xdr:spPr>
        <a:xfrm>
          <a:off x="3530111" y="168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166526</xdr:rowOff>
    </xdr:from>
    <xdr:to>
      <xdr:col>15</xdr:col>
      <xdr:colOff>101600</xdr:colOff>
      <xdr:row>98</xdr:row>
      <xdr:rowOff>96676</xdr:rowOff>
    </xdr:to>
    <xdr:sp macro="" textlink="">
      <xdr:nvSpPr>
        <xdr:cNvPr id="252" name="楕円 251"/>
        <xdr:cNvSpPr/>
      </xdr:nvSpPr>
      <xdr:spPr>
        <a:xfrm>
          <a:off x="2857500" y="16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87803</xdr:rowOff>
    </xdr:from>
    <xdr:ext cx="534377" cy="259045"/>
    <xdr:sp macro="" textlink="">
      <xdr:nvSpPr>
        <xdr:cNvPr id="253" name="テキスト ボックス 252"/>
        <xdr:cNvSpPr txBox="1"/>
      </xdr:nvSpPr>
      <xdr:spPr>
        <a:xfrm>
          <a:off x="2641111" y="168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119791</xdr:rowOff>
    </xdr:from>
    <xdr:to>
      <xdr:col>10</xdr:col>
      <xdr:colOff>165100</xdr:colOff>
      <xdr:row>98</xdr:row>
      <xdr:rowOff>49941</xdr:rowOff>
    </xdr:to>
    <xdr:sp macro="" textlink="">
      <xdr:nvSpPr>
        <xdr:cNvPr id="254" name="楕円 253"/>
        <xdr:cNvSpPr/>
      </xdr:nvSpPr>
      <xdr:spPr>
        <a:xfrm>
          <a:off x="1968500" y="167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41068</xdr:rowOff>
    </xdr:from>
    <xdr:ext cx="534377" cy="259045"/>
    <xdr:sp macro="" textlink="">
      <xdr:nvSpPr>
        <xdr:cNvPr id="255" name="テキスト ボックス 254"/>
        <xdr:cNvSpPr txBox="1"/>
      </xdr:nvSpPr>
      <xdr:spPr>
        <a:xfrm>
          <a:off x="1752111" y="168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140179</xdr:rowOff>
    </xdr:from>
    <xdr:to>
      <xdr:col>6</xdr:col>
      <xdr:colOff>38100</xdr:colOff>
      <xdr:row>98</xdr:row>
      <xdr:rowOff>70329</xdr:rowOff>
    </xdr:to>
    <xdr:sp macro="" textlink="">
      <xdr:nvSpPr>
        <xdr:cNvPr id="256" name="楕円 255"/>
        <xdr:cNvSpPr/>
      </xdr:nvSpPr>
      <xdr:spPr>
        <a:xfrm>
          <a:off x="1079500" y="167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61456</xdr:rowOff>
    </xdr:from>
    <xdr:ext cx="534377" cy="259045"/>
    <xdr:sp macro="" textlink="">
      <xdr:nvSpPr>
        <xdr:cNvPr id="257" name="テキスト ボックス 256"/>
        <xdr:cNvSpPr txBox="1"/>
      </xdr:nvSpPr>
      <xdr:spPr>
        <a:xfrm>
          <a:off x="863111" y="168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93980</xdr:rowOff>
    </xdr:from>
    <xdr:to>
      <xdr:col>55</xdr:col>
      <xdr:colOff>0</xdr:colOff>
      <xdr:row>38</xdr:row>
      <xdr:rowOff>96647</xdr:rowOff>
    </xdr:to>
    <xdr:cxnSp macro="">
      <xdr:nvCxnSpPr>
        <xdr:cNvPr id="286" name="直線コネクタ 285"/>
        <xdr:cNvCxnSpPr/>
      </xdr:nvCxnSpPr>
      <xdr:spPr>
        <a:xfrm flipV="1">
          <a:off x="9639300" y="660908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96647</xdr:rowOff>
    </xdr:from>
    <xdr:to>
      <xdr:col>50</xdr:col>
      <xdr:colOff>114300</xdr:colOff>
      <xdr:row>38</xdr:row>
      <xdr:rowOff>100457</xdr:rowOff>
    </xdr:to>
    <xdr:cxnSp macro="">
      <xdr:nvCxnSpPr>
        <xdr:cNvPr id="289" name="直線コネクタ 288"/>
        <xdr:cNvCxnSpPr/>
      </xdr:nvCxnSpPr>
      <xdr:spPr>
        <a:xfrm flipV="1">
          <a:off x="8750300" y="66117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100457</xdr:rowOff>
    </xdr:from>
    <xdr:to>
      <xdr:col>45</xdr:col>
      <xdr:colOff>177800</xdr:colOff>
      <xdr:row>38</xdr:row>
      <xdr:rowOff>103505</xdr:rowOff>
    </xdr:to>
    <xdr:cxnSp macro="">
      <xdr:nvCxnSpPr>
        <xdr:cNvPr id="292" name="直線コネクタ 291"/>
        <xdr:cNvCxnSpPr/>
      </xdr:nvCxnSpPr>
      <xdr:spPr>
        <a:xfrm flipV="1">
          <a:off x="7861300" y="661555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156845</xdr:rowOff>
    </xdr:from>
    <xdr:to>
      <xdr:col>41</xdr:col>
      <xdr:colOff>50800</xdr:colOff>
      <xdr:row>38</xdr:row>
      <xdr:rowOff>103505</xdr:rowOff>
    </xdr:to>
    <xdr:cxnSp macro="">
      <xdr:nvCxnSpPr>
        <xdr:cNvPr id="295" name="直線コネクタ 294"/>
        <xdr:cNvCxnSpPr/>
      </xdr:nvCxnSpPr>
      <xdr:spPr>
        <a:xfrm>
          <a:off x="6972300" y="650049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43180</xdr:rowOff>
    </xdr:from>
    <xdr:to>
      <xdr:col>55</xdr:col>
      <xdr:colOff>50800</xdr:colOff>
      <xdr:row>38</xdr:row>
      <xdr:rowOff>144780</xdr:rowOff>
    </xdr:to>
    <xdr:sp macro="" textlink="">
      <xdr:nvSpPr>
        <xdr:cNvPr id="305" name="楕円 304"/>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168292</xdr:rowOff>
    </xdr:from>
    <xdr:ext cx="378565" cy="259045"/>
    <xdr:sp macro="" textlink="">
      <xdr:nvSpPr>
        <xdr:cNvPr id="306" name="労働費該当値テキスト"/>
        <xdr:cNvSpPr txBox="1"/>
      </xdr:nvSpPr>
      <xdr:spPr>
        <a:xfrm>
          <a:off x="10528300"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45847</xdr:rowOff>
    </xdr:from>
    <xdr:to>
      <xdr:col>50</xdr:col>
      <xdr:colOff>165100</xdr:colOff>
      <xdr:row>38</xdr:row>
      <xdr:rowOff>147447</xdr:rowOff>
    </xdr:to>
    <xdr:sp macro="" textlink="">
      <xdr:nvSpPr>
        <xdr:cNvPr id="307" name="楕円 306"/>
        <xdr:cNvSpPr/>
      </xdr:nvSpPr>
      <xdr:spPr>
        <a:xfrm>
          <a:off x="9588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138574</xdr:rowOff>
    </xdr:from>
    <xdr:ext cx="378565" cy="259045"/>
    <xdr:sp macro="" textlink="">
      <xdr:nvSpPr>
        <xdr:cNvPr id="308" name="テキスト ボックス 307"/>
        <xdr:cNvSpPr txBox="1"/>
      </xdr:nvSpPr>
      <xdr:spPr>
        <a:xfrm>
          <a:off x="9450017" y="665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49657</xdr:rowOff>
    </xdr:from>
    <xdr:to>
      <xdr:col>46</xdr:col>
      <xdr:colOff>38100</xdr:colOff>
      <xdr:row>38</xdr:row>
      <xdr:rowOff>151257</xdr:rowOff>
    </xdr:to>
    <xdr:sp macro="" textlink="">
      <xdr:nvSpPr>
        <xdr:cNvPr id="309" name="楕円 308"/>
        <xdr:cNvSpPr/>
      </xdr:nvSpPr>
      <xdr:spPr>
        <a:xfrm>
          <a:off x="8699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142384</xdr:rowOff>
    </xdr:from>
    <xdr:ext cx="378565" cy="259045"/>
    <xdr:sp macro="" textlink="">
      <xdr:nvSpPr>
        <xdr:cNvPr id="310" name="テキスト ボックス 309"/>
        <xdr:cNvSpPr txBox="1"/>
      </xdr:nvSpPr>
      <xdr:spPr>
        <a:xfrm>
          <a:off x="8561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52705</xdr:rowOff>
    </xdr:from>
    <xdr:to>
      <xdr:col>41</xdr:col>
      <xdr:colOff>101600</xdr:colOff>
      <xdr:row>38</xdr:row>
      <xdr:rowOff>154305</xdr:rowOff>
    </xdr:to>
    <xdr:sp macro="" textlink="">
      <xdr:nvSpPr>
        <xdr:cNvPr id="311" name="楕円 310"/>
        <xdr:cNvSpPr/>
      </xdr:nvSpPr>
      <xdr:spPr>
        <a:xfrm>
          <a:off x="7810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145432</xdr:rowOff>
    </xdr:from>
    <xdr:ext cx="378565" cy="259045"/>
    <xdr:sp macro="" textlink="">
      <xdr:nvSpPr>
        <xdr:cNvPr id="312" name="テキスト ボックス 311"/>
        <xdr:cNvSpPr txBox="1"/>
      </xdr:nvSpPr>
      <xdr:spPr>
        <a:xfrm>
          <a:off x="7672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106045</xdr:rowOff>
    </xdr:from>
    <xdr:to>
      <xdr:col>36</xdr:col>
      <xdr:colOff>165100</xdr:colOff>
      <xdr:row>38</xdr:row>
      <xdr:rowOff>36195</xdr:rowOff>
    </xdr:to>
    <xdr:sp macro="" textlink="">
      <xdr:nvSpPr>
        <xdr:cNvPr id="313" name="楕円 312"/>
        <xdr:cNvSpPr/>
      </xdr:nvSpPr>
      <xdr:spPr>
        <a:xfrm>
          <a:off x="6921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27322</xdr:rowOff>
    </xdr:from>
    <xdr:ext cx="378565" cy="259045"/>
    <xdr:sp macro="" textlink="">
      <xdr:nvSpPr>
        <xdr:cNvPr id="314" name="テキスト ボックス 313"/>
        <xdr:cNvSpPr txBox="1"/>
      </xdr:nvSpPr>
      <xdr:spPr>
        <a:xfrm>
          <a:off x="6783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110569</xdr:rowOff>
    </xdr:from>
    <xdr:to>
      <xdr:col>55</xdr:col>
      <xdr:colOff>0</xdr:colOff>
      <xdr:row>58</xdr:row>
      <xdr:rowOff>115898</xdr:rowOff>
    </xdr:to>
    <xdr:cxnSp macro="">
      <xdr:nvCxnSpPr>
        <xdr:cNvPr id="341" name="直線コネクタ 340"/>
        <xdr:cNvCxnSpPr/>
      </xdr:nvCxnSpPr>
      <xdr:spPr>
        <a:xfrm flipV="1">
          <a:off x="9639300" y="10054669"/>
          <a:ext cx="8382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114517</xdr:rowOff>
    </xdr:from>
    <xdr:to>
      <xdr:col>50</xdr:col>
      <xdr:colOff>114300</xdr:colOff>
      <xdr:row>58</xdr:row>
      <xdr:rowOff>115898</xdr:rowOff>
    </xdr:to>
    <xdr:cxnSp macro="">
      <xdr:nvCxnSpPr>
        <xdr:cNvPr id="344" name="直線コネクタ 343"/>
        <xdr:cNvCxnSpPr/>
      </xdr:nvCxnSpPr>
      <xdr:spPr>
        <a:xfrm>
          <a:off x="8750300" y="10058617"/>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114517</xdr:rowOff>
    </xdr:from>
    <xdr:to>
      <xdr:col>45</xdr:col>
      <xdr:colOff>177800</xdr:colOff>
      <xdr:row>58</xdr:row>
      <xdr:rowOff>116111</xdr:rowOff>
    </xdr:to>
    <xdr:cxnSp macro="">
      <xdr:nvCxnSpPr>
        <xdr:cNvPr id="347" name="直線コネクタ 346"/>
        <xdr:cNvCxnSpPr/>
      </xdr:nvCxnSpPr>
      <xdr:spPr>
        <a:xfrm flipV="1">
          <a:off x="7861300" y="10058617"/>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106173</xdr:rowOff>
    </xdr:from>
    <xdr:to>
      <xdr:col>41</xdr:col>
      <xdr:colOff>50800</xdr:colOff>
      <xdr:row>58</xdr:row>
      <xdr:rowOff>116111</xdr:rowOff>
    </xdr:to>
    <xdr:cxnSp macro="">
      <xdr:nvCxnSpPr>
        <xdr:cNvPr id="350" name="直線コネクタ 349"/>
        <xdr:cNvCxnSpPr/>
      </xdr:nvCxnSpPr>
      <xdr:spPr>
        <a:xfrm>
          <a:off x="6972300" y="10050273"/>
          <a:ext cx="889000" cy="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59769</xdr:rowOff>
    </xdr:from>
    <xdr:to>
      <xdr:col>55</xdr:col>
      <xdr:colOff>50800</xdr:colOff>
      <xdr:row>58</xdr:row>
      <xdr:rowOff>161369</xdr:rowOff>
    </xdr:to>
    <xdr:sp macro="" textlink="">
      <xdr:nvSpPr>
        <xdr:cNvPr id="360" name="楕円 359"/>
        <xdr:cNvSpPr/>
      </xdr:nvSpPr>
      <xdr:spPr>
        <a:xfrm>
          <a:off x="10426700" y="100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146146</xdr:rowOff>
    </xdr:from>
    <xdr:ext cx="534377" cy="259045"/>
    <xdr:sp macro="" textlink="">
      <xdr:nvSpPr>
        <xdr:cNvPr id="361" name="農林水産業費該当値テキスト"/>
        <xdr:cNvSpPr txBox="1"/>
      </xdr:nvSpPr>
      <xdr:spPr>
        <a:xfrm>
          <a:off x="10528300" y="99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65098</xdr:rowOff>
    </xdr:from>
    <xdr:to>
      <xdr:col>50</xdr:col>
      <xdr:colOff>165100</xdr:colOff>
      <xdr:row>58</xdr:row>
      <xdr:rowOff>166698</xdr:rowOff>
    </xdr:to>
    <xdr:sp macro="" textlink="">
      <xdr:nvSpPr>
        <xdr:cNvPr id="362" name="楕円 361"/>
        <xdr:cNvSpPr/>
      </xdr:nvSpPr>
      <xdr:spPr>
        <a:xfrm>
          <a:off x="9588500" y="1000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157825</xdr:rowOff>
    </xdr:from>
    <xdr:ext cx="534377" cy="259045"/>
    <xdr:sp macro="" textlink="">
      <xdr:nvSpPr>
        <xdr:cNvPr id="363" name="テキスト ボックス 362"/>
        <xdr:cNvSpPr txBox="1"/>
      </xdr:nvSpPr>
      <xdr:spPr>
        <a:xfrm>
          <a:off x="9372111" y="1010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63717</xdr:rowOff>
    </xdr:from>
    <xdr:to>
      <xdr:col>46</xdr:col>
      <xdr:colOff>38100</xdr:colOff>
      <xdr:row>58</xdr:row>
      <xdr:rowOff>165317</xdr:rowOff>
    </xdr:to>
    <xdr:sp macro="" textlink="">
      <xdr:nvSpPr>
        <xdr:cNvPr id="364" name="楕円 363"/>
        <xdr:cNvSpPr/>
      </xdr:nvSpPr>
      <xdr:spPr>
        <a:xfrm>
          <a:off x="8699500" y="100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156444</xdr:rowOff>
    </xdr:from>
    <xdr:ext cx="534377" cy="259045"/>
    <xdr:sp macro="" textlink="">
      <xdr:nvSpPr>
        <xdr:cNvPr id="365" name="テキスト ボックス 364"/>
        <xdr:cNvSpPr txBox="1"/>
      </xdr:nvSpPr>
      <xdr:spPr>
        <a:xfrm>
          <a:off x="8483111" y="101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65311</xdr:rowOff>
    </xdr:from>
    <xdr:to>
      <xdr:col>41</xdr:col>
      <xdr:colOff>101600</xdr:colOff>
      <xdr:row>58</xdr:row>
      <xdr:rowOff>166911</xdr:rowOff>
    </xdr:to>
    <xdr:sp macro="" textlink="">
      <xdr:nvSpPr>
        <xdr:cNvPr id="366" name="楕円 365"/>
        <xdr:cNvSpPr/>
      </xdr:nvSpPr>
      <xdr:spPr>
        <a:xfrm>
          <a:off x="7810500" y="100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158038</xdr:rowOff>
    </xdr:from>
    <xdr:ext cx="534377" cy="259045"/>
    <xdr:sp macro="" textlink="">
      <xdr:nvSpPr>
        <xdr:cNvPr id="367" name="テキスト ボックス 366"/>
        <xdr:cNvSpPr txBox="1"/>
      </xdr:nvSpPr>
      <xdr:spPr>
        <a:xfrm>
          <a:off x="7594111" y="10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55373</xdr:rowOff>
    </xdr:from>
    <xdr:to>
      <xdr:col>36</xdr:col>
      <xdr:colOff>165100</xdr:colOff>
      <xdr:row>58</xdr:row>
      <xdr:rowOff>156973</xdr:rowOff>
    </xdr:to>
    <xdr:sp macro="" textlink="">
      <xdr:nvSpPr>
        <xdr:cNvPr id="368" name="楕円 367"/>
        <xdr:cNvSpPr/>
      </xdr:nvSpPr>
      <xdr:spPr>
        <a:xfrm>
          <a:off x="6921500" y="99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148100</xdr:rowOff>
    </xdr:from>
    <xdr:ext cx="534377" cy="259045"/>
    <xdr:sp macro="" textlink="">
      <xdr:nvSpPr>
        <xdr:cNvPr id="369" name="テキスト ボックス 368"/>
        <xdr:cNvSpPr txBox="1"/>
      </xdr:nvSpPr>
      <xdr:spPr>
        <a:xfrm>
          <a:off x="6705111" y="100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171081</xdr:rowOff>
    </xdr:from>
    <xdr:to>
      <xdr:col>55</xdr:col>
      <xdr:colOff>0</xdr:colOff>
      <xdr:row>79</xdr:row>
      <xdr:rowOff>1346</xdr:rowOff>
    </xdr:to>
    <xdr:cxnSp macro="">
      <xdr:nvCxnSpPr>
        <xdr:cNvPr id="398" name="直線コネクタ 397"/>
        <xdr:cNvCxnSpPr/>
      </xdr:nvCxnSpPr>
      <xdr:spPr>
        <a:xfrm flipV="1">
          <a:off x="9639300" y="1354418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164809</xdr:rowOff>
    </xdr:from>
    <xdr:to>
      <xdr:col>50</xdr:col>
      <xdr:colOff>114300</xdr:colOff>
      <xdr:row>79</xdr:row>
      <xdr:rowOff>1346</xdr:rowOff>
    </xdr:to>
    <xdr:cxnSp macro="">
      <xdr:nvCxnSpPr>
        <xdr:cNvPr id="401" name="直線コネクタ 400"/>
        <xdr:cNvCxnSpPr/>
      </xdr:nvCxnSpPr>
      <xdr:spPr>
        <a:xfrm>
          <a:off x="8750300" y="13537909"/>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164809</xdr:rowOff>
    </xdr:from>
    <xdr:to>
      <xdr:col>45</xdr:col>
      <xdr:colOff>177800</xdr:colOff>
      <xdr:row>78</xdr:row>
      <xdr:rowOff>169405</xdr:rowOff>
    </xdr:to>
    <xdr:cxnSp macro="">
      <xdr:nvCxnSpPr>
        <xdr:cNvPr id="404" name="直線コネクタ 403"/>
        <xdr:cNvCxnSpPr/>
      </xdr:nvCxnSpPr>
      <xdr:spPr>
        <a:xfrm flipV="1">
          <a:off x="7861300" y="1353790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87922</xdr:rowOff>
    </xdr:from>
    <xdr:to>
      <xdr:col>41</xdr:col>
      <xdr:colOff>50800</xdr:colOff>
      <xdr:row>78</xdr:row>
      <xdr:rowOff>169405</xdr:rowOff>
    </xdr:to>
    <xdr:cxnSp macro="">
      <xdr:nvCxnSpPr>
        <xdr:cNvPr id="407" name="直線コネクタ 406"/>
        <xdr:cNvCxnSpPr/>
      </xdr:nvCxnSpPr>
      <xdr:spPr>
        <a:xfrm>
          <a:off x="6972300" y="13461022"/>
          <a:ext cx="889000" cy="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120281</xdr:rowOff>
    </xdr:from>
    <xdr:to>
      <xdr:col>55</xdr:col>
      <xdr:colOff>50800</xdr:colOff>
      <xdr:row>79</xdr:row>
      <xdr:rowOff>50431</xdr:rowOff>
    </xdr:to>
    <xdr:sp macro="" textlink="">
      <xdr:nvSpPr>
        <xdr:cNvPr id="417" name="楕円 416"/>
        <xdr:cNvSpPr/>
      </xdr:nvSpPr>
      <xdr:spPr>
        <a:xfrm>
          <a:off x="10426700" y="134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35208</xdr:rowOff>
    </xdr:from>
    <xdr:ext cx="469744" cy="259045"/>
    <xdr:sp macro="" textlink="">
      <xdr:nvSpPr>
        <xdr:cNvPr id="418" name="商工費該当値テキスト"/>
        <xdr:cNvSpPr txBox="1"/>
      </xdr:nvSpPr>
      <xdr:spPr>
        <a:xfrm>
          <a:off x="10528300" y="1340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121996</xdr:rowOff>
    </xdr:from>
    <xdr:to>
      <xdr:col>50</xdr:col>
      <xdr:colOff>165100</xdr:colOff>
      <xdr:row>79</xdr:row>
      <xdr:rowOff>52146</xdr:rowOff>
    </xdr:to>
    <xdr:sp macro="" textlink="">
      <xdr:nvSpPr>
        <xdr:cNvPr id="419" name="楕円 418"/>
        <xdr:cNvSpPr/>
      </xdr:nvSpPr>
      <xdr:spPr>
        <a:xfrm>
          <a:off x="9588500" y="1349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43273</xdr:rowOff>
    </xdr:from>
    <xdr:ext cx="469744" cy="259045"/>
    <xdr:sp macro="" textlink="">
      <xdr:nvSpPr>
        <xdr:cNvPr id="420" name="テキスト ボックス 419"/>
        <xdr:cNvSpPr txBox="1"/>
      </xdr:nvSpPr>
      <xdr:spPr>
        <a:xfrm>
          <a:off x="9404428" y="1358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114009</xdr:rowOff>
    </xdr:from>
    <xdr:to>
      <xdr:col>46</xdr:col>
      <xdr:colOff>38100</xdr:colOff>
      <xdr:row>79</xdr:row>
      <xdr:rowOff>44159</xdr:rowOff>
    </xdr:to>
    <xdr:sp macro="" textlink="">
      <xdr:nvSpPr>
        <xdr:cNvPr id="421" name="楕円 420"/>
        <xdr:cNvSpPr/>
      </xdr:nvSpPr>
      <xdr:spPr>
        <a:xfrm>
          <a:off x="8699500" y="134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35286</xdr:rowOff>
    </xdr:from>
    <xdr:ext cx="469744" cy="259045"/>
    <xdr:sp macro="" textlink="">
      <xdr:nvSpPr>
        <xdr:cNvPr id="422" name="テキスト ボックス 421"/>
        <xdr:cNvSpPr txBox="1"/>
      </xdr:nvSpPr>
      <xdr:spPr>
        <a:xfrm>
          <a:off x="8515428" y="1357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118605</xdr:rowOff>
    </xdr:from>
    <xdr:to>
      <xdr:col>41</xdr:col>
      <xdr:colOff>101600</xdr:colOff>
      <xdr:row>79</xdr:row>
      <xdr:rowOff>48755</xdr:rowOff>
    </xdr:to>
    <xdr:sp macro="" textlink="">
      <xdr:nvSpPr>
        <xdr:cNvPr id="423" name="楕円 422"/>
        <xdr:cNvSpPr/>
      </xdr:nvSpPr>
      <xdr:spPr>
        <a:xfrm>
          <a:off x="7810500" y="134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39882</xdr:rowOff>
    </xdr:from>
    <xdr:ext cx="469744" cy="259045"/>
    <xdr:sp macro="" textlink="">
      <xdr:nvSpPr>
        <xdr:cNvPr id="424" name="テキスト ボックス 423"/>
        <xdr:cNvSpPr txBox="1"/>
      </xdr:nvSpPr>
      <xdr:spPr>
        <a:xfrm>
          <a:off x="7626428" y="1358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37122</xdr:rowOff>
    </xdr:from>
    <xdr:to>
      <xdr:col>36</xdr:col>
      <xdr:colOff>165100</xdr:colOff>
      <xdr:row>78</xdr:row>
      <xdr:rowOff>138722</xdr:rowOff>
    </xdr:to>
    <xdr:sp macro="" textlink="">
      <xdr:nvSpPr>
        <xdr:cNvPr id="425" name="楕円 424"/>
        <xdr:cNvSpPr/>
      </xdr:nvSpPr>
      <xdr:spPr>
        <a:xfrm>
          <a:off x="6921500" y="134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129849</xdr:rowOff>
    </xdr:from>
    <xdr:ext cx="534377" cy="259045"/>
    <xdr:sp macro="" textlink="">
      <xdr:nvSpPr>
        <xdr:cNvPr id="426" name="テキスト ボックス 425"/>
        <xdr:cNvSpPr txBox="1"/>
      </xdr:nvSpPr>
      <xdr:spPr>
        <a:xfrm>
          <a:off x="6705111" y="135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11787</xdr:rowOff>
    </xdr:from>
    <xdr:to>
      <xdr:col>55</xdr:col>
      <xdr:colOff>0</xdr:colOff>
      <xdr:row>99</xdr:row>
      <xdr:rowOff>39305</xdr:rowOff>
    </xdr:to>
    <xdr:cxnSp macro="">
      <xdr:nvCxnSpPr>
        <xdr:cNvPr id="457" name="直線コネクタ 456"/>
        <xdr:cNvCxnSpPr/>
      </xdr:nvCxnSpPr>
      <xdr:spPr>
        <a:xfrm flipV="1">
          <a:off x="9639300" y="16985337"/>
          <a:ext cx="838200" cy="2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39305</xdr:rowOff>
    </xdr:from>
    <xdr:to>
      <xdr:col>50</xdr:col>
      <xdr:colOff>114300</xdr:colOff>
      <xdr:row>99</xdr:row>
      <xdr:rowOff>43517</xdr:rowOff>
    </xdr:to>
    <xdr:cxnSp macro="">
      <xdr:nvCxnSpPr>
        <xdr:cNvPr id="460" name="直線コネクタ 459"/>
        <xdr:cNvCxnSpPr/>
      </xdr:nvCxnSpPr>
      <xdr:spPr>
        <a:xfrm flipV="1">
          <a:off x="8750300" y="17012855"/>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32708</xdr:rowOff>
    </xdr:from>
    <xdr:to>
      <xdr:col>45</xdr:col>
      <xdr:colOff>177800</xdr:colOff>
      <xdr:row>99</xdr:row>
      <xdr:rowOff>43517</xdr:rowOff>
    </xdr:to>
    <xdr:cxnSp macro="">
      <xdr:nvCxnSpPr>
        <xdr:cNvPr id="463" name="直線コネクタ 462"/>
        <xdr:cNvCxnSpPr/>
      </xdr:nvCxnSpPr>
      <xdr:spPr>
        <a:xfrm>
          <a:off x="7861300" y="17006258"/>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32708</xdr:rowOff>
    </xdr:from>
    <xdr:to>
      <xdr:col>41</xdr:col>
      <xdr:colOff>50800</xdr:colOff>
      <xdr:row>99</xdr:row>
      <xdr:rowOff>47551</xdr:rowOff>
    </xdr:to>
    <xdr:cxnSp macro="">
      <xdr:nvCxnSpPr>
        <xdr:cNvPr id="466" name="直線コネクタ 465"/>
        <xdr:cNvCxnSpPr/>
      </xdr:nvCxnSpPr>
      <xdr:spPr>
        <a:xfrm flipV="1">
          <a:off x="6972300" y="17006258"/>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132437</xdr:rowOff>
    </xdr:from>
    <xdr:to>
      <xdr:col>55</xdr:col>
      <xdr:colOff>50800</xdr:colOff>
      <xdr:row>99</xdr:row>
      <xdr:rowOff>62587</xdr:rowOff>
    </xdr:to>
    <xdr:sp macro="" textlink="">
      <xdr:nvSpPr>
        <xdr:cNvPr id="476" name="楕円 475"/>
        <xdr:cNvSpPr/>
      </xdr:nvSpPr>
      <xdr:spPr>
        <a:xfrm>
          <a:off x="10426700" y="169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102489</xdr:rowOff>
    </xdr:from>
    <xdr:ext cx="534377" cy="259045"/>
    <xdr:sp macro="" textlink="">
      <xdr:nvSpPr>
        <xdr:cNvPr id="477" name="土木費該当値テキスト"/>
        <xdr:cNvSpPr txBox="1"/>
      </xdr:nvSpPr>
      <xdr:spPr>
        <a:xfrm>
          <a:off x="10528300" y="169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159955</xdr:rowOff>
    </xdr:from>
    <xdr:to>
      <xdr:col>50</xdr:col>
      <xdr:colOff>165100</xdr:colOff>
      <xdr:row>99</xdr:row>
      <xdr:rowOff>90105</xdr:rowOff>
    </xdr:to>
    <xdr:sp macro="" textlink="">
      <xdr:nvSpPr>
        <xdr:cNvPr id="478" name="楕円 477"/>
        <xdr:cNvSpPr/>
      </xdr:nvSpPr>
      <xdr:spPr>
        <a:xfrm>
          <a:off x="9588500" y="1696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81232</xdr:rowOff>
    </xdr:from>
    <xdr:ext cx="534377" cy="259045"/>
    <xdr:sp macro="" textlink="">
      <xdr:nvSpPr>
        <xdr:cNvPr id="479" name="テキスト ボックス 478"/>
        <xdr:cNvSpPr txBox="1"/>
      </xdr:nvSpPr>
      <xdr:spPr>
        <a:xfrm>
          <a:off x="9372111" y="170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164167</xdr:rowOff>
    </xdr:from>
    <xdr:to>
      <xdr:col>46</xdr:col>
      <xdr:colOff>38100</xdr:colOff>
      <xdr:row>99</xdr:row>
      <xdr:rowOff>94317</xdr:rowOff>
    </xdr:to>
    <xdr:sp macro="" textlink="">
      <xdr:nvSpPr>
        <xdr:cNvPr id="480" name="楕円 479"/>
        <xdr:cNvSpPr/>
      </xdr:nvSpPr>
      <xdr:spPr>
        <a:xfrm>
          <a:off x="8699500" y="1696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85444</xdr:rowOff>
    </xdr:from>
    <xdr:ext cx="534377" cy="259045"/>
    <xdr:sp macro="" textlink="">
      <xdr:nvSpPr>
        <xdr:cNvPr id="481" name="テキスト ボックス 480"/>
        <xdr:cNvSpPr txBox="1"/>
      </xdr:nvSpPr>
      <xdr:spPr>
        <a:xfrm>
          <a:off x="8483111" y="1705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153358</xdr:rowOff>
    </xdr:from>
    <xdr:to>
      <xdr:col>41</xdr:col>
      <xdr:colOff>101600</xdr:colOff>
      <xdr:row>99</xdr:row>
      <xdr:rowOff>83508</xdr:rowOff>
    </xdr:to>
    <xdr:sp macro="" textlink="">
      <xdr:nvSpPr>
        <xdr:cNvPr id="482" name="楕円 481"/>
        <xdr:cNvSpPr/>
      </xdr:nvSpPr>
      <xdr:spPr>
        <a:xfrm>
          <a:off x="7810500" y="169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74635</xdr:rowOff>
    </xdr:from>
    <xdr:ext cx="534377" cy="259045"/>
    <xdr:sp macro="" textlink="">
      <xdr:nvSpPr>
        <xdr:cNvPr id="483" name="テキスト ボックス 482"/>
        <xdr:cNvSpPr txBox="1"/>
      </xdr:nvSpPr>
      <xdr:spPr>
        <a:xfrm>
          <a:off x="7594111" y="170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168201</xdr:rowOff>
    </xdr:from>
    <xdr:to>
      <xdr:col>36</xdr:col>
      <xdr:colOff>165100</xdr:colOff>
      <xdr:row>99</xdr:row>
      <xdr:rowOff>98351</xdr:rowOff>
    </xdr:to>
    <xdr:sp macro="" textlink="">
      <xdr:nvSpPr>
        <xdr:cNvPr id="484" name="楕円 483"/>
        <xdr:cNvSpPr/>
      </xdr:nvSpPr>
      <xdr:spPr>
        <a:xfrm>
          <a:off x="6921500" y="169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89478</xdr:rowOff>
    </xdr:from>
    <xdr:ext cx="534377" cy="259045"/>
    <xdr:sp macro="" textlink="">
      <xdr:nvSpPr>
        <xdr:cNvPr id="485" name="テキスト ボックス 484"/>
        <xdr:cNvSpPr txBox="1"/>
      </xdr:nvSpPr>
      <xdr:spPr>
        <a:xfrm>
          <a:off x="6705111" y="170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50839</xdr:rowOff>
    </xdr:from>
    <xdr:to>
      <xdr:col>85</xdr:col>
      <xdr:colOff>127000</xdr:colOff>
      <xdr:row>38</xdr:row>
      <xdr:rowOff>58451</xdr:rowOff>
    </xdr:to>
    <xdr:cxnSp macro="">
      <xdr:nvCxnSpPr>
        <xdr:cNvPr id="512" name="直線コネクタ 511"/>
        <xdr:cNvCxnSpPr/>
      </xdr:nvCxnSpPr>
      <xdr:spPr>
        <a:xfrm flipV="1">
          <a:off x="15481300" y="6565939"/>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58451</xdr:rowOff>
    </xdr:from>
    <xdr:to>
      <xdr:col>81</xdr:col>
      <xdr:colOff>50800</xdr:colOff>
      <xdr:row>38</xdr:row>
      <xdr:rowOff>72844</xdr:rowOff>
    </xdr:to>
    <xdr:cxnSp macro="">
      <xdr:nvCxnSpPr>
        <xdr:cNvPr id="515" name="直線コネクタ 514"/>
        <xdr:cNvCxnSpPr/>
      </xdr:nvCxnSpPr>
      <xdr:spPr>
        <a:xfrm flipV="1">
          <a:off x="14592300" y="6573551"/>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85828</xdr:rowOff>
    </xdr:from>
    <xdr:to>
      <xdr:col>76</xdr:col>
      <xdr:colOff>114300</xdr:colOff>
      <xdr:row>38</xdr:row>
      <xdr:rowOff>72844</xdr:rowOff>
    </xdr:to>
    <xdr:cxnSp macro="">
      <xdr:nvCxnSpPr>
        <xdr:cNvPr id="518" name="直線コネクタ 517"/>
        <xdr:cNvCxnSpPr/>
      </xdr:nvCxnSpPr>
      <xdr:spPr>
        <a:xfrm>
          <a:off x="13703300" y="6429478"/>
          <a:ext cx="889000" cy="15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85828</xdr:rowOff>
    </xdr:from>
    <xdr:to>
      <xdr:col>71</xdr:col>
      <xdr:colOff>177800</xdr:colOff>
      <xdr:row>38</xdr:row>
      <xdr:rowOff>74033</xdr:rowOff>
    </xdr:to>
    <xdr:cxnSp macro="">
      <xdr:nvCxnSpPr>
        <xdr:cNvPr id="521" name="直線コネクタ 520"/>
        <xdr:cNvCxnSpPr/>
      </xdr:nvCxnSpPr>
      <xdr:spPr>
        <a:xfrm flipV="1">
          <a:off x="12814300" y="6429478"/>
          <a:ext cx="889000" cy="15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xdr:rowOff>
    </xdr:from>
    <xdr:to>
      <xdr:col>85</xdr:col>
      <xdr:colOff>177800</xdr:colOff>
      <xdr:row>38</xdr:row>
      <xdr:rowOff>101639</xdr:rowOff>
    </xdr:to>
    <xdr:sp macro="" textlink="">
      <xdr:nvSpPr>
        <xdr:cNvPr id="531" name="楕円 530"/>
        <xdr:cNvSpPr/>
      </xdr:nvSpPr>
      <xdr:spPr>
        <a:xfrm>
          <a:off x="16268700" y="65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86416</xdr:rowOff>
    </xdr:from>
    <xdr:ext cx="534377" cy="259045"/>
    <xdr:sp macro="" textlink="">
      <xdr:nvSpPr>
        <xdr:cNvPr id="532" name="消防費該当値テキスト"/>
        <xdr:cNvSpPr txBox="1"/>
      </xdr:nvSpPr>
      <xdr:spPr>
        <a:xfrm>
          <a:off x="16370300" y="64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7651</xdr:rowOff>
    </xdr:from>
    <xdr:to>
      <xdr:col>81</xdr:col>
      <xdr:colOff>101600</xdr:colOff>
      <xdr:row>38</xdr:row>
      <xdr:rowOff>109251</xdr:rowOff>
    </xdr:to>
    <xdr:sp macro="" textlink="">
      <xdr:nvSpPr>
        <xdr:cNvPr id="533" name="楕円 532"/>
        <xdr:cNvSpPr/>
      </xdr:nvSpPr>
      <xdr:spPr>
        <a:xfrm>
          <a:off x="15430500" y="65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100378</xdr:rowOff>
    </xdr:from>
    <xdr:ext cx="534377" cy="259045"/>
    <xdr:sp macro="" textlink="">
      <xdr:nvSpPr>
        <xdr:cNvPr id="534" name="テキスト ボックス 533"/>
        <xdr:cNvSpPr txBox="1"/>
      </xdr:nvSpPr>
      <xdr:spPr>
        <a:xfrm>
          <a:off x="15214111" y="66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22044</xdr:rowOff>
    </xdr:from>
    <xdr:to>
      <xdr:col>76</xdr:col>
      <xdr:colOff>165100</xdr:colOff>
      <xdr:row>38</xdr:row>
      <xdr:rowOff>123644</xdr:rowOff>
    </xdr:to>
    <xdr:sp macro="" textlink="">
      <xdr:nvSpPr>
        <xdr:cNvPr id="535" name="楕円 534"/>
        <xdr:cNvSpPr/>
      </xdr:nvSpPr>
      <xdr:spPr>
        <a:xfrm>
          <a:off x="14541500" y="65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114771</xdr:rowOff>
    </xdr:from>
    <xdr:ext cx="534377" cy="259045"/>
    <xdr:sp macro="" textlink="">
      <xdr:nvSpPr>
        <xdr:cNvPr id="536" name="テキスト ボックス 535"/>
        <xdr:cNvSpPr txBox="1"/>
      </xdr:nvSpPr>
      <xdr:spPr>
        <a:xfrm>
          <a:off x="14325111" y="66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35028</xdr:rowOff>
    </xdr:from>
    <xdr:to>
      <xdr:col>72</xdr:col>
      <xdr:colOff>38100</xdr:colOff>
      <xdr:row>37</xdr:row>
      <xdr:rowOff>136628</xdr:rowOff>
    </xdr:to>
    <xdr:sp macro="" textlink="">
      <xdr:nvSpPr>
        <xdr:cNvPr id="537" name="楕円 536"/>
        <xdr:cNvSpPr/>
      </xdr:nvSpPr>
      <xdr:spPr>
        <a:xfrm>
          <a:off x="13652500" y="63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153155</xdr:rowOff>
    </xdr:from>
    <xdr:ext cx="534377" cy="259045"/>
    <xdr:sp macro="" textlink="">
      <xdr:nvSpPr>
        <xdr:cNvPr id="538" name="テキスト ボックス 537"/>
        <xdr:cNvSpPr txBox="1"/>
      </xdr:nvSpPr>
      <xdr:spPr>
        <a:xfrm>
          <a:off x="13436111" y="615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23233</xdr:rowOff>
    </xdr:from>
    <xdr:to>
      <xdr:col>67</xdr:col>
      <xdr:colOff>101600</xdr:colOff>
      <xdr:row>38</xdr:row>
      <xdr:rowOff>124833</xdr:rowOff>
    </xdr:to>
    <xdr:sp macro="" textlink="">
      <xdr:nvSpPr>
        <xdr:cNvPr id="539" name="楕円 538"/>
        <xdr:cNvSpPr/>
      </xdr:nvSpPr>
      <xdr:spPr>
        <a:xfrm>
          <a:off x="12763500" y="65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115960</xdr:rowOff>
    </xdr:from>
    <xdr:ext cx="534377" cy="259045"/>
    <xdr:sp macro="" textlink="">
      <xdr:nvSpPr>
        <xdr:cNvPr id="540" name="テキスト ボックス 539"/>
        <xdr:cNvSpPr txBox="1"/>
      </xdr:nvSpPr>
      <xdr:spPr>
        <a:xfrm>
          <a:off x="12547111" y="663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164248</xdr:rowOff>
    </xdr:from>
    <xdr:to>
      <xdr:col>85</xdr:col>
      <xdr:colOff>127000</xdr:colOff>
      <xdr:row>58</xdr:row>
      <xdr:rowOff>26027</xdr:rowOff>
    </xdr:to>
    <xdr:cxnSp macro="">
      <xdr:nvCxnSpPr>
        <xdr:cNvPr id="571" name="直線コネクタ 570"/>
        <xdr:cNvCxnSpPr/>
      </xdr:nvCxnSpPr>
      <xdr:spPr>
        <a:xfrm>
          <a:off x="15481300" y="9936898"/>
          <a:ext cx="838200" cy="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164248</xdr:rowOff>
    </xdr:from>
    <xdr:to>
      <xdr:col>81</xdr:col>
      <xdr:colOff>50800</xdr:colOff>
      <xdr:row>58</xdr:row>
      <xdr:rowOff>25785</xdr:rowOff>
    </xdr:to>
    <xdr:cxnSp macro="">
      <xdr:nvCxnSpPr>
        <xdr:cNvPr id="574" name="直線コネクタ 573"/>
        <xdr:cNvCxnSpPr/>
      </xdr:nvCxnSpPr>
      <xdr:spPr>
        <a:xfrm flipV="1">
          <a:off x="14592300" y="9936898"/>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100100</xdr:rowOff>
    </xdr:from>
    <xdr:to>
      <xdr:col>76</xdr:col>
      <xdr:colOff>114300</xdr:colOff>
      <xdr:row>58</xdr:row>
      <xdr:rowOff>25785</xdr:rowOff>
    </xdr:to>
    <xdr:cxnSp macro="">
      <xdr:nvCxnSpPr>
        <xdr:cNvPr id="577" name="直線コネクタ 576"/>
        <xdr:cNvCxnSpPr/>
      </xdr:nvCxnSpPr>
      <xdr:spPr>
        <a:xfrm>
          <a:off x="13703300" y="9872750"/>
          <a:ext cx="889000" cy="9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100100</xdr:rowOff>
    </xdr:from>
    <xdr:to>
      <xdr:col>71</xdr:col>
      <xdr:colOff>177800</xdr:colOff>
      <xdr:row>57</xdr:row>
      <xdr:rowOff>130141</xdr:rowOff>
    </xdr:to>
    <xdr:cxnSp macro="">
      <xdr:nvCxnSpPr>
        <xdr:cNvPr id="580" name="直線コネクタ 579"/>
        <xdr:cNvCxnSpPr/>
      </xdr:nvCxnSpPr>
      <xdr:spPr>
        <a:xfrm flipV="1">
          <a:off x="12814300" y="9872750"/>
          <a:ext cx="889000" cy="3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146677</xdr:rowOff>
    </xdr:from>
    <xdr:to>
      <xdr:col>85</xdr:col>
      <xdr:colOff>177800</xdr:colOff>
      <xdr:row>58</xdr:row>
      <xdr:rowOff>76827</xdr:rowOff>
    </xdr:to>
    <xdr:sp macro="" textlink="">
      <xdr:nvSpPr>
        <xdr:cNvPr id="590" name="楕円 589"/>
        <xdr:cNvSpPr/>
      </xdr:nvSpPr>
      <xdr:spPr>
        <a:xfrm>
          <a:off x="16268700" y="99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106054</xdr:rowOff>
    </xdr:from>
    <xdr:ext cx="534377" cy="259045"/>
    <xdr:sp macro="" textlink="">
      <xdr:nvSpPr>
        <xdr:cNvPr id="591" name="教育費該当値テキスト"/>
        <xdr:cNvSpPr txBox="1"/>
      </xdr:nvSpPr>
      <xdr:spPr>
        <a:xfrm>
          <a:off x="16370300" y="97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113448</xdr:rowOff>
    </xdr:from>
    <xdr:to>
      <xdr:col>81</xdr:col>
      <xdr:colOff>101600</xdr:colOff>
      <xdr:row>58</xdr:row>
      <xdr:rowOff>43598</xdr:rowOff>
    </xdr:to>
    <xdr:sp macro="" textlink="">
      <xdr:nvSpPr>
        <xdr:cNvPr id="592" name="楕円 591"/>
        <xdr:cNvSpPr/>
      </xdr:nvSpPr>
      <xdr:spPr>
        <a:xfrm>
          <a:off x="15430500" y="98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60125</xdr:rowOff>
    </xdr:from>
    <xdr:ext cx="534377" cy="259045"/>
    <xdr:sp macro="" textlink="">
      <xdr:nvSpPr>
        <xdr:cNvPr id="593" name="テキスト ボックス 592"/>
        <xdr:cNvSpPr txBox="1"/>
      </xdr:nvSpPr>
      <xdr:spPr>
        <a:xfrm>
          <a:off x="15214111" y="96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146435</xdr:rowOff>
    </xdr:from>
    <xdr:to>
      <xdr:col>76</xdr:col>
      <xdr:colOff>165100</xdr:colOff>
      <xdr:row>58</xdr:row>
      <xdr:rowOff>76585</xdr:rowOff>
    </xdr:to>
    <xdr:sp macro="" textlink="">
      <xdr:nvSpPr>
        <xdr:cNvPr id="594" name="楕円 593"/>
        <xdr:cNvSpPr/>
      </xdr:nvSpPr>
      <xdr:spPr>
        <a:xfrm>
          <a:off x="14541500" y="99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93112</xdr:rowOff>
    </xdr:from>
    <xdr:ext cx="534377" cy="259045"/>
    <xdr:sp macro="" textlink="">
      <xdr:nvSpPr>
        <xdr:cNvPr id="595" name="テキスト ボックス 594"/>
        <xdr:cNvSpPr txBox="1"/>
      </xdr:nvSpPr>
      <xdr:spPr>
        <a:xfrm>
          <a:off x="14325111" y="96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49300</xdr:rowOff>
    </xdr:from>
    <xdr:to>
      <xdr:col>72</xdr:col>
      <xdr:colOff>38100</xdr:colOff>
      <xdr:row>57</xdr:row>
      <xdr:rowOff>150900</xdr:rowOff>
    </xdr:to>
    <xdr:sp macro="" textlink="">
      <xdr:nvSpPr>
        <xdr:cNvPr id="596" name="楕円 595"/>
        <xdr:cNvSpPr/>
      </xdr:nvSpPr>
      <xdr:spPr>
        <a:xfrm>
          <a:off x="13652500" y="98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167427</xdr:rowOff>
    </xdr:from>
    <xdr:ext cx="599010" cy="259045"/>
    <xdr:sp macro="" textlink="">
      <xdr:nvSpPr>
        <xdr:cNvPr id="597" name="テキスト ボックス 596"/>
        <xdr:cNvSpPr txBox="1"/>
      </xdr:nvSpPr>
      <xdr:spPr>
        <a:xfrm>
          <a:off x="13403795" y="959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79341</xdr:rowOff>
    </xdr:from>
    <xdr:to>
      <xdr:col>67</xdr:col>
      <xdr:colOff>101600</xdr:colOff>
      <xdr:row>58</xdr:row>
      <xdr:rowOff>9491</xdr:rowOff>
    </xdr:to>
    <xdr:sp macro="" textlink="">
      <xdr:nvSpPr>
        <xdr:cNvPr id="598" name="楕円 597"/>
        <xdr:cNvSpPr/>
      </xdr:nvSpPr>
      <xdr:spPr>
        <a:xfrm>
          <a:off x="12763500" y="98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26018</xdr:rowOff>
    </xdr:from>
    <xdr:ext cx="534377" cy="259045"/>
    <xdr:sp macro="" textlink="">
      <xdr:nvSpPr>
        <xdr:cNvPr id="599" name="テキスト ボックス 598"/>
        <xdr:cNvSpPr txBox="1"/>
      </xdr:nvSpPr>
      <xdr:spPr>
        <a:xfrm>
          <a:off x="12547111" y="96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33561</xdr:rowOff>
    </xdr:from>
    <xdr:to>
      <xdr:col>85</xdr:col>
      <xdr:colOff>127000</xdr:colOff>
      <xdr:row>97</xdr:row>
      <xdr:rowOff>171146</xdr:rowOff>
    </xdr:to>
    <xdr:cxnSp macro="">
      <xdr:nvCxnSpPr>
        <xdr:cNvPr id="681" name="直線コネクタ 680"/>
        <xdr:cNvCxnSpPr/>
      </xdr:nvCxnSpPr>
      <xdr:spPr>
        <a:xfrm>
          <a:off x="15481300" y="16664211"/>
          <a:ext cx="838200" cy="1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33561</xdr:rowOff>
    </xdr:from>
    <xdr:to>
      <xdr:col>81</xdr:col>
      <xdr:colOff>50800</xdr:colOff>
      <xdr:row>98</xdr:row>
      <xdr:rowOff>13906</xdr:rowOff>
    </xdr:to>
    <xdr:cxnSp macro="">
      <xdr:nvCxnSpPr>
        <xdr:cNvPr id="684" name="直線コネクタ 683"/>
        <xdr:cNvCxnSpPr/>
      </xdr:nvCxnSpPr>
      <xdr:spPr>
        <a:xfrm flipV="1">
          <a:off x="14592300" y="16664211"/>
          <a:ext cx="889000" cy="1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87671</xdr:rowOff>
    </xdr:from>
    <xdr:to>
      <xdr:col>76</xdr:col>
      <xdr:colOff>114300</xdr:colOff>
      <xdr:row>98</xdr:row>
      <xdr:rowOff>13906</xdr:rowOff>
    </xdr:to>
    <xdr:cxnSp macro="">
      <xdr:nvCxnSpPr>
        <xdr:cNvPr id="687" name="直線コネクタ 686"/>
        <xdr:cNvCxnSpPr/>
      </xdr:nvCxnSpPr>
      <xdr:spPr>
        <a:xfrm>
          <a:off x="13703300" y="16718321"/>
          <a:ext cx="889000" cy="9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87671</xdr:rowOff>
    </xdr:from>
    <xdr:to>
      <xdr:col>71</xdr:col>
      <xdr:colOff>177800</xdr:colOff>
      <xdr:row>98</xdr:row>
      <xdr:rowOff>14866</xdr:rowOff>
    </xdr:to>
    <xdr:cxnSp macro="">
      <xdr:nvCxnSpPr>
        <xdr:cNvPr id="690" name="直線コネクタ 689"/>
        <xdr:cNvCxnSpPr/>
      </xdr:nvCxnSpPr>
      <xdr:spPr>
        <a:xfrm flipV="1">
          <a:off x="12814300" y="16718321"/>
          <a:ext cx="889000" cy="9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120346</xdr:rowOff>
    </xdr:from>
    <xdr:to>
      <xdr:col>85</xdr:col>
      <xdr:colOff>177800</xdr:colOff>
      <xdr:row>98</xdr:row>
      <xdr:rowOff>50496</xdr:rowOff>
    </xdr:to>
    <xdr:sp macro="" textlink="">
      <xdr:nvSpPr>
        <xdr:cNvPr id="700" name="楕円 699"/>
        <xdr:cNvSpPr/>
      </xdr:nvSpPr>
      <xdr:spPr>
        <a:xfrm>
          <a:off x="16268700" y="167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35273</xdr:rowOff>
    </xdr:from>
    <xdr:ext cx="534377" cy="259045"/>
    <xdr:sp macro="" textlink="">
      <xdr:nvSpPr>
        <xdr:cNvPr id="701" name="公債費該当値テキスト"/>
        <xdr:cNvSpPr txBox="1"/>
      </xdr:nvSpPr>
      <xdr:spPr>
        <a:xfrm>
          <a:off x="16370300" y="166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154211</xdr:rowOff>
    </xdr:from>
    <xdr:to>
      <xdr:col>81</xdr:col>
      <xdr:colOff>101600</xdr:colOff>
      <xdr:row>97</xdr:row>
      <xdr:rowOff>84361</xdr:rowOff>
    </xdr:to>
    <xdr:sp macro="" textlink="">
      <xdr:nvSpPr>
        <xdr:cNvPr id="702" name="楕円 701"/>
        <xdr:cNvSpPr/>
      </xdr:nvSpPr>
      <xdr:spPr>
        <a:xfrm>
          <a:off x="15430500" y="166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75488</xdr:rowOff>
    </xdr:from>
    <xdr:ext cx="534377" cy="259045"/>
    <xdr:sp macro="" textlink="">
      <xdr:nvSpPr>
        <xdr:cNvPr id="703" name="テキスト ボックス 702"/>
        <xdr:cNvSpPr txBox="1"/>
      </xdr:nvSpPr>
      <xdr:spPr>
        <a:xfrm>
          <a:off x="15214111" y="167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134556</xdr:rowOff>
    </xdr:from>
    <xdr:to>
      <xdr:col>76</xdr:col>
      <xdr:colOff>165100</xdr:colOff>
      <xdr:row>98</xdr:row>
      <xdr:rowOff>64706</xdr:rowOff>
    </xdr:to>
    <xdr:sp macro="" textlink="">
      <xdr:nvSpPr>
        <xdr:cNvPr id="704" name="楕円 703"/>
        <xdr:cNvSpPr/>
      </xdr:nvSpPr>
      <xdr:spPr>
        <a:xfrm>
          <a:off x="14541500" y="167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55833</xdr:rowOff>
    </xdr:from>
    <xdr:ext cx="534377" cy="259045"/>
    <xdr:sp macro="" textlink="">
      <xdr:nvSpPr>
        <xdr:cNvPr id="705" name="テキスト ボックス 704"/>
        <xdr:cNvSpPr txBox="1"/>
      </xdr:nvSpPr>
      <xdr:spPr>
        <a:xfrm>
          <a:off x="14325111" y="168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36871</xdr:rowOff>
    </xdr:from>
    <xdr:to>
      <xdr:col>72</xdr:col>
      <xdr:colOff>38100</xdr:colOff>
      <xdr:row>97</xdr:row>
      <xdr:rowOff>138471</xdr:rowOff>
    </xdr:to>
    <xdr:sp macro="" textlink="">
      <xdr:nvSpPr>
        <xdr:cNvPr id="706" name="楕円 705"/>
        <xdr:cNvSpPr/>
      </xdr:nvSpPr>
      <xdr:spPr>
        <a:xfrm>
          <a:off x="13652500" y="166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129598</xdr:rowOff>
    </xdr:from>
    <xdr:ext cx="534377" cy="259045"/>
    <xdr:sp macro="" textlink="">
      <xdr:nvSpPr>
        <xdr:cNvPr id="707" name="テキスト ボックス 706"/>
        <xdr:cNvSpPr txBox="1"/>
      </xdr:nvSpPr>
      <xdr:spPr>
        <a:xfrm>
          <a:off x="13436111" y="1676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135516</xdr:rowOff>
    </xdr:from>
    <xdr:to>
      <xdr:col>67</xdr:col>
      <xdr:colOff>101600</xdr:colOff>
      <xdr:row>98</xdr:row>
      <xdr:rowOff>65666</xdr:rowOff>
    </xdr:to>
    <xdr:sp macro="" textlink="">
      <xdr:nvSpPr>
        <xdr:cNvPr id="708" name="楕円 707"/>
        <xdr:cNvSpPr/>
      </xdr:nvSpPr>
      <xdr:spPr>
        <a:xfrm>
          <a:off x="12763500" y="167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56793</xdr:rowOff>
    </xdr:from>
    <xdr:ext cx="534377" cy="259045"/>
    <xdr:sp macro="" textlink="">
      <xdr:nvSpPr>
        <xdr:cNvPr id="709" name="テキスト ボックス 708"/>
        <xdr:cNvSpPr txBox="1"/>
      </xdr:nvSpPr>
      <xdr:spPr>
        <a:xfrm>
          <a:off x="12547111" y="1685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総務費の住民一人当たりのコストは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225,767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円となっており、前年度より大幅に増加している。これは、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令和元年度から本格的に事業を開始した役場庁舎建替整備工事の実施による増加である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30,622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銀行等引受債の繰上償還を実施し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、公債費が増加したが、今年度は繰上償還未実施により、減少したためである。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類似団体平均を越えて推移しているのは、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および教育費であり、特に、民生費については、福祉医療助成事業としての高校生世代までの医療費無料化が影響していると考えられるが、少子高齢化に伴う将来的な動きに関しては、注視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元年度は役場庁舎建替整備工事およびふるさと納税に係る手数料の増加等の影響により、約５億の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行った。それにより実質収支は黒字を保ったものの、実質単年度収支は大きくマイナスとなっている。役場庁舎建替整備工事に伴って多額の基金取崩を見込んでいるため、最低限の基金残高は維持するよう努めつつ、財政健全化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各年により、黒字額の幅はあるものの、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年度決算に至るまで黒字を維持し続けており、全会計において赤字決算となっている会計は本町において存在していないため、今後もこの状態を維持できるよう努めていく。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公営企業債の元利償還金に対する繰入金は昨年度まで、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簡易水道事業の配水管布設替え等によ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起債償還額がピークを過ぎ、</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減少傾向であったが、今年度は、平成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年度以降の下水道事業の建設改良事業（耐震化）等に係る繰入が増加したため、約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また、役場庁舎建替整備工事に伴う起債措置が今後実質公債費比率に与える影響を考慮すると安閑としてはいられないので、機会を見て繰上償還を実施していく。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itchFamily="49" charset="-128"/>
              <a:ea typeface="ＭＳ ゴシック"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当町においては、減債基金残高のうち、満期一括償還地方債の償還財源として積み立てた額については該当ありませんので、数値として表れてきません。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積極的に行っている繰上償還により、将来負担額は同水準を維持している。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令和元年度から本格的に開始した役場庁舎建替整備工事に係る起債措置が、地方債現在高や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与える影響により、各数値が悪化している。令和元年度以降３年間は庁舎に係る事業が各数値に与える影響を注視していかなければならない。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来年度以降も機会を見て繰上償還を実施することで、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将来負担額を抑制していけるよう努めていく。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滋賀県豊郷町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前年度と同様に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ふるさと納税に係る寄附金の増額に伴い、ふるさと応援寄附基金に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例年どおり財政調整基金に実質収支額の半分以上の積立を行い、１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万円積み立てを行った。一方、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令和元年度から本格的に事業を開始した役場庁舎建替事業等へ充当するため、財政調整基金を５億円取り崩しを行った。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寄附者が指定した事業の財源に充当するため、ふるさと応援寄附基金を１億３千万円取り崩したことにより、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今後は公共施設の長寿命化、更新整備等を行う場合には、この基金を活用していく。また、基金の使途の明確化を図るために、財政調整基金を取り崩して個々の特定目的基金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防災減災基金：豊郷町における防災、減災に対する事業、災害発生時における応急対策、復旧、復興に対する事業および被災地への支援活動等に対する事業に要する経費の財源に充てる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保健福祉基金：保健福祉活動の促進、快適な生活環境の形成等、少子高齢化に対応した施策を推進し、住民福祉の向上を図るため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公共施設等の長寿命化、更新整備等を計画的に行うため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年度に新設した当基金は、寄附者の指定する使途に基づき、財源充当を行うもので、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１億３千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年度中のふるさと納税額に基づき、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年度に新設した当基金は、公共施設の長寿命化、更新整備等を行う場合に活用するもので、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元年度は改良住宅譲渡推進事業に９百万円を取り崩した。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防災減災基金：平成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年度に新設した当基金は、防災、減災に対する事業等に活用するため、元年度は、指定避難所備蓄倉庫整備事業等に８百万円を取り崩した。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年度までに公共建築物の更新費用が約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億円、年平均約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億円かかる見込みとなっているので、その更新に合わせて、基金の積み立てを行う予定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庁舎建替事業等へ充当するため、約５億円を取り崩した。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令和元年度から３年間は庁舎建替事業に財政調整基金の取り崩しを予定しており、それ以降は、</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標準財政規模の</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％から</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％の範囲内となるように努める。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繰上償還実施のため、積立を行ってきたが、今年度は他の支出（庁舎建替事業等）が嵩んだため、利子分のみの積立を行った。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経常収支比率の改善に向けて、繰上償還を実施するため、それに備えて定期的に積立を行う予定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
7,167
7.80
5,056,030
4,921,346
43,214
2,298,869
2,050,750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資産の有形固定資産減価償却率は前年度に比べ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ポイント上昇しているが、類似団体内平均値と比較して低くなっている。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原則老朽化した建物について、除却すべき資産については、除却し、維持すべき資産については、各施設の個別施設計画により、長寿命化の対策を実施していく。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4" name="直線コネクタ 73"/>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5"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6" name="直線コネクタ 75"/>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7"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8" name="直線コネクタ 77"/>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9"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0" name="フローチャート: 判断 79"/>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1" name="フローチャート: 判断 80"/>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2" name="フローチャート: 判断 81"/>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3" name="フローチャート: 判断 82"/>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4" name="フローチャート: 判断 83"/>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69533</xdr:rowOff>
    </xdr:from>
    <xdr:to>
      <xdr:col>23</xdr:col>
      <xdr:colOff>136525</xdr:colOff>
      <xdr:row>28</xdr:row>
      <xdr:rowOff>171133</xdr:rowOff>
    </xdr:to>
    <xdr:sp macro="" textlink="">
      <xdr:nvSpPr>
        <xdr:cNvPr id="90" name="楕円 89"/>
        <xdr:cNvSpPr/>
      </xdr:nvSpPr>
      <xdr:spPr>
        <a:xfrm>
          <a:off x="4711700" y="564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92410</xdr:rowOff>
    </xdr:from>
    <xdr:ext cx="405111" cy="259045"/>
    <xdr:sp macro="" textlink="">
      <xdr:nvSpPr>
        <xdr:cNvPr id="91" name="有形固定資産減価償却率該当値テキスト"/>
        <xdr:cNvSpPr txBox="1"/>
      </xdr:nvSpPr>
      <xdr:spPr>
        <a:xfrm>
          <a:off x="4813300" y="549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28152</xdr:rowOff>
    </xdr:from>
    <xdr:to>
      <xdr:col>19</xdr:col>
      <xdr:colOff>187325</xdr:colOff>
      <xdr:row>28</xdr:row>
      <xdr:rowOff>129752</xdr:rowOff>
    </xdr:to>
    <xdr:sp macro="" textlink="">
      <xdr:nvSpPr>
        <xdr:cNvPr id="92" name="楕円 91"/>
        <xdr:cNvSpPr/>
      </xdr:nvSpPr>
      <xdr:spPr>
        <a:xfrm>
          <a:off x="4000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78952</xdr:rowOff>
    </xdr:from>
    <xdr:to>
      <xdr:col>23</xdr:col>
      <xdr:colOff>85725</xdr:colOff>
      <xdr:row>28</xdr:row>
      <xdr:rowOff>120333</xdr:rowOff>
    </xdr:to>
    <xdr:cxnSp macro="">
      <xdr:nvCxnSpPr>
        <xdr:cNvPr id="93" name="直線コネクタ 92"/>
        <xdr:cNvCxnSpPr/>
      </xdr:nvCxnSpPr>
      <xdr:spPr>
        <a:xfrm>
          <a:off x="4051300" y="5651077"/>
          <a:ext cx="7112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169016</xdr:rowOff>
    </xdr:from>
    <xdr:to>
      <xdr:col>15</xdr:col>
      <xdr:colOff>187325</xdr:colOff>
      <xdr:row>28</xdr:row>
      <xdr:rowOff>99166</xdr:rowOff>
    </xdr:to>
    <xdr:sp macro="" textlink="">
      <xdr:nvSpPr>
        <xdr:cNvPr id="94" name="楕円 93"/>
        <xdr:cNvSpPr/>
      </xdr:nvSpPr>
      <xdr:spPr>
        <a:xfrm>
          <a:off x="3238500" y="55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48366</xdr:rowOff>
    </xdr:from>
    <xdr:to>
      <xdr:col>19</xdr:col>
      <xdr:colOff>136525</xdr:colOff>
      <xdr:row>28</xdr:row>
      <xdr:rowOff>78952</xdr:rowOff>
    </xdr:to>
    <xdr:cxnSp macro="">
      <xdr:nvCxnSpPr>
        <xdr:cNvPr id="95" name="直線コネクタ 94"/>
        <xdr:cNvCxnSpPr/>
      </xdr:nvCxnSpPr>
      <xdr:spPr>
        <a:xfrm>
          <a:off x="3289300" y="5620491"/>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97049</xdr:rowOff>
    </xdr:from>
    <xdr:to>
      <xdr:col>7</xdr:col>
      <xdr:colOff>187325</xdr:colOff>
      <xdr:row>28</xdr:row>
      <xdr:rowOff>27199</xdr:rowOff>
    </xdr:to>
    <xdr:sp macro="" textlink="">
      <xdr:nvSpPr>
        <xdr:cNvPr id="96" name="楕円 95"/>
        <xdr:cNvSpPr/>
      </xdr:nvSpPr>
      <xdr:spPr>
        <a:xfrm>
          <a:off x="1714500" y="54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11341</xdr:rowOff>
    </xdr:from>
    <xdr:ext cx="405111" cy="259045"/>
    <xdr:sp macro="" textlink="">
      <xdr:nvSpPr>
        <xdr:cNvPr id="97" name="n_1aveValue有形固定資産減価償却率"/>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8" name="n_2aveValue有形固定資産減価償却率"/>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9"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0" name="n_4aveValue有形固定資産減価償却率"/>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146279</xdr:rowOff>
    </xdr:from>
    <xdr:ext cx="405111" cy="259045"/>
    <xdr:sp macro="" textlink="">
      <xdr:nvSpPr>
        <xdr:cNvPr id="101" name="n_1mainValue有形固定資産減価償却率"/>
        <xdr:cNvSpPr txBox="1"/>
      </xdr:nvSpPr>
      <xdr:spPr>
        <a:xfrm>
          <a:off x="38360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115693</xdr:rowOff>
    </xdr:from>
    <xdr:ext cx="405111" cy="259045"/>
    <xdr:sp macro="" textlink="">
      <xdr:nvSpPr>
        <xdr:cNvPr id="102" name="n_2mainValue有形固定資産減価償却率"/>
        <xdr:cNvSpPr txBox="1"/>
      </xdr:nvSpPr>
      <xdr:spPr>
        <a:xfrm>
          <a:off x="3086744" y="5344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43726</xdr:rowOff>
    </xdr:from>
    <xdr:ext cx="405111" cy="259045"/>
    <xdr:sp macro="" textlink="">
      <xdr:nvSpPr>
        <xdr:cNvPr id="103" name="n_4mainValue有形固定資産減価償却率"/>
        <xdr:cNvSpPr txBox="1"/>
      </xdr:nvSpPr>
      <xdr:spPr>
        <a:xfrm>
          <a:off x="1562744" y="527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算入の見込まれない起債については起債発行をしない方針を取っているため、それによる地方債の発行抑制により、分子が縮小しているため、類似団体内平均を下回っている。しかし、ここ数年経常的な物件費、補助費が増加傾向にあるため、数値の推移を注視し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2" name="直線コネクタ 131"/>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3"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4" name="直線コネクタ 133"/>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37"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8" name="フローチャート: 判断 137"/>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9" name="フローチャート: 判断 138"/>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0" name="フローチャート: 判断 139"/>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1" name="フローチャート: 判断 140"/>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2" name="フローチャート: 判断 141"/>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164888</xdr:rowOff>
    </xdr:from>
    <xdr:to>
      <xdr:col>76</xdr:col>
      <xdr:colOff>73025</xdr:colOff>
      <xdr:row>29</xdr:row>
      <xdr:rowOff>95038</xdr:rowOff>
    </xdr:to>
    <xdr:sp macro="" textlink="">
      <xdr:nvSpPr>
        <xdr:cNvPr id="148" name="楕円 147"/>
        <xdr:cNvSpPr/>
      </xdr:nvSpPr>
      <xdr:spPr>
        <a:xfrm>
          <a:off x="147447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16315</xdr:rowOff>
    </xdr:from>
    <xdr:ext cx="469744" cy="259045"/>
    <xdr:sp macro="" textlink="">
      <xdr:nvSpPr>
        <xdr:cNvPr id="149" name="債務償還比率該当値テキスト"/>
        <xdr:cNvSpPr txBox="1"/>
      </xdr:nvSpPr>
      <xdr:spPr>
        <a:xfrm>
          <a:off x="14846300" y="558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130944</xdr:rowOff>
    </xdr:from>
    <xdr:to>
      <xdr:col>72</xdr:col>
      <xdr:colOff>123825</xdr:colOff>
      <xdr:row>29</xdr:row>
      <xdr:rowOff>61094</xdr:rowOff>
    </xdr:to>
    <xdr:sp macro="" textlink="">
      <xdr:nvSpPr>
        <xdr:cNvPr id="150" name="楕円 149"/>
        <xdr:cNvSpPr/>
      </xdr:nvSpPr>
      <xdr:spPr>
        <a:xfrm>
          <a:off x="14033500" y="57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10294</xdr:rowOff>
    </xdr:from>
    <xdr:to>
      <xdr:col>76</xdr:col>
      <xdr:colOff>22225</xdr:colOff>
      <xdr:row>29</xdr:row>
      <xdr:rowOff>44238</xdr:rowOff>
    </xdr:to>
    <xdr:cxnSp macro="">
      <xdr:nvCxnSpPr>
        <xdr:cNvPr id="151" name="直線コネクタ 150"/>
        <xdr:cNvCxnSpPr/>
      </xdr:nvCxnSpPr>
      <xdr:spPr>
        <a:xfrm>
          <a:off x="14084300" y="5753869"/>
          <a:ext cx="7112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120699</xdr:rowOff>
    </xdr:from>
    <xdr:to>
      <xdr:col>68</xdr:col>
      <xdr:colOff>123825</xdr:colOff>
      <xdr:row>30</xdr:row>
      <xdr:rowOff>50849</xdr:rowOff>
    </xdr:to>
    <xdr:sp macro="" textlink="">
      <xdr:nvSpPr>
        <xdr:cNvPr id="152" name="楕円 151"/>
        <xdr:cNvSpPr/>
      </xdr:nvSpPr>
      <xdr:spPr>
        <a:xfrm>
          <a:off x="13271500" y="58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10294</xdr:rowOff>
    </xdr:from>
    <xdr:to>
      <xdr:col>72</xdr:col>
      <xdr:colOff>73025</xdr:colOff>
      <xdr:row>30</xdr:row>
      <xdr:rowOff>49</xdr:rowOff>
    </xdr:to>
    <xdr:cxnSp macro="">
      <xdr:nvCxnSpPr>
        <xdr:cNvPr id="153" name="直線コネクタ 152"/>
        <xdr:cNvCxnSpPr/>
      </xdr:nvCxnSpPr>
      <xdr:spPr>
        <a:xfrm flipV="1">
          <a:off x="13322300" y="5753869"/>
          <a:ext cx="762000" cy="16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39857</xdr:rowOff>
    </xdr:from>
    <xdr:to>
      <xdr:col>64</xdr:col>
      <xdr:colOff>123825</xdr:colOff>
      <xdr:row>29</xdr:row>
      <xdr:rowOff>141457</xdr:rowOff>
    </xdr:to>
    <xdr:sp macro="" textlink="">
      <xdr:nvSpPr>
        <xdr:cNvPr id="154" name="楕円 153"/>
        <xdr:cNvSpPr/>
      </xdr:nvSpPr>
      <xdr:spPr>
        <a:xfrm>
          <a:off x="12509500" y="57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90657</xdr:rowOff>
    </xdr:from>
    <xdr:to>
      <xdr:col>68</xdr:col>
      <xdr:colOff>73025</xdr:colOff>
      <xdr:row>30</xdr:row>
      <xdr:rowOff>49</xdr:rowOff>
    </xdr:to>
    <xdr:cxnSp macro="">
      <xdr:nvCxnSpPr>
        <xdr:cNvPr id="155" name="直線コネクタ 154"/>
        <xdr:cNvCxnSpPr/>
      </xdr:nvCxnSpPr>
      <xdr:spPr>
        <a:xfrm>
          <a:off x="12560300" y="5834232"/>
          <a:ext cx="762000" cy="8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94841</xdr:rowOff>
    </xdr:from>
    <xdr:to>
      <xdr:col>60</xdr:col>
      <xdr:colOff>123825</xdr:colOff>
      <xdr:row>29</xdr:row>
      <xdr:rowOff>24991</xdr:rowOff>
    </xdr:to>
    <xdr:sp macro="" textlink="">
      <xdr:nvSpPr>
        <xdr:cNvPr id="156" name="楕円 155"/>
        <xdr:cNvSpPr/>
      </xdr:nvSpPr>
      <xdr:spPr>
        <a:xfrm>
          <a:off x="11747500" y="56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145641</xdr:rowOff>
    </xdr:from>
    <xdr:to>
      <xdr:col>64</xdr:col>
      <xdr:colOff>73025</xdr:colOff>
      <xdr:row>29</xdr:row>
      <xdr:rowOff>90657</xdr:rowOff>
    </xdr:to>
    <xdr:cxnSp macro="">
      <xdr:nvCxnSpPr>
        <xdr:cNvPr id="157" name="直線コネクタ 156"/>
        <xdr:cNvCxnSpPr/>
      </xdr:nvCxnSpPr>
      <xdr:spPr>
        <a:xfrm>
          <a:off x="11798300" y="5717766"/>
          <a:ext cx="762000" cy="1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58" name="n_1aveValue債務償還比率"/>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9"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0" name="n_3aveValue債務償還比率"/>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1" name="n_4aveValue債務償還比率"/>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77621</xdr:rowOff>
    </xdr:from>
    <xdr:ext cx="469744" cy="259045"/>
    <xdr:sp macro="" textlink="">
      <xdr:nvSpPr>
        <xdr:cNvPr id="162" name="n_1mainValue債務償還比率"/>
        <xdr:cNvSpPr txBox="1"/>
      </xdr:nvSpPr>
      <xdr:spPr>
        <a:xfrm>
          <a:off x="13836727" y="547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41976</xdr:rowOff>
    </xdr:from>
    <xdr:ext cx="469744" cy="259045"/>
    <xdr:sp macro="" textlink="">
      <xdr:nvSpPr>
        <xdr:cNvPr id="163" name="n_2mainValue債務償還比率"/>
        <xdr:cNvSpPr txBox="1"/>
      </xdr:nvSpPr>
      <xdr:spPr>
        <a:xfrm>
          <a:off x="13087427" y="59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157984</xdr:rowOff>
    </xdr:from>
    <xdr:ext cx="469744" cy="259045"/>
    <xdr:sp macro="" textlink="">
      <xdr:nvSpPr>
        <xdr:cNvPr id="164" name="n_3mainValue債務償還比率"/>
        <xdr:cNvSpPr txBox="1"/>
      </xdr:nvSpPr>
      <xdr:spPr>
        <a:xfrm>
          <a:off x="12325427" y="555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41518</xdr:rowOff>
    </xdr:from>
    <xdr:ext cx="469744" cy="259045"/>
    <xdr:sp macro="" textlink="">
      <xdr:nvSpPr>
        <xdr:cNvPr id="165" name="n_4mainValue債務償還比率"/>
        <xdr:cNvSpPr txBox="1"/>
      </xdr:nvSpPr>
      <xdr:spPr>
        <a:xfrm>
          <a:off x="11563427" y="54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
7,167
7.80
5,056,030
4,921,346
43,214
2,298,869
2,050,750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80645</xdr:rowOff>
    </xdr:from>
    <xdr:to>
      <xdr:col>24</xdr:col>
      <xdr:colOff>114300</xdr:colOff>
      <xdr:row>36</xdr:row>
      <xdr:rowOff>10795</xdr:rowOff>
    </xdr:to>
    <xdr:sp macro="" textlink="">
      <xdr:nvSpPr>
        <xdr:cNvPr id="73" name="楕円 72"/>
        <xdr:cNvSpPr/>
      </xdr:nvSpPr>
      <xdr:spPr>
        <a:xfrm>
          <a:off x="4584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103522</xdr:rowOff>
    </xdr:from>
    <xdr:ext cx="405111" cy="259045"/>
    <xdr:sp macro="" textlink="">
      <xdr:nvSpPr>
        <xdr:cNvPr id="74" name="【道路】&#10;有形固定資産減価償却率該当値テキスト"/>
        <xdr:cNvSpPr txBox="1"/>
      </xdr:nvSpPr>
      <xdr:spPr>
        <a:xfrm>
          <a:off x="4673600"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46355</xdr:rowOff>
    </xdr:from>
    <xdr:to>
      <xdr:col>20</xdr:col>
      <xdr:colOff>38100</xdr:colOff>
      <xdr:row>35</xdr:row>
      <xdr:rowOff>147955</xdr:rowOff>
    </xdr:to>
    <xdr:sp macro="" textlink="">
      <xdr:nvSpPr>
        <xdr:cNvPr id="75" name="楕円 74"/>
        <xdr:cNvSpPr/>
      </xdr:nvSpPr>
      <xdr:spPr>
        <a:xfrm>
          <a:off x="3746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97155</xdr:rowOff>
    </xdr:from>
    <xdr:to>
      <xdr:col>24</xdr:col>
      <xdr:colOff>63500</xdr:colOff>
      <xdr:row>35</xdr:row>
      <xdr:rowOff>131445</xdr:rowOff>
    </xdr:to>
    <xdr:cxnSp macro="">
      <xdr:nvCxnSpPr>
        <xdr:cNvPr id="76" name="直線コネクタ 75"/>
        <xdr:cNvCxnSpPr/>
      </xdr:nvCxnSpPr>
      <xdr:spPr>
        <a:xfrm>
          <a:off x="3797300" y="6097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xdr:rowOff>
    </xdr:from>
    <xdr:to>
      <xdr:col>15</xdr:col>
      <xdr:colOff>101600</xdr:colOff>
      <xdr:row>35</xdr:row>
      <xdr:rowOff>111760</xdr:rowOff>
    </xdr:to>
    <xdr:sp macro="" textlink="">
      <xdr:nvSpPr>
        <xdr:cNvPr id="77" name="楕円 76"/>
        <xdr:cNvSpPr/>
      </xdr:nvSpPr>
      <xdr:spPr>
        <a:xfrm>
          <a:off x="2857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60960</xdr:rowOff>
    </xdr:from>
    <xdr:to>
      <xdr:col>19</xdr:col>
      <xdr:colOff>177800</xdr:colOff>
      <xdr:row>35</xdr:row>
      <xdr:rowOff>97155</xdr:rowOff>
    </xdr:to>
    <xdr:cxnSp macro="">
      <xdr:nvCxnSpPr>
        <xdr:cNvPr id="78" name="直線コネクタ 77"/>
        <xdr:cNvCxnSpPr/>
      </xdr:nvCxnSpPr>
      <xdr:spPr>
        <a:xfrm>
          <a:off x="2908300" y="6061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109220</xdr:rowOff>
    </xdr:from>
    <xdr:to>
      <xdr:col>6</xdr:col>
      <xdr:colOff>38100</xdr:colOff>
      <xdr:row>35</xdr:row>
      <xdr:rowOff>39370</xdr:rowOff>
    </xdr:to>
    <xdr:sp macro="" textlink="">
      <xdr:nvSpPr>
        <xdr:cNvPr id="79" name="楕円 78"/>
        <xdr:cNvSpPr/>
      </xdr:nvSpPr>
      <xdr:spPr>
        <a:xfrm>
          <a:off x="1079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87647</xdr:rowOff>
    </xdr:from>
    <xdr:ext cx="405111" cy="259045"/>
    <xdr:sp macro="" textlink="">
      <xdr:nvSpPr>
        <xdr:cNvPr id="80"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1"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2"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3" name="n_4aveValue【道路】&#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164482</xdr:rowOff>
    </xdr:from>
    <xdr:ext cx="405111" cy="259045"/>
    <xdr:sp macro="" textlink="">
      <xdr:nvSpPr>
        <xdr:cNvPr id="84" name="n_1mainValue【道路】&#10;有形固定資産減価償却率"/>
        <xdr:cNvSpPr txBox="1"/>
      </xdr:nvSpPr>
      <xdr:spPr>
        <a:xfrm>
          <a:off x="35820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128287</xdr:rowOff>
    </xdr:from>
    <xdr:ext cx="405111" cy="259045"/>
    <xdr:sp macro="" textlink="">
      <xdr:nvSpPr>
        <xdr:cNvPr id="85" name="n_2mainValue【道路】&#10;有形固定資産減価償却率"/>
        <xdr:cNvSpPr txBox="1"/>
      </xdr:nvSpPr>
      <xdr:spPr>
        <a:xfrm>
          <a:off x="2705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55897</xdr:rowOff>
    </xdr:from>
    <xdr:ext cx="405111" cy="259045"/>
    <xdr:sp macro="" textlink="">
      <xdr:nvSpPr>
        <xdr:cNvPr id="86" name="n_4mainValue【道路】&#10;有形固定資産減価償却率"/>
        <xdr:cNvSpPr txBox="1"/>
      </xdr:nvSpPr>
      <xdr:spPr>
        <a:xfrm>
          <a:off x="927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0" name="テキスト ボックス 99"/>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2" name="テキスト ボックス 101"/>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4" name="テキスト ボックス 103"/>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6" name="テキスト ボックス 105"/>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8" name="テキスト ボックス 107"/>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0" name="直線コネクタ 109"/>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1"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2" name="直線コネクタ 111"/>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3"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4" name="直線コネクタ 113"/>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5"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6" name="フローチャート: 判断 115"/>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7" name="フローチャート: 判断 116"/>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8" name="フローチャート: 判断 117"/>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9" name="フローチャート: 判断 118"/>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0" name="フローチャート: 判断 119"/>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156765</xdr:rowOff>
    </xdr:from>
    <xdr:to>
      <xdr:col>55</xdr:col>
      <xdr:colOff>50800</xdr:colOff>
      <xdr:row>42</xdr:row>
      <xdr:rowOff>86915</xdr:rowOff>
    </xdr:to>
    <xdr:sp macro="" textlink="">
      <xdr:nvSpPr>
        <xdr:cNvPr id="126" name="楕円 125"/>
        <xdr:cNvSpPr/>
      </xdr:nvSpPr>
      <xdr:spPr>
        <a:xfrm>
          <a:off x="10426700" y="71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7"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156767</xdr:rowOff>
    </xdr:from>
    <xdr:to>
      <xdr:col>50</xdr:col>
      <xdr:colOff>165100</xdr:colOff>
      <xdr:row>42</xdr:row>
      <xdr:rowOff>86917</xdr:rowOff>
    </xdr:to>
    <xdr:sp macro="" textlink="">
      <xdr:nvSpPr>
        <xdr:cNvPr id="128" name="楕円 127"/>
        <xdr:cNvSpPr/>
      </xdr:nvSpPr>
      <xdr:spPr>
        <a:xfrm>
          <a:off x="9588500" y="7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36115</xdr:rowOff>
    </xdr:from>
    <xdr:to>
      <xdr:col>55</xdr:col>
      <xdr:colOff>0</xdr:colOff>
      <xdr:row>42</xdr:row>
      <xdr:rowOff>36117</xdr:rowOff>
    </xdr:to>
    <xdr:cxnSp macro="">
      <xdr:nvCxnSpPr>
        <xdr:cNvPr id="129" name="直線コネクタ 128"/>
        <xdr:cNvCxnSpPr/>
      </xdr:nvCxnSpPr>
      <xdr:spPr>
        <a:xfrm flipV="1">
          <a:off x="9639300" y="7237015"/>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156772</xdr:rowOff>
    </xdr:from>
    <xdr:to>
      <xdr:col>46</xdr:col>
      <xdr:colOff>38100</xdr:colOff>
      <xdr:row>42</xdr:row>
      <xdr:rowOff>86922</xdr:rowOff>
    </xdr:to>
    <xdr:sp macro="" textlink="">
      <xdr:nvSpPr>
        <xdr:cNvPr id="130" name="楕円 129"/>
        <xdr:cNvSpPr/>
      </xdr:nvSpPr>
      <xdr:spPr>
        <a:xfrm>
          <a:off x="8699500" y="71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36117</xdr:rowOff>
    </xdr:from>
    <xdr:to>
      <xdr:col>50</xdr:col>
      <xdr:colOff>114300</xdr:colOff>
      <xdr:row>42</xdr:row>
      <xdr:rowOff>36122</xdr:rowOff>
    </xdr:to>
    <xdr:cxnSp macro="">
      <xdr:nvCxnSpPr>
        <xdr:cNvPr id="131" name="直線コネクタ 130"/>
        <xdr:cNvCxnSpPr/>
      </xdr:nvCxnSpPr>
      <xdr:spPr>
        <a:xfrm flipV="1">
          <a:off x="8750300" y="7237017"/>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156770</xdr:rowOff>
    </xdr:from>
    <xdr:to>
      <xdr:col>36</xdr:col>
      <xdr:colOff>165100</xdr:colOff>
      <xdr:row>42</xdr:row>
      <xdr:rowOff>86920</xdr:rowOff>
    </xdr:to>
    <xdr:sp macro="" textlink="">
      <xdr:nvSpPr>
        <xdr:cNvPr id="132" name="楕円 131"/>
        <xdr:cNvSpPr/>
      </xdr:nvSpPr>
      <xdr:spPr>
        <a:xfrm>
          <a:off x="6921500" y="71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183094</xdr:colOff>
      <xdr:row>40</xdr:row>
      <xdr:rowOff>75223</xdr:rowOff>
    </xdr:from>
    <xdr:ext cx="599010" cy="259045"/>
    <xdr:sp macro="" textlink="">
      <xdr:nvSpPr>
        <xdr:cNvPr id="133"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4"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5"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6"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78044</xdr:rowOff>
    </xdr:from>
    <xdr:ext cx="534377" cy="259045"/>
    <xdr:sp macro="" textlink="">
      <xdr:nvSpPr>
        <xdr:cNvPr id="137" name="n_1mainValue【道路】&#10;一人当たり延長"/>
        <xdr:cNvSpPr txBox="1"/>
      </xdr:nvSpPr>
      <xdr:spPr>
        <a:xfrm>
          <a:off x="9359411" y="727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78049</xdr:rowOff>
    </xdr:from>
    <xdr:ext cx="534377" cy="259045"/>
    <xdr:sp macro="" textlink="">
      <xdr:nvSpPr>
        <xdr:cNvPr id="138" name="n_2mainValue【道路】&#10;一人当たり延長"/>
        <xdr:cNvSpPr txBox="1"/>
      </xdr:nvSpPr>
      <xdr:spPr>
        <a:xfrm>
          <a:off x="8483111" y="72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78047</xdr:rowOff>
    </xdr:from>
    <xdr:ext cx="534377" cy="259045"/>
    <xdr:sp macro="" textlink="">
      <xdr:nvSpPr>
        <xdr:cNvPr id="139" name="n_4mainValue【道路】&#10;一人当たり延長"/>
        <xdr:cNvSpPr txBox="1"/>
      </xdr:nvSpPr>
      <xdr:spPr>
        <a:xfrm>
          <a:off x="6705111" y="72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5" name="直線コネクタ 164"/>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6"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7" name="直線コネクタ 166"/>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68"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69" name="直線コネクタ 168"/>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0"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1" name="フローチャート: 判断 170"/>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2" name="フローチャート: 判断 171"/>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3" name="フローチャート: 判断 172"/>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4" name="フローチャート: 判断 17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5" name="フローチャート: 判断 174"/>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65133</xdr:rowOff>
    </xdr:from>
    <xdr:to>
      <xdr:col>24</xdr:col>
      <xdr:colOff>114300</xdr:colOff>
      <xdr:row>55</xdr:row>
      <xdr:rowOff>166733</xdr:rowOff>
    </xdr:to>
    <xdr:sp macro="" textlink="">
      <xdr:nvSpPr>
        <xdr:cNvPr id="181" name="楕円 180"/>
        <xdr:cNvSpPr/>
      </xdr:nvSpPr>
      <xdr:spPr>
        <a:xfrm>
          <a:off x="45847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18160</xdr:rowOff>
    </xdr:from>
    <xdr:ext cx="340478" cy="259045"/>
    <xdr:sp macro="" textlink="">
      <xdr:nvSpPr>
        <xdr:cNvPr id="182" name="【橋りょう・トンネル】&#10;有形固定資産減価償却率該当値テキスト"/>
        <xdr:cNvSpPr txBox="1"/>
      </xdr:nvSpPr>
      <xdr:spPr>
        <a:xfrm>
          <a:off x="4673600" y="9447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27577</xdr:rowOff>
    </xdr:from>
    <xdr:to>
      <xdr:col>20</xdr:col>
      <xdr:colOff>38100</xdr:colOff>
      <xdr:row>55</xdr:row>
      <xdr:rowOff>129177</xdr:rowOff>
    </xdr:to>
    <xdr:sp macro="" textlink="">
      <xdr:nvSpPr>
        <xdr:cNvPr id="183" name="楕円 182"/>
        <xdr:cNvSpPr/>
      </xdr:nvSpPr>
      <xdr:spPr>
        <a:xfrm>
          <a:off x="3746500" y="94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78377</xdr:rowOff>
    </xdr:from>
    <xdr:to>
      <xdr:col>24</xdr:col>
      <xdr:colOff>63500</xdr:colOff>
      <xdr:row>55</xdr:row>
      <xdr:rowOff>115933</xdr:rowOff>
    </xdr:to>
    <xdr:cxnSp macro="">
      <xdr:nvCxnSpPr>
        <xdr:cNvPr id="184" name="直線コネクタ 183"/>
        <xdr:cNvCxnSpPr/>
      </xdr:nvCxnSpPr>
      <xdr:spPr>
        <a:xfrm>
          <a:off x="3797300" y="950812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185" name="楕円 184"/>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78377</xdr:rowOff>
    </xdr:to>
    <xdr:cxnSp macro="">
      <xdr:nvCxnSpPr>
        <xdr:cNvPr id="186" name="直線コネクタ 185"/>
        <xdr:cNvCxnSpPr/>
      </xdr:nvCxnSpPr>
      <xdr:spPr>
        <a:xfrm>
          <a:off x="2908300" y="94705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87"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88"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9"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90"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145704</xdr:rowOff>
    </xdr:from>
    <xdr:ext cx="340478" cy="259045"/>
    <xdr:sp macro="" textlink="">
      <xdr:nvSpPr>
        <xdr:cNvPr id="191" name="n_1mainValue【橋りょう・トンネル】&#10;有形固定資産減価償却率"/>
        <xdr:cNvSpPr txBox="1"/>
      </xdr:nvSpPr>
      <xdr:spPr>
        <a:xfrm>
          <a:off x="3614361" y="923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108149</xdr:rowOff>
    </xdr:from>
    <xdr:ext cx="340478" cy="259045"/>
    <xdr:sp macro="" textlink="">
      <xdr:nvSpPr>
        <xdr:cNvPr id="192" name="n_2mainValue【橋りょう・トンネル】&#10;有形固定資産減価償却率"/>
        <xdr:cNvSpPr txBox="1"/>
      </xdr:nvSpPr>
      <xdr:spPr>
        <a:xfrm>
          <a:off x="2738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4" name="テキスト ボックス 20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6" name="テキスト ボックス 20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8" name="テキスト ボックス 20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0" name="テキスト ボックス 20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4" name="直線コネクタ 213"/>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15"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16" name="直線コネクタ 215"/>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17"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18" name="直線コネクタ 217"/>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19"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0" name="フローチャート: 判断 219"/>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1" name="フローチャート: 判断 220"/>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2" name="フローチャート: 判断 221"/>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3" name="フローチャート: 判断 222"/>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4" name="フローチャート: 判断 223"/>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119211</xdr:rowOff>
    </xdr:from>
    <xdr:to>
      <xdr:col>55</xdr:col>
      <xdr:colOff>50800</xdr:colOff>
      <xdr:row>64</xdr:row>
      <xdr:rowOff>49361</xdr:rowOff>
    </xdr:to>
    <xdr:sp macro="" textlink="">
      <xdr:nvSpPr>
        <xdr:cNvPr id="230" name="楕円 229"/>
        <xdr:cNvSpPr/>
      </xdr:nvSpPr>
      <xdr:spPr>
        <a:xfrm>
          <a:off x="10426700" y="109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34138</xdr:rowOff>
    </xdr:from>
    <xdr:ext cx="469744" cy="259045"/>
    <xdr:sp macro="" textlink="">
      <xdr:nvSpPr>
        <xdr:cNvPr id="231" name="【橋りょう・トンネル】&#10;一人当たり有形固定資産（償却資産）額該当値テキスト"/>
        <xdr:cNvSpPr txBox="1"/>
      </xdr:nvSpPr>
      <xdr:spPr>
        <a:xfrm>
          <a:off x="10515600" y="108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119207</xdr:rowOff>
    </xdr:from>
    <xdr:to>
      <xdr:col>50</xdr:col>
      <xdr:colOff>165100</xdr:colOff>
      <xdr:row>64</xdr:row>
      <xdr:rowOff>49357</xdr:rowOff>
    </xdr:to>
    <xdr:sp macro="" textlink="">
      <xdr:nvSpPr>
        <xdr:cNvPr id="232" name="楕円 231"/>
        <xdr:cNvSpPr/>
      </xdr:nvSpPr>
      <xdr:spPr>
        <a:xfrm>
          <a:off x="9588500" y="109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170007</xdr:rowOff>
    </xdr:from>
    <xdr:to>
      <xdr:col>55</xdr:col>
      <xdr:colOff>0</xdr:colOff>
      <xdr:row>63</xdr:row>
      <xdr:rowOff>170011</xdr:rowOff>
    </xdr:to>
    <xdr:cxnSp macro="">
      <xdr:nvCxnSpPr>
        <xdr:cNvPr id="233" name="直線コネクタ 232"/>
        <xdr:cNvCxnSpPr/>
      </xdr:nvCxnSpPr>
      <xdr:spPr>
        <a:xfrm>
          <a:off x="9639300" y="10971357"/>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119211</xdr:rowOff>
    </xdr:from>
    <xdr:to>
      <xdr:col>46</xdr:col>
      <xdr:colOff>38100</xdr:colOff>
      <xdr:row>64</xdr:row>
      <xdr:rowOff>49361</xdr:rowOff>
    </xdr:to>
    <xdr:sp macro="" textlink="">
      <xdr:nvSpPr>
        <xdr:cNvPr id="234" name="楕円 233"/>
        <xdr:cNvSpPr/>
      </xdr:nvSpPr>
      <xdr:spPr>
        <a:xfrm>
          <a:off x="8699500" y="109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170007</xdr:rowOff>
    </xdr:from>
    <xdr:to>
      <xdr:col>50</xdr:col>
      <xdr:colOff>114300</xdr:colOff>
      <xdr:row>63</xdr:row>
      <xdr:rowOff>170011</xdr:rowOff>
    </xdr:to>
    <xdr:cxnSp macro="">
      <xdr:nvCxnSpPr>
        <xdr:cNvPr id="235" name="直線コネクタ 234"/>
        <xdr:cNvCxnSpPr/>
      </xdr:nvCxnSpPr>
      <xdr:spPr>
        <a:xfrm flipV="1">
          <a:off x="8750300" y="10971357"/>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36"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37"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38"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39"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40484</xdr:rowOff>
    </xdr:from>
    <xdr:ext cx="469744" cy="259045"/>
    <xdr:sp macro="" textlink="">
      <xdr:nvSpPr>
        <xdr:cNvPr id="240" name="n_1mainValue【橋りょう・トンネル】&#10;一人当たり有形固定資産（償却資産）額"/>
        <xdr:cNvSpPr txBox="1"/>
      </xdr:nvSpPr>
      <xdr:spPr>
        <a:xfrm>
          <a:off x="9391728" y="1101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40488</xdr:rowOff>
    </xdr:from>
    <xdr:ext cx="469744" cy="259045"/>
    <xdr:sp macro="" textlink="">
      <xdr:nvSpPr>
        <xdr:cNvPr id="241" name="n_2mainValue【橋りょう・トンネル】&#10;一人当たり有形固定資産（償却資産）額"/>
        <xdr:cNvSpPr txBox="1"/>
      </xdr:nvSpPr>
      <xdr:spPr>
        <a:xfrm>
          <a:off x="8515428" y="110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4" name="テキスト ボックス 25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4" name="テキスト ボックス 26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67" name="直線コネクタ 266"/>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9" name="直線コネクタ 26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0"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1" name="直線コネクタ 270"/>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72"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73" name="フローチャート: 判断 272"/>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74" name="フローチャート: 判断 27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75" name="フローチャート: 判断 27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76" name="フローチャート: 判断 275"/>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77" name="フローチャート: 判断 276"/>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157118</xdr:rowOff>
    </xdr:from>
    <xdr:to>
      <xdr:col>24</xdr:col>
      <xdr:colOff>114300</xdr:colOff>
      <xdr:row>80</xdr:row>
      <xdr:rowOff>87268</xdr:rowOff>
    </xdr:to>
    <xdr:sp macro="" textlink="">
      <xdr:nvSpPr>
        <xdr:cNvPr id="283" name="楕円 282"/>
        <xdr:cNvSpPr/>
      </xdr:nvSpPr>
      <xdr:spPr>
        <a:xfrm>
          <a:off x="45847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8545</xdr:rowOff>
    </xdr:from>
    <xdr:ext cx="405111" cy="259045"/>
    <xdr:sp macro="" textlink="">
      <xdr:nvSpPr>
        <xdr:cNvPr id="284" name="【公営住宅】&#10;有形固定資産減価償却率該当値テキスト"/>
        <xdr:cNvSpPr txBox="1"/>
      </xdr:nvSpPr>
      <xdr:spPr>
        <a:xfrm>
          <a:off x="4673600" y="1355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85" name="楕円 284"/>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36468</xdr:rowOff>
    </xdr:to>
    <xdr:cxnSp macro="">
      <xdr:nvCxnSpPr>
        <xdr:cNvPr id="286" name="直線コネクタ 285"/>
        <xdr:cNvCxnSpPr/>
      </xdr:nvCxnSpPr>
      <xdr:spPr>
        <a:xfrm>
          <a:off x="3797300" y="137198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88537</xdr:rowOff>
    </xdr:from>
    <xdr:to>
      <xdr:col>15</xdr:col>
      <xdr:colOff>101600</xdr:colOff>
      <xdr:row>80</xdr:row>
      <xdr:rowOff>18687</xdr:rowOff>
    </xdr:to>
    <xdr:sp macro="" textlink="">
      <xdr:nvSpPr>
        <xdr:cNvPr id="287" name="楕円 286"/>
        <xdr:cNvSpPr/>
      </xdr:nvSpPr>
      <xdr:spPr>
        <a:xfrm>
          <a:off x="2857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139337</xdr:rowOff>
    </xdr:from>
    <xdr:to>
      <xdr:col>19</xdr:col>
      <xdr:colOff>177800</xdr:colOff>
      <xdr:row>80</xdr:row>
      <xdr:rowOff>3811</xdr:rowOff>
    </xdr:to>
    <xdr:cxnSp macro="">
      <xdr:nvCxnSpPr>
        <xdr:cNvPr id="288" name="直線コネクタ 287"/>
        <xdr:cNvCxnSpPr/>
      </xdr:nvCxnSpPr>
      <xdr:spPr>
        <a:xfrm>
          <a:off x="2908300" y="136838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65677</xdr:rowOff>
    </xdr:from>
    <xdr:to>
      <xdr:col>6</xdr:col>
      <xdr:colOff>38100</xdr:colOff>
      <xdr:row>79</xdr:row>
      <xdr:rowOff>167277</xdr:rowOff>
    </xdr:to>
    <xdr:sp macro="" textlink="">
      <xdr:nvSpPr>
        <xdr:cNvPr id="289" name="楕円 288"/>
        <xdr:cNvSpPr/>
      </xdr:nvSpPr>
      <xdr:spPr>
        <a:xfrm>
          <a:off x="10795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114316</xdr:rowOff>
    </xdr:from>
    <xdr:ext cx="405111" cy="259045"/>
    <xdr:sp macro="" textlink="">
      <xdr:nvSpPr>
        <xdr:cNvPr id="290"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291"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292" name="n_3aveValue【公営住宅】&#10;有形固定資産減価償却率"/>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293" name="n_4aveValue【公営住宅】&#10;有形固定資産減価償却率"/>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294" name="n_1mainValue【公営住宅】&#10;有形固定資産減価償却率"/>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35214</xdr:rowOff>
    </xdr:from>
    <xdr:ext cx="405111" cy="259045"/>
    <xdr:sp macro="" textlink="">
      <xdr:nvSpPr>
        <xdr:cNvPr id="295" name="n_2mainValue【公営住宅】&#10;有形固定資産減価償却率"/>
        <xdr:cNvSpPr txBox="1"/>
      </xdr:nvSpPr>
      <xdr:spPr>
        <a:xfrm>
          <a:off x="2705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12354</xdr:rowOff>
    </xdr:from>
    <xdr:ext cx="405111" cy="259045"/>
    <xdr:sp macro="" textlink="">
      <xdr:nvSpPr>
        <xdr:cNvPr id="296" name="n_4mainValue【公営住宅】&#10;有形固定資産減価償却率"/>
        <xdr:cNvSpPr txBox="1"/>
      </xdr:nvSpPr>
      <xdr:spPr>
        <a:xfrm>
          <a:off x="927744" y="1338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6" name="テキスト ボックス 31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0" name="直線コネクタ 319"/>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21"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22" name="直線コネクタ 321"/>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23"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24" name="直線コネクタ 323"/>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25"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26" name="フローチャート: 判断 325"/>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27" name="フローチャート: 判断 326"/>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28" name="フローチャート: 判断 327"/>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29" name="フローチャート: 判断 328"/>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30" name="フローチャート: 判断 329"/>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20955</xdr:rowOff>
    </xdr:from>
    <xdr:to>
      <xdr:col>55</xdr:col>
      <xdr:colOff>50800</xdr:colOff>
      <xdr:row>84</xdr:row>
      <xdr:rowOff>122555</xdr:rowOff>
    </xdr:to>
    <xdr:sp macro="" textlink="">
      <xdr:nvSpPr>
        <xdr:cNvPr id="336" name="楕円 335"/>
        <xdr:cNvSpPr/>
      </xdr:nvSpPr>
      <xdr:spPr>
        <a:xfrm>
          <a:off x="10426700" y="1442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43832</xdr:rowOff>
    </xdr:from>
    <xdr:ext cx="469744" cy="259045"/>
    <xdr:sp macro="" textlink="">
      <xdr:nvSpPr>
        <xdr:cNvPr id="337" name="【公営住宅】&#10;一人当たり面積該当値テキスト"/>
        <xdr:cNvSpPr txBox="1"/>
      </xdr:nvSpPr>
      <xdr:spPr>
        <a:xfrm>
          <a:off x="10515600" y="142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20065</xdr:rowOff>
    </xdr:from>
    <xdr:to>
      <xdr:col>50</xdr:col>
      <xdr:colOff>165100</xdr:colOff>
      <xdr:row>84</xdr:row>
      <xdr:rowOff>121665</xdr:rowOff>
    </xdr:to>
    <xdr:sp macro="" textlink="">
      <xdr:nvSpPr>
        <xdr:cNvPr id="338" name="楕円 337"/>
        <xdr:cNvSpPr/>
      </xdr:nvSpPr>
      <xdr:spPr>
        <a:xfrm>
          <a:off x="9588500" y="144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70865</xdr:rowOff>
    </xdr:from>
    <xdr:to>
      <xdr:col>55</xdr:col>
      <xdr:colOff>0</xdr:colOff>
      <xdr:row>84</xdr:row>
      <xdr:rowOff>71755</xdr:rowOff>
    </xdr:to>
    <xdr:cxnSp macro="">
      <xdr:nvCxnSpPr>
        <xdr:cNvPr id="339" name="直線コネクタ 338"/>
        <xdr:cNvCxnSpPr/>
      </xdr:nvCxnSpPr>
      <xdr:spPr>
        <a:xfrm>
          <a:off x="9639300" y="14472665"/>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19686</xdr:rowOff>
    </xdr:from>
    <xdr:to>
      <xdr:col>46</xdr:col>
      <xdr:colOff>38100</xdr:colOff>
      <xdr:row>84</xdr:row>
      <xdr:rowOff>121286</xdr:rowOff>
    </xdr:to>
    <xdr:sp macro="" textlink="">
      <xdr:nvSpPr>
        <xdr:cNvPr id="340" name="楕円 339"/>
        <xdr:cNvSpPr/>
      </xdr:nvSpPr>
      <xdr:spPr>
        <a:xfrm>
          <a:off x="8699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70486</xdr:rowOff>
    </xdr:from>
    <xdr:to>
      <xdr:col>50</xdr:col>
      <xdr:colOff>114300</xdr:colOff>
      <xdr:row>84</xdr:row>
      <xdr:rowOff>70865</xdr:rowOff>
    </xdr:to>
    <xdr:cxnSp macro="">
      <xdr:nvCxnSpPr>
        <xdr:cNvPr id="341" name="直線コネクタ 340"/>
        <xdr:cNvCxnSpPr/>
      </xdr:nvCxnSpPr>
      <xdr:spPr>
        <a:xfrm>
          <a:off x="8750300" y="14472286"/>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75437</xdr:rowOff>
    </xdr:from>
    <xdr:to>
      <xdr:col>36</xdr:col>
      <xdr:colOff>165100</xdr:colOff>
      <xdr:row>86</xdr:row>
      <xdr:rowOff>5587</xdr:rowOff>
    </xdr:to>
    <xdr:sp macro="" textlink="">
      <xdr:nvSpPr>
        <xdr:cNvPr id="342" name="楕円 341"/>
        <xdr:cNvSpPr/>
      </xdr:nvSpPr>
      <xdr:spPr>
        <a:xfrm>
          <a:off x="6921500" y="146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158639</xdr:rowOff>
    </xdr:from>
    <xdr:ext cx="469744" cy="259045"/>
    <xdr:sp macro="" textlink="">
      <xdr:nvSpPr>
        <xdr:cNvPr id="343" name="n_1aveValue【公営住宅】&#10;一人当たり面積"/>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44" name="n_2aveValue【公営住宅】&#10;一人当たり面積"/>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45"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46"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138192</xdr:rowOff>
    </xdr:from>
    <xdr:ext cx="469744" cy="259045"/>
    <xdr:sp macro="" textlink="">
      <xdr:nvSpPr>
        <xdr:cNvPr id="347" name="n_1mainValue【公営住宅】&#10;一人当たり面積"/>
        <xdr:cNvSpPr txBox="1"/>
      </xdr:nvSpPr>
      <xdr:spPr>
        <a:xfrm>
          <a:off x="9391727" y="141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137813</xdr:rowOff>
    </xdr:from>
    <xdr:ext cx="469744" cy="259045"/>
    <xdr:sp macro="" textlink="">
      <xdr:nvSpPr>
        <xdr:cNvPr id="348" name="n_2mainValue【公営住宅】&#10;一人当たり面積"/>
        <xdr:cNvSpPr txBox="1"/>
      </xdr:nvSpPr>
      <xdr:spPr>
        <a:xfrm>
          <a:off x="8515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168164</xdr:rowOff>
    </xdr:from>
    <xdr:ext cx="469744" cy="259045"/>
    <xdr:sp macro="" textlink="">
      <xdr:nvSpPr>
        <xdr:cNvPr id="349" name="n_4mainValue【公営住宅】&#10;一人当たり面積"/>
        <xdr:cNvSpPr txBox="1"/>
      </xdr:nvSpPr>
      <xdr:spPr>
        <a:xfrm>
          <a:off x="6737427" y="1474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8" name="テキスト ボックス 37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8" name="テキスト ボックス 38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91" name="直線コネクタ 390"/>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3" name="直線コネクタ 39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94"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95" name="直線コネクタ 39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96"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97" name="フローチャート: 判断 396"/>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98" name="フローチャート: 判断 397"/>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99" name="フローチャート: 判断 398"/>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00" name="フローチャート: 判断 399"/>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01" name="フローチャート: 判断 400"/>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07" name="楕円 406"/>
        <xdr:cNvSpPr/>
      </xdr:nvSpPr>
      <xdr:spPr>
        <a:xfrm>
          <a:off x="16268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170741</xdr:rowOff>
    </xdr:from>
    <xdr:ext cx="405111" cy="259045"/>
    <xdr:sp macro="" textlink="">
      <xdr:nvSpPr>
        <xdr:cNvPr id="408" name="【認定こども園・幼稚園・保育所】&#10;有形固定資産減価償却率該当値テキスト"/>
        <xdr:cNvSpPr txBox="1"/>
      </xdr:nvSpPr>
      <xdr:spPr>
        <a:xfrm>
          <a:off x="16357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102144</xdr:rowOff>
    </xdr:from>
    <xdr:to>
      <xdr:col>81</xdr:col>
      <xdr:colOff>101600</xdr:colOff>
      <xdr:row>37</xdr:row>
      <xdr:rowOff>32294</xdr:rowOff>
    </xdr:to>
    <xdr:sp macro="" textlink="">
      <xdr:nvSpPr>
        <xdr:cNvPr id="409" name="楕円 408"/>
        <xdr:cNvSpPr/>
      </xdr:nvSpPr>
      <xdr:spPr>
        <a:xfrm>
          <a:off x="15430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152944</xdr:rowOff>
    </xdr:from>
    <xdr:to>
      <xdr:col>85</xdr:col>
      <xdr:colOff>127000</xdr:colOff>
      <xdr:row>37</xdr:row>
      <xdr:rowOff>27214</xdr:rowOff>
    </xdr:to>
    <xdr:cxnSp macro="">
      <xdr:nvCxnSpPr>
        <xdr:cNvPr id="410" name="直線コネクタ 409"/>
        <xdr:cNvCxnSpPr/>
      </xdr:nvCxnSpPr>
      <xdr:spPr>
        <a:xfrm>
          <a:off x="15481300" y="63251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56424</xdr:rowOff>
    </xdr:from>
    <xdr:to>
      <xdr:col>76</xdr:col>
      <xdr:colOff>165100</xdr:colOff>
      <xdr:row>36</xdr:row>
      <xdr:rowOff>158024</xdr:rowOff>
    </xdr:to>
    <xdr:sp macro="" textlink="">
      <xdr:nvSpPr>
        <xdr:cNvPr id="411" name="楕円 410"/>
        <xdr:cNvSpPr/>
      </xdr:nvSpPr>
      <xdr:spPr>
        <a:xfrm>
          <a:off x="14541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107224</xdr:rowOff>
    </xdr:from>
    <xdr:to>
      <xdr:col>81</xdr:col>
      <xdr:colOff>50800</xdr:colOff>
      <xdr:row>36</xdr:row>
      <xdr:rowOff>152944</xdr:rowOff>
    </xdr:to>
    <xdr:cxnSp macro="">
      <xdr:nvCxnSpPr>
        <xdr:cNvPr id="412" name="直線コネクタ 411"/>
        <xdr:cNvCxnSpPr/>
      </xdr:nvCxnSpPr>
      <xdr:spPr>
        <a:xfrm>
          <a:off x="14592300" y="6279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136434</xdr:rowOff>
    </xdr:from>
    <xdr:to>
      <xdr:col>67</xdr:col>
      <xdr:colOff>101600</xdr:colOff>
      <xdr:row>36</xdr:row>
      <xdr:rowOff>66584</xdr:rowOff>
    </xdr:to>
    <xdr:sp macro="" textlink="">
      <xdr:nvSpPr>
        <xdr:cNvPr id="413" name="楕円 412"/>
        <xdr:cNvSpPr/>
      </xdr:nvSpPr>
      <xdr:spPr>
        <a:xfrm>
          <a:off x="12763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126292</xdr:rowOff>
    </xdr:from>
    <xdr:ext cx="405111" cy="259045"/>
    <xdr:sp macro="" textlink="">
      <xdr:nvSpPr>
        <xdr:cNvPr id="414" name="n_1aveValue【認定こども園・幼稚園・保育所】&#10;有形固定資産減価償却率"/>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15" name="n_2aveValue【認定こども園・幼稚園・保育所】&#10;有形固定資産減価償却率"/>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16"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417" name="n_4aveValue【認定こども園・幼稚園・保育所】&#10;有形固定資産減価償却率"/>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48821</xdr:rowOff>
    </xdr:from>
    <xdr:ext cx="405111" cy="259045"/>
    <xdr:sp macro="" textlink="">
      <xdr:nvSpPr>
        <xdr:cNvPr id="418" name="n_1mainValue【認定こども園・幼稚園・保育所】&#10;有形固定資産減価償却率"/>
        <xdr:cNvSpPr txBox="1"/>
      </xdr:nvSpPr>
      <xdr:spPr>
        <a:xfrm>
          <a:off x="15266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3101</xdr:rowOff>
    </xdr:from>
    <xdr:ext cx="405111" cy="259045"/>
    <xdr:sp macro="" textlink="">
      <xdr:nvSpPr>
        <xdr:cNvPr id="419" name="n_2mainValue【認定こども園・幼稚園・保育所】&#10;有形固定資産減価償却率"/>
        <xdr:cNvSpPr txBox="1"/>
      </xdr:nvSpPr>
      <xdr:spPr>
        <a:xfrm>
          <a:off x="14389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83111</xdr:rowOff>
    </xdr:from>
    <xdr:ext cx="405111" cy="259045"/>
    <xdr:sp macro="" textlink="">
      <xdr:nvSpPr>
        <xdr:cNvPr id="420" name="n_4mainValue【認定こども園・幼稚園・保育所】&#10;有形固定資産減価償却率"/>
        <xdr:cNvSpPr txBox="1"/>
      </xdr:nvSpPr>
      <xdr:spPr>
        <a:xfrm>
          <a:off x="12611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1" name="直線コネクタ 43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2" name="テキスト ボックス 43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3" name="直線コネクタ 43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4" name="テキスト ボックス 43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5" name="直線コネクタ 43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6" name="テキスト ボックス 43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7" name="直線コネクタ 43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8" name="テキスト ボックス 43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9" name="直線コネクタ 43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0" name="テキスト ボックス 43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1" name="直線コネクタ 44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2" name="テキスト ボックス 44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46" name="直線コネクタ 445"/>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47"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48" name="直線コネクタ 447"/>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49"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50" name="直線コネクタ 449"/>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51" name="【認定こども園・幼稚園・保育所】&#10;一人当たり面積平均値テキスト"/>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52" name="フローチャート: 判断 451"/>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53" name="フローチャート: 判断 452"/>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4" name="フローチャート: 判断 453"/>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55" name="フローチャート: 判断 454"/>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56" name="フローチャート: 判断 455"/>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30299</xdr:rowOff>
    </xdr:from>
    <xdr:to>
      <xdr:col>116</xdr:col>
      <xdr:colOff>114300</xdr:colOff>
      <xdr:row>40</xdr:row>
      <xdr:rowOff>131899</xdr:rowOff>
    </xdr:to>
    <xdr:sp macro="" textlink="">
      <xdr:nvSpPr>
        <xdr:cNvPr id="462" name="楕円 461"/>
        <xdr:cNvSpPr/>
      </xdr:nvSpPr>
      <xdr:spPr>
        <a:xfrm>
          <a:off x="221107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8726</xdr:rowOff>
    </xdr:from>
    <xdr:ext cx="469744" cy="259045"/>
    <xdr:sp macro="" textlink="">
      <xdr:nvSpPr>
        <xdr:cNvPr id="463" name="【認定こども園・幼稚園・保育所】&#10;一人当たり面積該当値テキスト"/>
        <xdr:cNvSpPr txBox="1"/>
      </xdr:nvSpPr>
      <xdr:spPr>
        <a:xfrm>
          <a:off x="22199600" y="68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30299</xdr:rowOff>
    </xdr:from>
    <xdr:to>
      <xdr:col>112</xdr:col>
      <xdr:colOff>38100</xdr:colOff>
      <xdr:row>40</xdr:row>
      <xdr:rowOff>131899</xdr:rowOff>
    </xdr:to>
    <xdr:sp macro="" textlink="">
      <xdr:nvSpPr>
        <xdr:cNvPr id="464" name="楕円 463"/>
        <xdr:cNvSpPr/>
      </xdr:nvSpPr>
      <xdr:spPr>
        <a:xfrm>
          <a:off x="21272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81099</xdr:rowOff>
    </xdr:from>
    <xdr:to>
      <xdr:col>116</xdr:col>
      <xdr:colOff>63500</xdr:colOff>
      <xdr:row>40</xdr:row>
      <xdr:rowOff>81099</xdr:rowOff>
    </xdr:to>
    <xdr:cxnSp macro="">
      <xdr:nvCxnSpPr>
        <xdr:cNvPr id="465" name="直線コネクタ 464"/>
        <xdr:cNvCxnSpPr/>
      </xdr:nvCxnSpPr>
      <xdr:spPr>
        <a:xfrm>
          <a:off x="21323300" y="69390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30299</xdr:rowOff>
    </xdr:from>
    <xdr:to>
      <xdr:col>107</xdr:col>
      <xdr:colOff>101600</xdr:colOff>
      <xdr:row>40</xdr:row>
      <xdr:rowOff>131899</xdr:rowOff>
    </xdr:to>
    <xdr:sp macro="" textlink="">
      <xdr:nvSpPr>
        <xdr:cNvPr id="466" name="楕円 465"/>
        <xdr:cNvSpPr/>
      </xdr:nvSpPr>
      <xdr:spPr>
        <a:xfrm>
          <a:off x="20383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81099</xdr:rowOff>
    </xdr:from>
    <xdr:to>
      <xdr:col>111</xdr:col>
      <xdr:colOff>177800</xdr:colOff>
      <xdr:row>40</xdr:row>
      <xdr:rowOff>81099</xdr:rowOff>
    </xdr:to>
    <xdr:cxnSp macro="">
      <xdr:nvCxnSpPr>
        <xdr:cNvPr id="467" name="直線コネクタ 466"/>
        <xdr:cNvCxnSpPr/>
      </xdr:nvCxnSpPr>
      <xdr:spPr>
        <a:xfrm>
          <a:off x="20434300" y="693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30299</xdr:rowOff>
    </xdr:from>
    <xdr:to>
      <xdr:col>98</xdr:col>
      <xdr:colOff>38100</xdr:colOff>
      <xdr:row>40</xdr:row>
      <xdr:rowOff>131899</xdr:rowOff>
    </xdr:to>
    <xdr:sp macro="" textlink="">
      <xdr:nvSpPr>
        <xdr:cNvPr id="468" name="楕円 467"/>
        <xdr:cNvSpPr/>
      </xdr:nvSpPr>
      <xdr:spPr>
        <a:xfrm>
          <a:off x="18605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159855</xdr:rowOff>
    </xdr:from>
    <xdr:ext cx="469744" cy="259045"/>
    <xdr:sp macro="" textlink="">
      <xdr:nvSpPr>
        <xdr:cNvPr id="469"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70"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71"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72"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123026</xdr:rowOff>
    </xdr:from>
    <xdr:ext cx="469744" cy="259045"/>
    <xdr:sp macro="" textlink="">
      <xdr:nvSpPr>
        <xdr:cNvPr id="473" name="n_1mainValue【認定こども園・幼稚園・保育所】&#10;一人当たり面積"/>
        <xdr:cNvSpPr txBox="1"/>
      </xdr:nvSpPr>
      <xdr:spPr>
        <a:xfrm>
          <a:off x="210757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123026</xdr:rowOff>
    </xdr:from>
    <xdr:ext cx="469744" cy="259045"/>
    <xdr:sp macro="" textlink="">
      <xdr:nvSpPr>
        <xdr:cNvPr id="474" name="n_2mainValue【認定こども園・幼稚園・保育所】&#10;一人当たり面積"/>
        <xdr:cNvSpPr txBox="1"/>
      </xdr:nvSpPr>
      <xdr:spPr>
        <a:xfrm>
          <a:off x="201994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123026</xdr:rowOff>
    </xdr:from>
    <xdr:ext cx="469744" cy="259045"/>
    <xdr:sp macro="" textlink="">
      <xdr:nvSpPr>
        <xdr:cNvPr id="475" name="n_4mainValue【認定こども園・幼稚園・保育所】&#10;一人当たり面積"/>
        <xdr:cNvSpPr txBox="1"/>
      </xdr:nvSpPr>
      <xdr:spPr>
        <a:xfrm>
          <a:off x="18421427"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7" name="直線コネクタ 4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8" name="テキスト ボックス 4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9" name="直線コネクタ 4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0" name="テキスト ボックス 4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1" name="直線コネクタ 4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2" name="テキスト ボックス 4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3" name="直線コネクタ 4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4" name="テキスト ボックス 4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5" name="直線コネクタ 4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6" name="テキスト ボックス 4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8" name="テキスト ボックス 4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00" name="直線コネクタ 499"/>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01"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02" name="直線コネクタ 501"/>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03"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04" name="直線コネクタ 503"/>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05" name="【学校施設】&#10;有形固定資産減価償却率平均値テキスト"/>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06" name="フローチャート: 判断 505"/>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07" name="フローチャート: 判断 50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08" name="フローチャート: 判断 507"/>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09" name="フローチャート: 判断 508"/>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10" name="フローチャート: 判断 509"/>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73025</xdr:rowOff>
    </xdr:from>
    <xdr:to>
      <xdr:col>85</xdr:col>
      <xdr:colOff>177800</xdr:colOff>
      <xdr:row>58</xdr:row>
      <xdr:rowOff>3175</xdr:rowOff>
    </xdr:to>
    <xdr:sp macro="" textlink="">
      <xdr:nvSpPr>
        <xdr:cNvPr id="516" name="楕円 515"/>
        <xdr:cNvSpPr/>
      </xdr:nvSpPr>
      <xdr:spPr>
        <a:xfrm>
          <a:off x="162687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95902</xdr:rowOff>
    </xdr:from>
    <xdr:ext cx="405111" cy="259045"/>
    <xdr:sp macro="" textlink="">
      <xdr:nvSpPr>
        <xdr:cNvPr id="517" name="【学校施設】&#10;有形固定資産減価償却率該当値テキスト"/>
        <xdr:cNvSpPr txBox="1"/>
      </xdr:nvSpPr>
      <xdr:spPr>
        <a:xfrm>
          <a:off x="16357600"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27305</xdr:rowOff>
    </xdr:from>
    <xdr:to>
      <xdr:col>81</xdr:col>
      <xdr:colOff>101600</xdr:colOff>
      <xdr:row>57</xdr:row>
      <xdr:rowOff>128905</xdr:rowOff>
    </xdr:to>
    <xdr:sp macro="" textlink="">
      <xdr:nvSpPr>
        <xdr:cNvPr id="518" name="楕円 517"/>
        <xdr:cNvSpPr/>
      </xdr:nvSpPr>
      <xdr:spPr>
        <a:xfrm>
          <a:off x="15430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78105</xdr:rowOff>
    </xdr:from>
    <xdr:to>
      <xdr:col>85</xdr:col>
      <xdr:colOff>127000</xdr:colOff>
      <xdr:row>57</xdr:row>
      <xdr:rowOff>123825</xdr:rowOff>
    </xdr:to>
    <xdr:cxnSp macro="">
      <xdr:nvCxnSpPr>
        <xdr:cNvPr id="519" name="直線コネクタ 518"/>
        <xdr:cNvCxnSpPr/>
      </xdr:nvCxnSpPr>
      <xdr:spPr>
        <a:xfrm>
          <a:off x="15481300" y="98507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153035</xdr:rowOff>
    </xdr:from>
    <xdr:to>
      <xdr:col>76</xdr:col>
      <xdr:colOff>165100</xdr:colOff>
      <xdr:row>57</xdr:row>
      <xdr:rowOff>83185</xdr:rowOff>
    </xdr:to>
    <xdr:sp macro="" textlink="">
      <xdr:nvSpPr>
        <xdr:cNvPr id="520" name="楕円 519"/>
        <xdr:cNvSpPr/>
      </xdr:nvSpPr>
      <xdr:spPr>
        <a:xfrm>
          <a:off x="14541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32385</xdr:rowOff>
    </xdr:from>
    <xdr:to>
      <xdr:col>81</xdr:col>
      <xdr:colOff>50800</xdr:colOff>
      <xdr:row>57</xdr:row>
      <xdr:rowOff>78105</xdr:rowOff>
    </xdr:to>
    <xdr:cxnSp macro="">
      <xdr:nvCxnSpPr>
        <xdr:cNvPr id="521" name="直線コネクタ 520"/>
        <xdr:cNvCxnSpPr/>
      </xdr:nvCxnSpPr>
      <xdr:spPr>
        <a:xfrm>
          <a:off x="14592300" y="9805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126365</xdr:rowOff>
    </xdr:from>
    <xdr:to>
      <xdr:col>67</xdr:col>
      <xdr:colOff>101600</xdr:colOff>
      <xdr:row>57</xdr:row>
      <xdr:rowOff>56515</xdr:rowOff>
    </xdr:to>
    <xdr:sp macro="" textlink="">
      <xdr:nvSpPr>
        <xdr:cNvPr id="522" name="楕円 521"/>
        <xdr:cNvSpPr/>
      </xdr:nvSpPr>
      <xdr:spPr>
        <a:xfrm>
          <a:off x="12763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26687</xdr:rowOff>
    </xdr:from>
    <xdr:ext cx="405111" cy="259045"/>
    <xdr:sp macro="" textlink="">
      <xdr:nvSpPr>
        <xdr:cNvPr id="523" name="n_1ave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24" name="n_2aveValue【学校施設】&#10;有形固定資産減価償却率"/>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25"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104792</xdr:rowOff>
    </xdr:from>
    <xdr:ext cx="405111" cy="259045"/>
    <xdr:sp macro="" textlink="">
      <xdr:nvSpPr>
        <xdr:cNvPr id="526" name="n_4aveValue【学校施設】&#10;有形固定資産減価償却率"/>
        <xdr:cNvSpPr txBox="1"/>
      </xdr:nvSpPr>
      <xdr:spPr>
        <a:xfrm>
          <a:off x="12611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145432</xdr:rowOff>
    </xdr:from>
    <xdr:ext cx="405111" cy="259045"/>
    <xdr:sp macro="" textlink="">
      <xdr:nvSpPr>
        <xdr:cNvPr id="527" name="n_1mainValue【学校施設】&#10;有形固定資産減価償却率"/>
        <xdr:cNvSpPr txBox="1"/>
      </xdr:nvSpPr>
      <xdr:spPr>
        <a:xfrm>
          <a:off x="152660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99712</xdr:rowOff>
    </xdr:from>
    <xdr:ext cx="405111" cy="259045"/>
    <xdr:sp macro="" textlink="">
      <xdr:nvSpPr>
        <xdr:cNvPr id="528" name="n_2mainValue【学校施設】&#10;有形固定資産減価償却率"/>
        <xdr:cNvSpPr txBox="1"/>
      </xdr:nvSpPr>
      <xdr:spPr>
        <a:xfrm>
          <a:off x="14389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73042</xdr:rowOff>
    </xdr:from>
    <xdr:ext cx="405111" cy="259045"/>
    <xdr:sp macro="" textlink="">
      <xdr:nvSpPr>
        <xdr:cNvPr id="529" name="n_4mainValue【学校施設】&#10;有形固定資産減価償却率"/>
        <xdr:cNvSpPr txBox="1"/>
      </xdr:nvSpPr>
      <xdr:spPr>
        <a:xfrm>
          <a:off x="12611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40" name="直線コネクタ 53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41" name="テキスト ボックス 54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2" name="直線コネクタ 54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3" name="テキスト ボックス 54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44" name="直線コネクタ 54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45" name="テキスト ボックス 54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8" name="直線コネクタ 54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9" name="テキスト ボックス 54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0" name="直線コネクタ 54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1" name="テキスト ボックス 55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52" name="直線コネクタ 55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53" name="テキスト ボックス 55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57" name="直線コネクタ 556"/>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58"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59" name="直線コネクタ 558"/>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60"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61" name="直線コネクタ 560"/>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562" name="【学校施設】&#10;一人当たり面積平均値テキスト"/>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63" name="フローチャート: 判断 562"/>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64" name="フローチャート: 判断 563"/>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65" name="フローチャート: 判断 564"/>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66" name="フローチャート: 判断 565"/>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67" name="フローチャート: 判断 566"/>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132080</xdr:rowOff>
    </xdr:from>
    <xdr:to>
      <xdr:col>116</xdr:col>
      <xdr:colOff>114300</xdr:colOff>
      <xdr:row>60</xdr:row>
      <xdr:rowOff>62230</xdr:rowOff>
    </xdr:to>
    <xdr:sp macro="" textlink="">
      <xdr:nvSpPr>
        <xdr:cNvPr id="573" name="楕円 572"/>
        <xdr:cNvSpPr/>
      </xdr:nvSpPr>
      <xdr:spPr>
        <a:xfrm>
          <a:off x="22110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154957</xdr:rowOff>
    </xdr:from>
    <xdr:ext cx="469744" cy="259045"/>
    <xdr:sp macro="" textlink="">
      <xdr:nvSpPr>
        <xdr:cNvPr id="574" name="【学校施設】&#10;一人当たり面積該当値テキスト"/>
        <xdr:cNvSpPr txBox="1"/>
      </xdr:nvSpPr>
      <xdr:spPr>
        <a:xfrm>
          <a:off x="22199600"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130366</xdr:rowOff>
    </xdr:from>
    <xdr:to>
      <xdr:col>112</xdr:col>
      <xdr:colOff>38100</xdr:colOff>
      <xdr:row>60</xdr:row>
      <xdr:rowOff>60516</xdr:rowOff>
    </xdr:to>
    <xdr:sp macro="" textlink="">
      <xdr:nvSpPr>
        <xdr:cNvPr id="575" name="楕円 574"/>
        <xdr:cNvSpPr/>
      </xdr:nvSpPr>
      <xdr:spPr>
        <a:xfrm>
          <a:off x="21272500" y="102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9716</xdr:rowOff>
    </xdr:from>
    <xdr:to>
      <xdr:col>116</xdr:col>
      <xdr:colOff>63500</xdr:colOff>
      <xdr:row>60</xdr:row>
      <xdr:rowOff>11430</xdr:rowOff>
    </xdr:to>
    <xdr:cxnSp macro="">
      <xdr:nvCxnSpPr>
        <xdr:cNvPr id="576" name="直線コネクタ 575"/>
        <xdr:cNvCxnSpPr/>
      </xdr:nvCxnSpPr>
      <xdr:spPr>
        <a:xfrm>
          <a:off x="21323300" y="10296716"/>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132652</xdr:rowOff>
    </xdr:from>
    <xdr:to>
      <xdr:col>107</xdr:col>
      <xdr:colOff>101600</xdr:colOff>
      <xdr:row>60</xdr:row>
      <xdr:rowOff>62802</xdr:rowOff>
    </xdr:to>
    <xdr:sp macro="" textlink="">
      <xdr:nvSpPr>
        <xdr:cNvPr id="577" name="楕円 576"/>
        <xdr:cNvSpPr/>
      </xdr:nvSpPr>
      <xdr:spPr>
        <a:xfrm>
          <a:off x="20383500" y="102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9716</xdr:rowOff>
    </xdr:from>
    <xdr:to>
      <xdr:col>111</xdr:col>
      <xdr:colOff>177800</xdr:colOff>
      <xdr:row>60</xdr:row>
      <xdr:rowOff>12002</xdr:rowOff>
    </xdr:to>
    <xdr:cxnSp macro="">
      <xdr:nvCxnSpPr>
        <xdr:cNvPr id="578" name="直線コネクタ 577"/>
        <xdr:cNvCxnSpPr/>
      </xdr:nvCxnSpPr>
      <xdr:spPr>
        <a:xfrm flipV="1">
          <a:off x="20434300" y="102967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11208</xdr:rowOff>
    </xdr:from>
    <xdr:to>
      <xdr:col>98</xdr:col>
      <xdr:colOff>38100</xdr:colOff>
      <xdr:row>60</xdr:row>
      <xdr:rowOff>112808</xdr:rowOff>
    </xdr:to>
    <xdr:sp macro="" textlink="">
      <xdr:nvSpPr>
        <xdr:cNvPr id="579" name="楕円 578"/>
        <xdr:cNvSpPr/>
      </xdr:nvSpPr>
      <xdr:spPr>
        <a:xfrm>
          <a:off x="18605500" y="102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38212</xdr:rowOff>
    </xdr:from>
    <xdr:ext cx="469744" cy="259045"/>
    <xdr:sp macro="" textlink="">
      <xdr:nvSpPr>
        <xdr:cNvPr id="580" name="n_1aveValue【学校施設】&#10;一人当たり面積"/>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581" name="n_2aveValue【学校施設】&#10;一人当たり面積"/>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82"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31069</xdr:rowOff>
    </xdr:from>
    <xdr:ext cx="469744" cy="259045"/>
    <xdr:sp macro="" textlink="">
      <xdr:nvSpPr>
        <xdr:cNvPr id="583" name="n_4aveValue【学校施設】&#10;一人当たり面積"/>
        <xdr:cNvSpPr txBox="1"/>
      </xdr:nvSpPr>
      <xdr:spPr>
        <a:xfrm>
          <a:off x="18421427" y="10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77043</xdr:rowOff>
    </xdr:from>
    <xdr:ext cx="469744" cy="259045"/>
    <xdr:sp macro="" textlink="">
      <xdr:nvSpPr>
        <xdr:cNvPr id="584" name="n_1mainValue【学校施設】&#10;一人当たり面積"/>
        <xdr:cNvSpPr txBox="1"/>
      </xdr:nvSpPr>
      <xdr:spPr>
        <a:xfrm>
          <a:off x="21075727" y="1002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79329</xdr:rowOff>
    </xdr:from>
    <xdr:ext cx="469744" cy="259045"/>
    <xdr:sp macro="" textlink="">
      <xdr:nvSpPr>
        <xdr:cNvPr id="585" name="n_2mainValue【学校施設】&#10;一人当たり面積"/>
        <xdr:cNvSpPr txBox="1"/>
      </xdr:nvSpPr>
      <xdr:spPr>
        <a:xfrm>
          <a:off x="20199427" y="1002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129335</xdr:rowOff>
    </xdr:from>
    <xdr:ext cx="469744" cy="259045"/>
    <xdr:sp macro="" textlink="">
      <xdr:nvSpPr>
        <xdr:cNvPr id="586" name="n_4mainValue【学校施設】&#10;一人当たり面積"/>
        <xdr:cNvSpPr txBox="1"/>
      </xdr:nvSpPr>
      <xdr:spPr>
        <a:xfrm>
          <a:off x="18421427" y="100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9" name="テキスト ボックス 59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9" name="テキスト ボックス 60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612" name="直線コネクタ 611"/>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4" name="直線コネクタ 61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615"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616" name="直線コネクタ 615"/>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162033</xdr:rowOff>
    </xdr:from>
    <xdr:ext cx="405111" cy="259045"/>
    <xdr:sp macro="" textlink="">
      <xdr:nvSpPr>
        <xdr:cNvPr id="617" name="【児童館】&#10;有形固定資産減価償却率平均値テキスト"/>
        <xdr:cNvSpPr txBox="1"/>
      </xdr:nvSpPr>
      <xdr:spPr>
        <a:xfrm>
          <a:off x="16357600" y="1404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18" name="フローチャート: 判断 617"/>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19" name="フローチャート: 判断 618"/>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20" name="フローチャート: 判断 619"/>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621" name="フローチャート: 判断 620"/>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22" name="フローチャート: 判断 621"/>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13426</xdr:rowOff>
    </xdr:from>
    <xdr:to>
      <xdr:col>85</xdr:col>
      <xdr:colOff>177800</xdr:colOff>
      <xdr:row>84</xdr:row>
      <xdr:rowOff>115026</xdr:rowOff>
    </xdr:to>
    <xdr:sp macro="" textlink="">
      <xdr:nvSpPr>
        <xdr:cNvPr id="628" name="楕円 627"/>
        <xdr:cNvSpPr/>
      </xdr:nvSpPr>
      <xdr:spPr>
        <a:xfrm>
          <a:off x="16268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163303</xdr:rowOff>
    </xdr:from>
    <xdr:ext cx="405111" cy="259045"/>
    <xdr:sp macro="" textlink="">
      <xdr:nvSpPr>
        <xdr:cNvPr id="629" name="【児童館】&#10;有形固定資産減価償却率該当値テキスト"/>
        <xdr:cNvSpPr txBox="1"/>
      </xdr:nvSpPr>
      <xdr:spPr>
        <a:xfrm>
          <a:off x="16357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148952</xdr:rowOff>
    </xdr:from>
    <xdr:to>
      <xdr:col>81</xdr:col>
      <xdr:colOff>101600</xdr:colOff>
      <xdr:row>84</xdr:row>
      <xdr:rowOff>79102</xdr:rowOff>
    </xdr:to>
    <xdr:sp macro="" textlink="">
      <xdr:nvSpPr>
        <xdr:cNvPr id="630" name="楕円 629"/>
        <xdr:cNvSpPr/>
      </xdr:nvSpPr>
      <xdr:spPr>
        <a:xfrm>
          <a:off x="15430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64226</xdr:rowOff>
    </xdr:to>
    <xdr:cxnSp macro="">
      <xdr:nvCxnSpPr>
        <xdr:cNvPr id="631" name="直線コネクタ 630"/>
        <xdr:cNvCxnSpPr/>
      </xdr:nvCxnSpPr>
      <xdr:spPr>
        <a:xfrm>
          <a:off x="15481300" y="144301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632" name="楕円 631"/>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28302</xdr:rowOff>
    </xdr:to>
    <xdr:cxnSp macro="">
      <xdr:nvCxnSpPr>
        <xdr:cNvPr id="633" name="直線コネクタ 632"/>
        <xdr:cNvCxnSpPr/>
      </xdr:nvCxnSpPr>
      <xdr:spPr>
        <a:xfrm>
          <a:off x="14592300" y="143941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163649</xdr:rowOff>
    </xdr:from>
    <xdr:to>
      <xdr:col>67</xdr:col>
      <xdr:colOff>101600</xdr:colOff>
      <xdr:row>83</xdr:row>
      <xdr:rowOff>93799</xdr:rowOff>
    </xdr:to>
    <xdr:sp macro="" textlink="">
      <xdr:nvSpPr>
        <xdr:cNvPr id="634" name="楕円 633"/>
        <xdr:cNvSpPr/>
      </xdr:nvSpPr>
      <xdr:spPr>
        <a:xfrm>
          <a:off x="12763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12354</xdr:rowOff>
    </xdr:from>
    <xdr:ext cx="405111" cy="259045"/>
    <xdr:sp macro="" textlink="">
      <xdr:nvSpPr>
        <xdr:cNvPr id="635" name="n_1aveValue【児童館】&#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636" name="n_2aveValue【児童館】&#10;有形固定資産減価償却率"/>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637" name="n_3aveValue【児童館】&#10;有形固定資産減価償却率"/>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31041</xdr:rowOff>
    </xdr:from>
    <xdr:ext cx="405111" cy="259045"/>
    <xdr:sp macro="" textlink="">
      <xdr:nvSpPr>
        <xdr:cNvPr id="638" name="n_4aveValue【児童館】&#10;有形固定資産減価償却率"/>
        <xdr:cNvSpPr txBox="1"/>
      </xdr:nvSpPr>
      <xdr:spPr>
        <a:xfrm>
          <a:off x="12611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70229</xdr:rowOff>
    </xdr:from>
    <xdr:ext cx="405111" cy="259045"/>
    <xdr:sp macro="" textlink="">
      <xdr:nvSpPr>
        <xdr:cNvPr id="639" name="n_1mainValue【児童館】&#10;有形固定資産減価償却率"/>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640" name="n_2mainValue【児童館】&#10;有形固定資産減価償却率"/>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41" name="n_4mainValue【児童館】&#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52" name="直線コネクタ 651"/>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53" name="テキスト ボックス 652"/>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56" name="直線コネクタ 655"/>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57" name="テキスト ボックス 656"/>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61" name="直線コネクタ 660"/>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62"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63" name="直線コネクタ 662"/>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64"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65" name="直線コネクタ 664"/>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15891</xdr:rowOff>
    </xdr:from>
    <xdr:ext cx="469744" cy="259045"/>
    <xdr:sp macro="" textlink="">
      <xdr:nvSpPr>
        <xdr:cNvPr id="666" name="【児童館】&#10;一人当たり面積平均値テキスト"/>
        <xdr:cNvSpPr txBox="1"/>
      </xdr:nvSpPr>
      <xdr:spPr>
        <a:xfrm>
          <a:off x="22199600" y="1390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667" name="フローチャート: 判断 666"/>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68" name="フローチャート: 判断 667"/>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669" name="フローチャート: 判断 668"/>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670" name="フローチャート: 判断 669"/>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671" name="フローチャート: 判断 670"/>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77" name="楕円 676"/>
        <xdr:cNvSpPr/>
      </xdr:nvSpPr>
      <xdr:spPr>
        <a:xfrm>
          <a:off x="22110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125113</xdr:rowOff>
    </xdr:from>
    <xdr:ext cx="469744" cy="259045"/>
    <xdr:sp macro="" textlink="">
      <xdr:nvSpPr>
        <xdr:cNvPr id="678" name="【児童館】&#10;一人当たり面積該当値テキスト"/>
        <xdr:cNvSpPr txBox="1"/>
      </xdr:nvSpPr>
      <xdr:spPr>
        <a:xfrm>
          <a:off x="22199600"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38736</xdr:rowOff>
    </xdr:from>
    <xdr:to>
      <xdr:col>112</xdr:col>
      <xdr:colOff>38100</xdr:colOff>
      <xdr:row>84</xdr:row>
      <xdr:rowOff>140336</xdr:rowOff>
    </xdr:to>
    <xdr:sp macro="" textlink="">
      <xdr:nvSpPr>
        <xdr:cNvPr id="679" name="楕円 678"/>
        <xdr:cNvSpPr/>
      </xdr:nvSpPr>
      <xdr:spPr>
        <a:xfrm>
          <a:off x="21272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89536</xdr:rowOff>
    </xdr:from>
    <xdr:to>
      <xdr:col>116</xdr:col>
      <xdr:colOff>63500</xdr:colOff>
      <xdr:row>84</xdr:row>
      <xdr:rowOff>89536</xdr:rowOff>
    </xdr:to>
    <xdr:cxnSp macro="">
      <xdr:nvCxnSpPr>
        <xdr:cNvPr id="680" name="直線コネクタ 679"/>
        <xdr:cNvCxnSpPr/>
      </xdr:nvCxnSpPr>
      <xdr:spPr>
        <a:xfrm>
          <a:off x="21323300" y="1449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38736</xdr:rowOff>
    </xdr:from>
    <xdr:to>
      <xdr:col>107</xdr:col>
      <xdr:colOff>101600</xdr:colOff>
      <xdr:row>84</xdr:row>
      <xdr:rowOff>140336</xdr:rowOff>
    </xdr:to>
    <xdr:sp macro="" textlink="">
      <xdr:nvSpPr>
        <xdr:cNvPr id="681" name="楕円 680"/>
        <xdr:cNvSpPr/>
      </xdr:nvSpPr>
      <xdr:spPr>
        <a:xfrm>
          <a:off x="20383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89536</xdr:rowOff>
    </xdr:from>
    <xdr:to>
      <xdr:col>111</xdr:col>
      <xdr:colOff>177800</xdr:colOff>
      <xdr:row>84</xdr:row>
      <xdr:rowOff>89536</xdr:rowOff>
    </xdr:to>
    <xdr:cxnSp macro="">
      <xdr:nvCxnSpPr>
        <xdr:cNvPr id="682" name="直線コネクタ 681"/>
        <xdr:cNvCxnSpPr/>
      </xdr:nvCxnSpPr>
      <xdr:spPr>
        <a:xfrm>
          <a:off x="20434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83" name="楕円 682"/>
        <xdr:cNvSpPr/>
      </xdr:nvSpPr>
      <xdr:spPr>
        <a:xfrm>
          <a:off x="18605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2557</xdr:rowOff>
    </xdr:from>
    <xdr:ext cx="469744" cy="259045"/>
    <xdr:sp macro="" textlink="">
      <xdr:nvSpPr>
        <xdr:cNvPr id="684"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685" name="n_2aveValue【児童館】&#10;一人当たり面積"/>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686" name="n_3ave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687" name="n_4ave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131463</xdr:rowOff>
    </xdr:from>
    <xdr:ext cx="469744" cy="259045"/>
    <xdr:sp macro="" textlink="">
      <xdr:nvSpPr>
        <xdr:cNvPr id="688" name="n_1mainValue【児童館】&#10;一人当たり面積"/>
        <xdr:cNvSpPr txBox="1"/>
      </xdr:nvSpPr>
      <xdr:spPr>
        <a:xfrm>
          <a:off x="21075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131463</xdr:rowOff>
    </xdr:from>
    <xdr:ext cx="469744" cy="259045"/>
    <xdr:sp macro="" textlink="">
      <xdr:nvSpPr>
        <xdr:cNvPr id="689" name="n_2mainValue【児童館】&#10;一人当たり面積"/>
        <xdr:cNvSpPr txBox="1"/>
      </xdr:nvSpPr>
      <xdr:spPr>
        <a:xfrm>
          <a:off x="20199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690" name="n_4mainValue【児童館】&#10;一人当たり面積"/>
        <xdr:cNvSpPr txBox="1"/>
      </xdr:nvSpPr>
      <xdr:spPr>
        <a:xfrm>
          <a:off x="18421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2" name="直線コネクタ 7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3" name="テキスト ボックス 70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4" name="直線コネクタ 7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5" name="テキスト ボックス 7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6" name="直線コネクタ 7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7" name="テキスト ボックス 7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8" name="直線コネクタ 7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9" name="テキスト ボックス 7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0" name="直線コネクタ 7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1" name="テキスト ボックス 7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3" name="テキスト ボックス 71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15" name="直線コネクタ 714"/>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1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17" name="直線コネクタ 71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18"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19" name="直線コネクタ 718"/>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720" name="【公民館】&#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21" name="フローチャート: 判断 720"/>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22" name="フローチャート: 判断 72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23" name="フローチャート: 判断 72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24" name="フローチャート: 判断 723"/>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25" name="フローチャート: 判断 724"/>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21589</xdr:rowOff>
    </xdr:from>
    <xdr:to>
      <xdr:col>67</xdr:col>
      <xdr:colOff>101600</xdr:colOff>
      <xdr:row>102</xdr:row>
      <xdr:rowOff>123189</xdr:rowOff>
    </xdr:to>
    <xdr:sp macro="" textlink="">
      <xdr:nvSpPr>
        <xdr:cNvPr id="731" name="楕円 730"/>
        <xdr:cNvSpPr/>
      </xdr:nvSpPr>
      <xdr:spPr>
        <a:xfrm>
          <a:off x="12763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27322</xdr:rowOff>
    </xdr:from>
    <xdr:ext cx="405111" cy="259045"/>
    <xdr:sp macro="" textlink="">
      <xdr:nvSpPr>
        <xdr:cNvPr id="732"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33"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34"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35" name="n_4aveValue【公民館】&#10;有形固定資産減価償却率"/>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139716</xdr:rowOff>
    </xdr:from>
    <xdr:ext cx="405111" cy="259045"/>
    <xdr:sp macro="" textlink="">
      <xdr:nvSpPr>
        <xdr:cNvPr id="736" name="n_4mainValue【公民館】&#10;有形固定資産減価償却率"/>
        <xdr:cNvSpPr txBox="1"/>
      </xdr:nvSpPr>
      <xdr:spPr>
        <a:xfrm>
          <a:off x="12611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58" name="直線コネクタ 757"/>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59"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60" name="直線コネクタ 759"/>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61"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62" name="直線コネクタ 761"/>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763" name="【公民館】&#10;一人当たり面積平均値テキスト"/>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64" name="フローチャート: 判断 763"/>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65" name="フローチャート: 判断 764"/>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66" name="フローチャート: 判断 765"/>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67" name="フローチャート: 判断 766"/>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68" name="フローチャート: 判断 767"/>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67920</xdr:rowOff>
    </xdr:from>
    <xdr:to>
      <xdr:col>98</xdr:col>
      <xdr:colOff>38100</xdr:colOff>
      <xdr:row>107</xdr:row>
      <xdr:rowOff>169520</xdr:rowOff>
    </xdr:to>
    <xdr:sp macro="" textlink="">
      <xdr:nvSpPr>
        <xdr:cNvPr id="774" name="楕円 773"/>
        <xdr:cNvSpPr/>
      </xdr:nvSpPr>
      <xdr:spPr>
        <a:xfrm>
          <a:off x="18605500" y="184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775"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76"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77"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78"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160647</xdr:rowOff>
    </xdr:from>
    <xdr:ext cx="469744" cy="259045"/>
    <xdr:sp macro="" textlink="">
      <xdr:nvSpPr>
        <xdr:cNvPr id="779" name="n_4mainValue【公民館】&#10;一人当たり面積"/>
        <xdr:cNvSpPr txBox="1"/>
      </xdr:nvSpPr>
      <xdr:spPr>
        <a:xfrm>
          <a:off x="18421427" y="185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ついてのみ、有形固定資産減価償却率が類似団体平均を上回っている。児童館は老朽化が進んでいるが、地域の児童の健康増進等を図るために必要な施設であるため、現在の配置・機能を維持していく。利用実態等を考慮しながら、効率的な管理運営方法について検討し、コスト縮減とサービス向上に努める。また、公営住宅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し老朽化が進んでいる。今後の方向性として、公営住宅については、町民生活の安定と社会福祉の増進のために必要な施設であることから、現在の配置・機能を維持する。また、個別施設計画を策定し、計画的な保全による長寿命化対策等を行い、安全・安心の確保と必要戸数水準が確保できるように努める。また、改良住宅については、初期の目的を完了していることから、今後、地域の活力を高めていくことを目的に、譲渡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
7,167
7.80
5,056,030
4,921,346
43,214
2,298,869
2,050,750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89" name="楕円 88"/>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90" name="【体育館・プール】&#10;有形固定資産減価償却率該当値テキスト"/>
        <xdr:cNvSpPr txBox="1"/>
      </xdr:nvSpPr>
      <xdr:spPr>
        <a:xfrm>
          <a:off x="4673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21590</xdr:rowOff>
    </xdr:from>
    <xdr:to>
      <xdr:col>20</xdr:col>
      <xdr:colOff>38100</xdr:colOff>
      <xdr:row>59</xdr:row>
      <xdr:rowOff>123190</xdr:rowOff>
    </xdr:to>
    <xdr:sp macro="" textlink="">
      <xdr:nvSpPr>
        <xdr:cNvPr id="91" name="楕円 90"/>
        <xdr:cNvSpPr/>
      </xdr:nvSpPr>
      <xdr:spPr>
        <a:xfrm>
          <a:off x="3746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118110</xdr:rowOff>
    </xdr:to>
    <xdr:cxnSp macro="">
      <xdr:nvCxnSpPr>
        <xdr:cNvPr id="92" name="直線コネクタ 91"/>
        <xdr:cNvCxnSpPr/>
      </xdr:nvCxnSpPr>
      <xdr:spPr>
        <a:xfrm>
          <a:off x="3797300" y="10187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93" name="楕円 92"/>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72390</xdr:rowOff>
    </xdr:to>
    <xdr:cxnSp macro="">
      <xdr:nvCxnSpPr>
        <xdr:cNvPr id="94" name="直線コネクタ 93"/>
        <xdr:cNvCxnSpPr/>
      </xdr:nvCxnSpPr>
      <xdr:spPr>
        <a:xfrm>
          <a:off x="2908300" y="101441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59690</xdr:rowOff>
    </xdr:from>
    <xdr:to>
      <xdr:col>6</xdr:col>
      <xdr:colOff>38100</xdr:colOff>
      <xdr:row>58</xdr:row>
      <xdr:rowOff>161290</xdr:rowOff>
    </xdr:to>
    <xdr:sp macro="" textlink="">
      <xdr:nvSpPr>
        <xdr:cNvPr id="95" name="楕円 94"/>
        <xdr:cNvSpPr/>
      </xdr:nvSpPr>
      <xdr:spPr>
        <a:xfrm>
          <a:off x="1079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5732</xdr:rowOff>
    </xdr:from>
    <xdr:ext cx="405111" cy="259045"/>
    <xdr:sp macro="" textlink="">
      <xdr:nvSpPr>
        <xdr:cNvPr id="96" name="n_1ave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97" name="n_2ave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8"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99" name="n_4aveValue【体育館・プール】&#10;有形固定資産減価償却率"/>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139717</xdr:rowOff>
    </xdr:from>
    <xdr:ext cx="405111" cy="259045"/>
    <xdr:sp macro="" textlink="">
      <xdr:nvSpPr>
        <xdr:cNvPr id="100" name="n_1mainValue【体育館・プール】&#10;有形固定資産減価償却率"/>
        <xdr:cNvSpPr txBox="1"/>
      </xdr:nvSpPr>
      <xdr:spPr>
        <a:xfrm>
          <a:off x="3582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95902</xdr:rowOff>
    </xdr:from>
    <xdr:ext cx="405111" cy="259045"/>
    <xdr:sp macro="" textlink="">
      <xdr:nvSpPr>
        <xdr:cNvPr id="101" name="n_2mainValue【体育館・プール】&#10;有形固定資産減価償却率"/>
        <xdr:cNvSpPr txBox="1"/>
      </xdr:nvSpPr>
      <xdr:spPr>
        <a:xfrm>
          <a:off x="2705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6367</xdr:rowOff>
    </xdr:from>
    <xdr:ext cx="405111" cy="259045"/>
    <xdr:sp macro="" textlink="">
      <xdr:nvSpPr>
        <xdr:cNvPr id="102" name="n_4mainValue【体育館・プール】&#10;有形固定資産減価償却率"/>
        <xdr:cNvSpPr txBox="1"/>
      </xdr:nvSpPr>
      <xdr:spPr>
        <a:xfrm>
          <a:off x="927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3" name="正方形/長方形 1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4" name="正方形/長方形 1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5" name="正方形/長方形 1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 name="正方形/長方形 1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7" name="正方形/長方形 1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8" name="正方形/長方形 1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9" name="正方形/長方形 1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0" name="正方形/長方形 1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1" name="テキスト ボックス 1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2" name="直線コネクタ 1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3" name="直線コネクタ 11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4" name="テキスト ボックス 11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7" name="直線コネクタ 11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8" name="テキスト ボックス 11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2" name="直線コネクタ 121"/>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3"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4" name="直線コネクタ 123"/>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5"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6" name="直線コネクタ 125"/>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27" name="【体育館・プール】&#10;一人当たり面積平均値テキスト"/>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8" name="フローチャート: 判断 127"/>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29" name="フローチャート: 判断 128"/>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0" name="フローチャート: 判断 129"/>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1" name="フローチャート: 判断 130"/>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2" name="フローチャート: 判断 131"/>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109792</xdr:rowOff>
    </xdr:from>
    <xdr:to>
      <xdr:col>55</xdr:col>
      <xdr:colOff>50800</xdr:colOff>
      <xdr:row>62</xdr:row>
      <xdr:rowOff>39942</xdr:rowOff>
    </xdr:to>
    <xdr:sp macro="" textlink="">
      <xdr:nvSpPr>
        <xdr:cNvPr id="138" name="楕円 137"/>
        <xdr:cNvSpPr/>
      </xdr:nvSpPr>
      <xdr:spPr>
        <a:xfrm>
          <a:off x="10426700" y="105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88219</xdr:rowOff>
    </xdr:from>
    <xdr:ext cx="469744" cy="259045"/>
    <xdr:sp macro="" textlink="">
      <xdr:nvSpPr>
        <xdr:cNvPr id="139" name="【体育館・プール】&#10;一人当たり面積該当値テキスト"/>
        <xdr:cNvSpPr txBox="1"/>
      </xdr:nvSpPr>
      <xdr:spPr>
        <a:xfrm>
          <a:off x="10515600" y="105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109220</xdr:rowOff>
    </xdr:from>
    <xdr:to>
      <xdr:col>50</xdr:col>
      <xdr:colOff>165100</xdr:colOff>
      <xdr:row>62</xdr:row>
      <xdr:rowOff>39370</xdr:rowOff>
    </xdr:to>
    <xdr:sp macro="" textlink="">
      <xdr:nvSpPr>
        <xdr:cNvPr id="140" name="楕円 139"/>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160020</xdr:rowOff>
    </xdr:from>
    <xdr:to>
      <xdr:col>55</xdr:col>
      <xdr:colOff>0</xdr:colOff>
      <xdr:row>61</xdr:row>
      <xdr:rowOff>160592</xdr:rowOff>
    </xdr:to>
    <xdr:cxnSp macro="">
      <xdr:nvCxnSpPr>
        <xdr:cNvPr id="141" name="直線コネクタ 140"/>
        <xdr:cNvCxnSpPr/>
      </xdr:nvCxnSpPr>
      <xdr:spPr>
        <a:xfrm>
          <a:off x="9639300" y="1061847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109792</xdr:rowOff>
    </xdr:from>
    <xdr:to>
      <xdr:col>46</xdr:col>
      <xdr:colOff>38100</xdr:colOff>
      <xdr:row>62</xdr:row>
      <xdr:rowOff>39942</xdr:rowOff>
    </xdr:to>
    <xdr:sp macro="" textlink="">
      <xdr:nvSpPr>
        <xdr:cNvPr id="142" name="楕円 141"/>
        <xdr:cNvSpPr/>
      </xdr:nvSpPr>
      <xdr:spPr>
        <a:xfrm>
          <a:off x="8699500" y="105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160020</xdr:rowOff>
    </xdr:from>
    <xdr:to>
      <xdr:col>50</xdr:col>
      <xdr:colOff>114300</xdr:colOff>
      <xdr:row>61</xdr:row>
      <xdr:rowOff>160592</xdr:rowOff>
    </xdr:to>
    <xdr:cxnSp macro="">
      <xdr:nvCxnSpPr>
        <xdr:cNvPr id="143" name="直線コネクタ 142"/>
        <xdr:cNvCxnSpPr/>
      </xdr:nvCxnSpPr>
      <xdr:spPr>
        <a:xfrm flipV="1">
          <a:off x="8750300" y="1061847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110363</xdr:rowOff>
    </xdr:from>
    <xdr:to>
      <xdr:col>36</xdr:col>
      <xdr:colOff>165100</xdr:colOff>
      <xdr:row>62</xdr:row>
      <xdr:rowOff>40513</xdr:rowOff>
    </xdr:to>
    <xdr:sp macro="" textlink="">
      <xdr:nvSpPr>
        <xdr:cNvPr id="144" name="楕円 143"/>
        <xdr:cNvSpPr/>
      </xdr:nvSpPr>
      <xdr:spPr>
        <a:xfrm>
          <a:off x="6921500" y="105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154767</xdr:rowOff>
    </xdr:from>
    <xdr:ext cx="469744" cy="259045"/>
    <xdr:sp macro="" textlink="">
      <xdr:nvSpPr>
        <xdr:cNvPr id="145"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46"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47"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48"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30497</xdr:rowOff>
    </xdr:from>
    <xdr:ext cx="469744" cy="259045"/>
    <xdr:sp macro="" textlink="">
      <xdr:nvSpPr>
        <xdr:cNvPr id="149" name="n_1mainValue【体育館・プール】&#10;一人当たり面積"/>
        <xdr:cNvSpPr txBox="1"/>
      </xdr:nvSpPr>
      <xdr:spPr>
        <a:xfrm>
          <a:off x="9391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31069</xdr:rowOff>
    </xdr:from>
    <xdr:ext cx="469744" cy="259045"/>
    <xdr:sp macro="" textlink="">
      <xdr:nvSpPr>
        <xdr:cNvPr id="150" name="n_2mainValue【体育館・プール】&#10;一人当たり面積"/>
        <xdr:cNvSpPr txBox="1"/>
      </xdr:nvSpPr>
      <xdr:spPr>
        <a:xfrm>
          <a:off x="8515427" y="1066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31640</xdr:rowOff>
    </xdr:from>
    <xdr:ext cx="469744" cy="259045"/>
    <xdr:sp macro="" textlink="">
      <xdr:nvSpPr>
        <xdr:cNvPr id="151" name="n_4mainValue【体育館・プール】&#10;一人当たり面積"/>
        <xdr:cNvSpPr txBox="1"/>
      </xdr:nvSpPr>
      <xdr:spPr>
        <a:xfrm>
          <a:off x="6737427" y="106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4" name="テキスト ボックス 1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2" name="テキスト ボックス 1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4" name="テキスト ボックス 1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76" name="直線コネクタ 175"/>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8" name="直線コネクタ 1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79"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0" name="直線コネクタ 179"/>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81" name="【福祉施設】&#10;有形固定資産減価償却率平均値テキスト"/>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82" name="フローチャート: 判断 181"/>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83" name="フローチャート: 判断 18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84" name="フローチャート: 判断 183"/>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85" name="フローチャート: 判断 184"/>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86" name="フローチャート: 判断 185"/>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192" name="楕円 191"/>
        <xdr:cNvSpPr/>
      </xdr:nvSpPr>
      <xdr:spPr>
        <a:xfrm>
          <a:off x="4584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193" name="【福祉施設】&#10;有形固定資産減価償却率該当値テキスト"/>
        <xdr:cNvSpPr txBox="1"/>
      </xdr:nvSpPr>
      <xdr:spPr>
        <a:xfrm>
          <a:off x="4673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48261</xdr:rowOff>
    </xdr:from>
    <xdr:to>
      <xdr:col>20</xdr:col>
      <xdr:colOff>38100</xdr:colOff>
      <xdr:row>80</xdr:row>
      <xdr:rowOff>149861</xdr:rowOff>
    </xdr:to>
    <xdr:sp macro="" textlink="">
      <xdr:nvSpPr>
        <xdr:cNvPr id="194" name="楕円 193"/>
        <xdr:cNvSpPr/>
      </xdr:nvSpPr>
      <xdr:spPr>
        <a:xfrm>
          <a:off x="3746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99061</xdr:rowOff>
    </xdr:from>
    <xdr:to>
      <xdr:col>24</xdr:col>
      <xdr:colOff>63500</xdr:colOff>
      <xdr:row>80</xdr:row>
      <xdr:rowOff>158114</xdr:rowOff>
    </xdr:to>
    <xdr:cxnSp macro="">
      <xdr:nvCxnSpPr>
        <xdr:cNvPr id="195" name="直線コネクタ 194"/>
        <xdr:cNvCxnSpPr/>
      </xdr:nvCxnSpPr>
      <xdr:spPr>
        <a:xfrm>
          <a:off x="3797300" y="13815061"/>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162561</xdr:rowOff>
    </xdr:from>
    <xdr:to>
      <xdr:col>15</xdr:col>
      <xdr:colOff>101600</xdr:colOff>
      <xdr:row>80</xdr:row>
      <xdr:rowOff>92711</xdr:rowOff>
    </xdr:to>
    <xdr:sp macro="" textlink="">
      <xdr:nvSpPr>
        <xdr:cNvPr id="196" name="楕円 195"/>
        <xdr:cNvSpPr/>
      </xdr:nvSpPr>
      <xdr:spPr>
        <a:xfrm>
          <a:off x="2857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99061</xdr:rowOff>
    </xdr:to>
    <xdr:cxnSp macro="">
      <xdr:nvCxnSpPr>
        <xdr:cNvPr id="197" name="直線コネクタ 196"/>
        <xdr:cNvCxnSpPr/>
      </xdr:nvCxnSpPr>
      <xdr:spPr>
        <a:xfrm>
          <a:off x="2908300" y="137579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139700</xdr:rowOff>
    </xdr:from>
    <xdr:to>
      <xdr:col>6</xdr:col>
      <xdr:colOff>38100</xdr:colOff>
      <xdr:row>78</xdr:row>
      <xdr:rowOff>69850</xdr:rowOff>
    </xdr:to>
    <xdr:sp macro="" textlink="">
      <xdr:nvSpPr>
        <xdr:cNvPr id="198" name="楕円 197"/>
        <xdr:cNvSpPr/>
      </xdr:nvSpPr>
      <xdr:spPr>
        <a:xfrm>
          <a:off x="1079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154322</xdr:rowOff>
    </xdr:from>
    <xdr:ext cx="405111" cy="259045"/>
    <xdr:sp macro="" textlink="">
      <xdr:nvSpPr>
        <xdr:cNvPr id="199" name="n_1aveValue【福祉施設】&#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00"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01"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202" name="n_4aveValue【福祉施設】&#10;有形固定資産減価償却率"/>
        <xdr:cNvSpPr txBox="1"/>
      </xdr:nvSpPr>
      <xdr:spPr>
        <a:xfrm>
          <a:off x="927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166388</xdr:rowOff>
    </xdr:from>
    <xdr:ext cx="405111" cy="259045"/>
    <xdr:sp macro="" textlink="">
      <xdr:nvSpPr>
        <xdr:cNvPr id="203" name="n_1mainValue【福祉施設】&#10;有形固定資産減価償却率"/>
        <xdr:cNvSpPr txBox="1"/>
      </xdr:nvSpPr>
      <xdr:spPr>
        <a:xfrm>
          <a:off x="3582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109238</xdr:rowOff>
    </xdr:from>
    <xdr:ext cx="405111" cy="259045"/>
    <xdr:sp macro="" textlink="">
      <xdr:nvSpPr>
        <xdr:cNvPr id="204" name="n_2mainValue【福祉施設】&#10;有形固定資産減価償却率"/>
        <xdr:cNvSpPr txBox="1"/>
      </xdr:nvSpPr>
      <xdr:spPr>
        <a:xfrm>
          <a:off x="2705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86377</xdr:rowOff>
    </xdr:from>
    <xdr:ext cx="405111" cy="259045"/>
    <xdr:sp macro="" textlink="">
      <xdr:nvSpPr>
        <xdr:cNvPr id="205" name="n_4mainValue【福祉施設】&#10;有形固定資産減価償却率"/>
        <xdr:cNvSpPr txBox="1"/>
      </xdr:nvSpPr>
      <xdr:spPr>
        <a:xfrm>
          <a:off x="9277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6" name="直線コネクタ 2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7" name="テキスト ボックス 2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8" name="直線コネクタ 2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9" name="テキスト ボックス 2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0" name="直線コネクタ 2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1" name="テキスト ボックス 2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2" name="直線コネクタ 2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3" name="テキスト ボックス 2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4" name="直線コネクタ 2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5" name="テキスト ボックス 22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6" name="直線コネクタ 2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7" name="テキスト ボックス 22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31" name="直線コネクタ 230"/>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32"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3" name="直線コネクタ 232"/>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34"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35" name="直線コネクタ 234"/>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236"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37" name="フローチャート: 判断 236"/>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38" name="フローチャート: 判断 237"/>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39" name="フローチャート: 判断 238"/>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40" name="フローチャート: 判断 239"/>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41" name="フローチャート: 判断 240"/>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131536</xdr:rowOff>
    </xdr:from>
    <xdr:to>
      <xdr:col>55</xdr:col>
      <xdr:colOff>50800</xdr:colOff>
      <xdr:row>84</xdr:row>
      <xdr:rowOff>61686</xdr:rowOff>
    </xdr:to>
    <xdr:sp macro="" textlink="">
      <xdr:nvSpPr>
        <xdr:cNvPr id="247" name="楕円 246"/>
        <xdr:cNvSpPr/>
      </xdr:nvSpPr>
      <xdr:spPr>
        <a:xfrm>
          <a:off x="104267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154413</xdr:rowOff>
    </xdr:from>
    <xdr:ext cx="469744" cy="259045"/>
    <xdr:sp macro="" textlink="">
      <xdr:nvSpPr>
        <xdr:cNvPr id="248" name="【福祉施設】&#10;一人当たり面積該当値テキスト"/>
        <xdr:cNvSpPr txBox="1"/>
      </xdr:nvSpPr>
      <xdr:spPr>
        <a:xfrm>
          <a:off x="10515600"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130448</xdr:rowOff>
    </xdr:from>
    <xdr:to>
      <xdr:col>50</xdr:col>
      <xdr:colOff>165100</xdr:colOff>
      <xdr:row>84</xdr:row>
      <xdr:rowOff>60598</xdr:rowOff>
    </xdr:to>
    <xdr:sp macro="" textlink="">
      <xdr:nvSpPr>
        <xdr:cNvPr id="249" name="楕円 248"/>
        <xdr:cNvSpPr/>
      </xdr:nvSpPr>
      <xdr:spPr>
        <a:xfrm>
          <a:off x="9588500" y="14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9798</xdr:rowOff>
    </xdr:from>
    <xdr:to>
      <xdr:col>55</xdr:col>
      <xdr:colOff>0</xdr:colOff>
      <xdr:row>84</xdr:row>
      <xdr:rowOff>10886</xdr:rowOff>
    </xdr:to>
    <xdr:cxnSp macro="">
      <xdr:nvCxnSpPr>
        <xdr:cNvPr id="250" name="直線コネクタ 249"/>
        <xdr:cNvCxnSpPr/>
      </xdr:nvCxnSpPr>
      <xdr:spPr>
        <a:xfrm>
          <a:off x="9639300" y="1441159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131536</xdr:rowOff>
    </xdr:from>
    <xdr:to>
      <xdr:col>46</xdr:col>
      <xdr:colOff>38100</xdr:colOff>
      <xdr:row>84</xdr:row>
      <xdr:rowOff>61686</xdr:rowOff>
    </xdr:to>
    <xdr:sp macro="" textlink="">
      <xdr:nvSpPr>
        <xdr:cNvPr id="251" name="楕円 250"/>
        <xdr:cNvSpPr/>
      </xdr:nvSpPr>
      <xdr:spPr>
        <a:xfrm>
          <a:off x="8699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9798</xdr:rowOff>
    </xdr:from>
    <xdr:to>
      <xdr:col>50</xdr:col>
      <xdr:colOff>114300</xdr:colOff>
      <xdr:row>84</xdr:row>
      <xdr:rowOff>10886</xdr:rowOff>
    </xdr:to>
    <xdr:cxnSp macro="">
      <xdr:nvCxnSpPr>
        <xdr:cNvPr id="252" name="直線コネクタ 251"/>
        <xdr:cNvCxnSpPr/>
      </xdr:nvCxnSpPr>
      <xdr:spPr>
        <a:xfrm flipV="1">
          <a:off x="8750300" y="144115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31931</xdr:rowOff>
    </xdr:from>
    <xdr:to>
      <xdr:col>36</xdr:col>
      <xdr:colOff>165100</xdr:colOff>
      <xdr:row>86</xdr:row>
      <xdr:rowOff>133531</xdr:rowOff>
    </xdr:to>
    <xdr:sp macro="" textlink="">
      <xdr:nvSpPr>
        <xdr:cNvPr id="253" name="楕円 252"/>
        <xdr:cNvSpPr/>
      </xdr:nvSpPr>
      <xdr:spPr>
        <a:xfrm>
          <a:off x="6921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135545</xdr:rowOff>
    </xdr:from>
    <xdr:ext cx="469744" cy="259045"/>
    <xdr:sp macro="" textlink="">
      <xdr:nvSpPr>
        <xdr:cNvPr id="254" name="n_1aveValue【福祉施設】&#10;一人当たり面積"/>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255"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56" name="n_3aveValue【福祉施設】&#10;一人当たり面積"/>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57"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77125</xdr:rowOff>
    </xdr:from>
    <xdr:ext cx="469744" cy="259045"/>
    <xdr:sp macro="" textlink="">
      <xdr:nvSpPr>
        <xdr:cNvPr id="258" name="n_1mainValue【福祉施設】&#10;一人当たり面積"/>
        <xdr:cNvSpPr txBox="1"/>
      </xdr:nvSpPr>
      <xdr:spPr>
        <a:xfrm>
          <a:off x="9391727" y="141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78213</xdr:rowOff>
    </xdr:from>
    <xdr:ext cx="469744" cy="259045"/>
    <xdr:sp macro="" textlink="">
      <xdr:nvSpPr>
        <xdr:cNvPr id="259" name="n_2mainValue【福祉施設】&#10;一人当たり面積"/>
        <xdr:cNvSpPr txBox="1"/>
      </xdr:nvSpPr>
      <xdr:spPr>
        <a:xfrm>
          <a:off x="8515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124658</xdr:rowOff>
    </xdr:from>
    <xdr:ext cx="469744" cy="259045"/>
    <xdr:sp macro="" textlink="">
      <xdr:nvSpPr>
        <xdr:cNvPr id="260" name="n_4mainValue【福祉施設】&#10;一人当たり面積"/>
        <xdr:cNvSpPr txBox="1"/>
      </xdr:nvSpPr>
      <xdr:spPr>
        <a:xfrm>
          <a:off x="67374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1" name="テキスト ボックス 2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2" name="直線コネクタ 2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3" name="テキスト ボックス 2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4" name="直線コネクタ 2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5" name="テキスト ボックス 2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6" name="直線コネクタ 2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7" name="テキスト ボックス 2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8" name="直線コネクタ 2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9" name="テキスト ボックス 2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0" name="直線コネクタ 2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1" name="テキスト ボックス 2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2" name="直線コネクタ 2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3" name="テキスト ボックス 2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286" name="直線コネクタ 285"/>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287" name="【市民会館】&#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8" name="直線コネクタ 287"/>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289"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290" name="直線コネクタ 289"/>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291"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292" name="フローチャート: 判断 291"/>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293" name="フローチャート: 判断 292"/>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294" name="フローチャート: 判断 293"/>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295" name="フローチャート: 判断 294"/>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296" name="フローチャート: 判断 295"/>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157662</xdr:rowOff>
    </xdr:from>
    <xdr:to>
      <xdr:col>24</xdr:col>
      <xdr:colOff>114300</xdr:colOff>
      <xdr:row>104</xdr:row>
      <xdr:rowOff>87812</xdr:rowOff>
    </xdr:to>
    <xdr:sp macro="" textlink="">
      <xdr:nvSpPr>
        <xdr:cNvPr id="302" name="楕円 301"/>
        <xdr:cNvSpPr/>
      </xdr:nvSpPr>
      <xdr:spPr>
        <a:xfrm>
          <a:off x="4584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9089</xdr:rowOff>
    </xdr:from>
    <xdr:ext cx="405111" cy="259045"/>
    <xdr:sp macro="" textlink="">
      <xdr:nvSpPr>
        <xdr:cNvPr id="303" name="【市民会館】&#10;有形固定資産減価償却率該当値テキスト"/>
        <xdr:cNvSpPr txBox="1"/>
      </xdr:nvSpPr>
      <xdr:spPr>
        <a:xfrm>
          <a:off x="4673600" y="1766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121738</xdr:rowOff>
    </xdr:from>
    <xdr:to>
      <xdr:col>20</xdr:col>
      <xdr:colOff>38100</xdr:colOff>
      <xdr:row>104</xdr:row>
      <xdr:rowOff>51888</xdr:rowOff>
    </xdr:to>
    <xdr:sp macro="" textlink="">
      <xdr:nvSpPr>
        <xdr:cNvPr id="304" name="楕円 303"/>
        <xdr:cNvSpPr/>
      </xdr:nvSpPr>
      <xdr:spPr>
        <a:xfrm>
          <a:off x="3746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xdr:rowOff>
    </xdr:from>
    <xdr:to>
      <xdr:col>24</xdr:col>
      <xdr:colOff>63500</xdr:colOff>
      <xdr:row>104</xdr:row>
      <xdr:rowOff>37012</xdr:rowOff>
    </xdr:to>
    <xdr:cxnSp macro="">
      <xdr:nvCxnSpPr>
        <xdr:cNvPr id="305" name="直線コネクタ 304"/>
        <xdr:cNvCxnSpPr/>
      </xdr:nvCxnSpPr>
      <xdr:spPr>
        <a:xfrm>
          <a:off x="3797300" y="178318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92348</xdr:rowOff>
    </xdr:from>
    <xdr:to>
      <xdr:col>15</xdr:col>
      <xdr:colOff>101600</xdr:colOff>
      <xdr:row>104</xdr:row>
      <xdr:rowOff>22498</xdr:rowOff>
    </xdr:to>
    <xdr:sp macro="" textlink="">
      <xdr:nvSpPr>
        <xdr:cNvPr id="306" name="楕円 305"/>
        <xdr:cNvSpPr/>
      </xdr:nvSpPr>
      <xdr:spPr>
        <a:xfrm>
          <a:off x="2857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143148</xdr:rowOff>
    </xdr:from>
    <xdr:to>
      <xdr:col>19</xdr:col>
      <xdr:colOff>177800</xdr:colOff>
      <xdr:row>104</xdr:row>
      <xdr:rowOff>1088</xdr:rowOff>
    </xdr:to>
    <xdr:cxnSp macro="">
      <xdr:nvCxnSpPr>
        <xdr:cNvPr id="307" name="直線コネクタ 306"/>
        <xdr:cNvCxnSpPr/>
      </xdr:nvCxnSpPr>
      <xdr:spPr>
        <a:xfrm>
          <a:off x="2908300" y="178024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308"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309" name="n_2aveValue【市民会館】&#10;有形固定資産減価償却率"/>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10"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311" name="n_4ave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68415</xdr:rowOff>
    </xdr:from>
    <xdr:ext cx="405111" cy="259045"/>
    <xdr:sp macro="" textlink="">
      <xdr:nvSpPr>
        <xdr:cNvPr id="312" name="n_1mainValue【市民会館】&#10;有形固定資産減価償却率"/>
        <xdr:cNvSpPr txBox="1"/>
      </xdr:nvSpPr>
      <xdr:spPr>
        <a:xfrm>
          <a:off x="3582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39025</xdr:rowOff>
    </xdr:from>
    <xdr:ext cx="405111" cy="259045"/>
    <xdr:sp macro="" textlink="">
      <xdr:nvSpPr>
        <xdr:cNvPr id="313" name="n_2mainValue【市民会館】&#10;有形固定資産減価償却率"/>
        <xdr:cNvSpPr txBox="1"/>
      </xdr:nvSpPr>
      <xdr:spPr>
        <a:xfrm>
          <a:off x="2705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5" name="テキスト ボックス 3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7" name="テキスト ボックス 3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9" name="テキスト ボックス 3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1" name="テキスト ボックス 3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3" name="テキスト ボックス 3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337" name="直線コネクタ 336"/>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38"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39" name="直線コネクタ 338"/>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340"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341" name="直線コネクタ 340"/>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342" name="【市民会館】&#10;一人当たり面積平均値テキスト"/>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343" name="フローチャート: 判断 342"/>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344" name="フローチャート: 判断 343"/>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345" name="フローチャート: 判断 344"/>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46" name="フローチャート: 判断 345"/>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347" name="フローチャート: 判断 346"/>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128270</xdr:rowOff>
    </xdr:from>
    <xdr:to>
      <xdr:col>55</xdr:col>
      <xdr:colOff>50800</xdr:colOff>
      <xdr:row>100</xdr:row>
      <xdr:rowOff>58420</xdr:rowOff>
    </xdr:to>
    <xdr:sp macro="" textlink="">
      <xdr:nvSpPr>
        <xdr:cNvPr id="353" name="楕円 352"/>
        <xdr:cNvSpPr/>
      </xdr:nvSpPr>
      <xdr:spPr>
        <a:xfrm>
          <a:off x="10426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81297</xdr:rowOff>
    </xdr:from>
    <xdr:ext cx="469744" cy="259045"/>
    <xdr:sp macro="" textlink="">
      <xdr:nvSpPr>
        <xdr:cNvPr id="354" name="【市民会館】&#10;一人当たり面積該当値テキスト"/>
        <xdr:cNvSpPr txBox="1"/>
      </xdr:nvSpPr>
      <xdr:spPr>
        <a:xfrm>
          <a:off x="10515600" y="170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124461</xdr:rowOff>
    </xdr:from>
    <xdr:to>
      <xdr:col>50</xdr:col>
      <xdr:colOff>165100</xdr:colOff>
      <xdr:row>100</xdr:row>
      <xdr:rowOff>54611</xdr:rowOff>
    </xdr:to>
    <xdr:sp macro="" textlink="">
      <xdr:nvSpPr>
        <xdr:cNvPr id="355" name="楕円 354"/>
        <xdr:cNvSpPr/>
      </xdr:nvSpPr>
      <xdr:spPr>
        <a:xfrm>
          <a:off x="9588500" y="17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3811</xdr:rowOff>
    </xdr:from>
    <xdr:to>
      <xdr:col>55</xdr:col>
      <xdr:colOff>0</xdr:colOff>
      <xdr:row>100</xdr:row>
      <xdr:rowOff>7620</xdr:rowOff>
    </xdr:to>
    <xdr:cxnSp macro="">
      <xdr:nvCxnSpPr>
        <xdr:cNvPr id="356" name="直線コネクタ 355"/>
        <xdr:cNvCxnSpPr/>
      </xdr:nvCxnSpPr>
      <xdr:spPr>
        <a:xfrm>
          <a:off x="9639300" y="171488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128270</xdr:rowOff>
    </xdr:from>
    <xdr:to>
      <xdr:col>46</xdr:col>
      <xdr:colOff>38100</xdr:colOff>
      <xdr:row>100</xdr:row>
      <xdr:rowOff>58420</xdr:rowOff>
    </xdr:to>
    <xdr:sp macro="" textlink="">
      <xdr:nvSpPr>
        <xdr:cNvPr id="357" name="楕円 356"/>
        <xdr:cNvSpPr/>
      </xdr:nvSpPr>
      <xdr:spPr>
        <a:xfrm>
          <a:off x="8699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3811</xdr:rowOff>
    </xdr:from>
    <xdr:to>
      <xdr:col>50</xdr:col>
      <xdr:colOff>114300</xdr:colOff>
      <xdr:row>100</xdr:row>
      <xdr:rowOff>7620</xdr:rowOff>
    </xdr:to>
    <xdr:cxnSp macro="">
      <xdr:nvCxnSpPr>
        <xdr:cNvPr id="358" name="直線コネクタ 357"/>
        <xdr:cNvCxnSpPr/>
      </xdr:nvCxnSpPr>
      <xdr:spPr>
        <a:xfrm flipV="1">
          <a:off x="8750300" y="17148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359" name="n_1aveValue【市民会館】&#10;一人当たり面積"/>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123841</xdr:rowOff>
    </xdr:from>
    <xdr:ext cx="469744" cy="259045"/>
    <xdr:sp macro="" textlink="">
      <xdr:nvSpPr>
        <xdr:cNvPr id="360" name="n_2aveValue【市民会館】&#10;一人当たり面積"/>
        <xdr:cNvSpPr txBox="1"/>
      </xdr:nvSpPr>
      <xdr:spPr>
        <a:xfrm>
          <a:off x="8515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361"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362" name="n_4aveValue【市民会館】&#10;一人当たり面積"/>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71138</xdr:rowOff>
    </xdr:from>
    <xdr:ext cx="469744" cy="259045"/>
    <xdr:sp macro="" textlink="">
      <xdr:nvSpPr>
        <xdr:cNvPr id="363" name="n_1mainValue【市民会館】&#10;一人当たり面積"/>
        <xdr:cNvSpPr txBox="1"/>
      </xdr:nvSpPr>
      <xdr:spPr>
        <a:xfrm>
          <a:off x="9391727" y="168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74947</xdr:rowOff>
    </xdr:from>
    <xdr:ext cx="469744" cy="259045"/>
    <xdr:sp macro="" textlink="">
      <xdr:nvSpPr>
        <xdr:cNvPr id="364" name="n_2mainValue【市民会館】&#10;一人当たり面積"/>
        <xdr:cNvSpPr txBox="1"/>
      </xdr:nvSpPr>
      <xdr:spPr>
        <a:xfrm>
          <a:off x="85154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5" name="テキスト ボックス 3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7" name="テキスト ボックス 3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7" name="テキスト ボックス 3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90" name="直線コネクタ 389"/>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2" name="直線コネクタ 39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93"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94" name="直線コネクタ 393"/>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395" name="【一般廃棄物処理施設】&#10;有形固定資産減価償却率平均値テキスト"/>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96" name="フローチャート: 判断 395"/>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97" name="フローチャート: 判断 396"/>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98" name="フローチャート: 判断 397"/>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99" name="フローチャート: 判断 398"/>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400" name="フローチャート: 判断 399"/>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61323</xdr:rowOff>
    </xdr:from>
    <xdr:to>
      <xdr:col>85</xdr:col>
      <xdr:colOff>177800</xdr:colOff>
      <xdr:row>39</xdr:row>
      <xdr:rowOff>162923</xdr:rowOff>
    </xdr:to>
    <xdr:sp macro="" textlink="">
      <xdr:nvSpPr>
        <xdr:cNvPr id="406" name="楕円 405"/>
        <xdr:cNvSpPr/>
      </xdr:nvSpPr>
      <xdr:spPr>
        <a:xfrm>
          <a:off x="16268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39750</xdr:rowOff>
    </xdr:from>
    <xdr:ext cx="405111" cy="259045"/>
    <xdr:sp macro="" textlink="">
      <xdr:nvSpPr>
        <xdr:cNvPr id="407" name="【一般廃棄物処理施設】&#10;有形固定資産減価償却率該当値テキスト"/>
        <xdr:cNvSpPr txBox="1"/>
      </xdr:nvSpPr>
      <xdr:spPr>
        <a:xfrm>
          <a:off x="16357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408" name="楕円 407"/>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112123</xdr:rowOff>
    </xdr:to>
    <xdr:cxnSp macro="">
      <xdr:nvCxnSpPr>
        <xdr:cNvPr id="409" name="直線コネクタ 408"/>
        <xdr:cNvCxnSpPr/>
      </xdr:nvCxnSpPr>
      <xdr:spPr>
        <a:xfrm>
          <a:off x="15481300" y="674478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126637</xdr:rowOff>
    </xdr:from>
    <xdr:to>
      <xdr:col>76</xdr:col>
      <xdr:colOff>165100</xdr:colOff>
      <xdr:row>39</xdr:row>
      <xdr:rowOff>56787</xdr:rowOff>
    </xdr:to>
    <xdr:sp macro="" textlink="">
      <xdr:nvSpPr>
        <xdr:cNvPr id="410" name="楕円 409"/>
        <xdr:cNvSpPr/>
      </xdr:nvSpPr>
      <xdr:spPr>
        <a:xfrm>
          <a:off x="14541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58238</xdr:rowOff>
    </xdr:to>
    <xdr:cxnSp macro="">
      <xdr:nvCxnSpPr>
        <xdr:cNvPr id="411" name="直線コネクタ 410"/>
        <xdr:cNvCxnSpPr/>
      </xdr:nvCxnSpPr>
      <xdr:spPr>
        <a:xfrm>
          <a:off x="14592300" y="66925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412"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413"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414"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415"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416" name="n_1mainValue【一般廃棄物処理施設】&#10;有形固定資産減価償却率"/>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417" name="n_2mainValue【一般廃棄物処理施設】&#10;有形固定資産減価償却率"/>
        <xdr:cNvSpPr txBox="1"/>
      </xdr:nvSpPr>
      <xdr:spPr>
        <a:xfrm>
          <a:off x="14389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9" name="テキスト ボックス 42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1" name="テキスト ボックス 43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3" name="テキスト ボックス 43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5" name="テキスト ボックス 43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7" name="テキスト ボックス 436"/>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9" name="テキスト ボックス 43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441" name="直線コネクタ 440"/>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442"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443" name="直線コネクタ 442"/>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444"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445" name="直線コネクタ 444"/>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446"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447" name="フローチャート: 判断 446"/>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448" name="フローチャート: 判断 447"/>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449" name="フローチャート: 判断 448"/>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450" name="フローチャート: 判断 449"/>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451" name="フローチャート: 判断 450"/>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109679</xdr:rowOff>
    </xdr:from>
    <xdr:to>
      <xdr:col>116</xdr:col>
      <xdr:colOff>114300</xdr:colOff>
      <xdr:row>42</xdr:row>
      <xdr:rowOff>39829</xdr:rowOff>
    </xdr:to>
    <xdr:sp macro="" textlink="">
      <xdr:nvSpPr>
        <xdr:cNvPr id="457" name="楕円 456"/>
        <xdr:cNvSpPr/>
      </xdr:nvSpPr>
      <xdr:spPr>
        <a:xfrm>
          <a:off x="22110700" y="71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24606</xdr:rowOff>
    </xdr:from>
    <xdr:ext cx="534377" cy="259045"/>
    <xdr:sp macro="" textlink="">
      <xdr:nvSpPr>
        <xdr:cNvPr id="458" name="【一般廃棄物処理施設】&#10;一人当たり有形固定資産（償却資産）額該当値テキスト"/>
        <xdr:cNvSpPr txBox="1"/>
      </xdr:nvSpPr>
      <xdr:spPr>
        <a:xfrm>
          <a:off x="22199600" y="70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109596</xdr:rowOff>
    </xdr:from>
    <xdr:to>
      <xdr:col>112</xdr:col>
      <xdr:colOff>38100</xdr:colOff>
      <xdr:row>42</xdr:row>
      <xdr:rowOff>39746</xdr:rowOff>
    </xdr:to>
    <xdr:sp macro="" textlink="">
      <xdr:nvSpPr>
        <xdr:cNvPr id="459" name="楕円 458"/>
        <xdr:cNvSpPr/>
      </xdr:nvSpPr>
      <xdr:spPr>
        <a:xfrm>
          <a:off x="21272500" y="71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160396</xdr:rowOff>
    </xdr:from>
    <xdr:to>
      <xdr:col>116</xdr:col>
      <xdr:colOff>63500</xdr:colOff>
      <xdr:row>41</xdr:row>
      <xdr:rowOff>160479</xdr:rowOff>
    </xdr:to>
    <xdr:cxnSp macro="">
      <xdr:nvCxnSpPr>
        <xdr:cNvPr id="460" name="直線コネクタ 459"/>
        <xdr:cNvCxnSpPr/>
      </xdr:nvCxnSpPr>
      <xdr:spPr>
        <a:xfrm>
          <a:off x="21323300" y="7189846"/>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109731</xdr:rowOff>
    </xdr:from>
    <xdr:to>
      <xdr:col>107</xdr:col>
      <xdr:colOff>101600</xdr:colOff>
      <xdr:row>42</xdr:row>
      <xdr:rowOff>39881</xdr:rowOff>
    </xdr:to>
    <xdr:sp macro="" textlink="">
      <xdr:nvSpPr>
        <xdr:cNvPr id="461" name="楕円 460"/>
        <xdr:cNvSpPr/>
      </xdr:nvSpPr>
      <xdr:spPr>
        <a:xfrm>
          <a:off x="20383500" y="71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160396</xdr:rowOff>
    </xdr:from>
    <xdr:to>
      <xdr:col>111</xdr:col>
      <xdr:colOff>177800</xdr:colOff>
      <xdr:row>41</xdr:row>
      <xdr:rowOff>160531</xdr:rowOff>
    </xdr:to>
    <xdr:cxnSp macro="">
      <xdr:nvCxnSpPr>
        <xdr:cNvPr id="462" name="直線コネクタ 461"/>
        <xdr:cNvCxnSpPr/>
      </xdr:nvCxnSpPr>
      <xdr:spPr>
        <a:xfrm flipV="1">
          <a:off x="20434300" y="7189846"/>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463"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464"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65"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466"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30873</xdr:rowOff>
    </xdr:from>
    <xdr:ext cx="534377" cy="259045"/>
    <xdr:sp macro="" textlink="">
      <xdr:nvSpPr>
        <xdr:cNvPr id="467" name="n_1mainValue【一般廃棄物処理施設】&#10;一人当たり有形固定資産（償却資産）額"/>
        <xdr:cNvSpPr txBox="1"/>
      </xdr:nvSpPr>
      <xdr:spPr>
        <a:xfrm>
          <a:off x="21043411" y="72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31008</xdr:rowOff>
    </xdr:from>
    <xdr:ext cx="534377" cy="259045"/>
    <xdr:sp macro="" textlink="">
      <xdr:nvSpPr>
        <xdr:cNvPr id="468" name="n_2mainValue【一般廃棄物処理施設】&#10;一人当たり有形固定資産（償却資産）額"/>
        <xdr:cNvSpPr txBox="1"/>
      </xdr:nvSpPr>
      <xdr:spPr>
        <a:xfrm>
          <a:off x="20167111" y="72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3" name="直線コネクタ 5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4" name="テキスト ボックス 5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5" name="直線コネクタ 5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6" name="テキスト ボックス 5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7" name="直線コネクタ 5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8" name="テキスト ボックス 5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9" name="直線コネクタ 5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0" name="テキスト ボックス 5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14" name="直線コネクタ 513"/>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15"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16" name="直線コネクタ 515"/>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517"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518" name="直線コネクタ 517"/>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519"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20" name="フローチャート: 判断 519"/>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521" name="フローチャート: 判断 520"/>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522" name="フローチャート: 判断 521"/>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523" name="フローチャート: 判断 522"/>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24" name="フローチャート: 判断 523"/>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5" name="テキスト ボックス 5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6" name="テキスト ボックス 5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7" name="テキスト ボックス 5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8" name="テキスト ボックス 5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9" name="テキスト ボックス 5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146862</xdr:rowOff>
    </xdr:from>
    <xdr:to>
      <xdr:col>116</xdr:col>
      <xdr:colOff>114300</xdr:colOff>
      <xdr:row>86</xdr:row>
      <xdr:rowOff>77012</xdr:rowOff>
    </xdr:to>
    <xdr:sp macro="" textlink="">
      <xdr:nvSpPr>
        <xdr:cNvPr id="530" name="楕円 529"/>
        <xdr:cNvSpPr/>
      </xdr:nvSpPr>
      <xdr:spPr>
        <a:xfrm>
          <a:off x="221107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61789</xdr:rowOff>
    </xdr:from>
    <xdr:ext cx="469744" cy="259045"/>
    <xdr:sp macro="" textlink="">
      <xdr:nvSpPr>
        <xdr:cNvPr id="531" name="【消防施設】&#10;一人当たり面積該当値テキスト"/>
        <xdr:cNvSpPr txBox="1"/>
      </xdr:nvSpPr>
      <xdr:spPr>
        <a:xfrm>
          <a:off x="22199600" y="146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146862</xdr:rowOff>
    </xdr:from>
    <xdr:to>
      <xdr:col>112</xdr:col>
      <xdr:colOff>38100</xdr:colOff>
      <xdr:row>86</xdr:row>
      <xdr:rowOff>77012</xdr:rowOff>
    </xdr:to>
    <xdr:sp macro="" textlink="">
      <xdr:nvSpPr>
        <xdr:cNvPr id="532" name="楕円 531"/>
        <xdr:cNvSpPr/>
      </xdr:nvSpPr>
      <xdr:spPr>
        <a:xfrm>
          <a:off x="21272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26212</xdr:rowOff>
    </xdr:from>
    <xdr:to>
      <xdr:col>116</xdr:col>
      <xdr:colOff>63500</xdr:colOff>
      <xdr:row>86</xdr:row>
      <xdr:rowOff>26212</xdr:rowOff>
    </xdr:to>
    <xdr:cxnSp macro="">
      <xdr:nvCxnSpPr>
        <xdr:cNvPr id="533" name="直線コネクタ 532"/>
        <xdr:cNvCxnSpPr/>
      </xdr:nvCxnSpPr>
      <xdr:spPr>
        <a:xfrm>
          <a:off x="21323300" y="14770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146862</xdr:rowOff>
    </xdr:from>
    <xdr:to>
      <xdr:col>107</xdr:col>
      <xdr:colOff>101600</xdr:colOff>
      <xdr:row>86</xdr:row>
      <xdr:rowOff>77012</xdr:rowOff>
    </xdr:to>
    <xdr:sp macro="" textlink="">
      <xdr:nvSpPr>
        <xdr:cNvPr id="534" name="楕円 533"/>
        <xdr:cNvSpPr/>
      </xdr:nvSpPr>
      <xdr:spPr>
        <a:xfrm>
          <a:off x="20383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26212</xdr:rowOff>
    </xdr:from>
    <xdr:to>
      <xdr:col>111</xdr:col>
      <xdr:colOff>177800</xdr:colOff>
      <xdr:row>86</xdr:row>
      <xdr:rowOff>26212</xdr:rowOff>
    </xdr:to>
    <xdr:cxnSp macro="">
      <xdr:nvCxnSpPr>
        <xdr:cNvPr id="535" name="直線コネクタ 534"/>
        <xdr:cNvCxnSpPr/>
      </xdr:nvCxnSpPr>
      <xdr:spPr>
        <a:xfrm>
          <a:off x="20434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36"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537"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538"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39"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68139</xdr:rowOff>
    </xdr:from>
    <xdr:ext cx="469744" cy="259045"/>
    <xdr:sp macro="" textlink="">
      <xdr:nvSpPr>
        <xdr:cNvPr id="540" name="n_1mainValue【消防施設】&#10;一人当たり面積"/>
        <xdr:cNvSpPr txBox="1"/>
      </xdr:nvSpPr>
      <xdr:spPr>
        <a:xfrm>
          <a:off x="210757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68139</xdr:rowOff>
    </xdr:from>
    <xdr:ext cx="469744" cy="259045"/>
    <xdr:sp macro="" textlink="">
      <xdr:nvSpPr>
        <xdr:cNvPr id="541" name="n_2mainValue【消防施設】&#10;一人当たり面積"/>
        <xdr:cNvSpPr txBox="1"/>
      </xdr:nvSpPr>
      <xdr:spPr>
        <a:xfrm>
          <a:off x="20199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567" name="直線コネクタ 566"/>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68"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69" name="直線コネクタ 568"/>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70"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72"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3" name="フローチャート: 判断 572"/>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574" name="フローチャート: 判断 573"/>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75" name="フローチャート: 判断 57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576" name="フローチャート: 判断 575"/>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77" name="フローチャート: 判断 576"/>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108676</xdr:rowOff>
    </xdr:from>
    <xdr:to>
      <xdr:col>85</xdr:col>
      <xdr:colOff>177800</xdr:colOff>
      <xdr:row>105</xdr:row>
      <xdr:rowOff>38826</xdr:rowOff>
    </xdr:to>
    <xdr:sp macro="" textlink="">
      <xdr:nvSpPr>
        <xdr:cNvPr id="583" name="楕円 582"/>
        <xdr:cNvSpPr/>
      </xdr:nvSpPr>
      <xdr:spPr>
        <a:xfrm>
          <a:off x="16268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131553</xdr:rowOff>
    </xdr:from>
    <xdr:ext cx="405111" cy="259045"/>
    <xdr:sp macro="" textlink="">
      <xdr:nvSpPr>
        <xdr:cNvPr id="584" name="【庁舎】&#10;有形固定資産減価償却率該当値テキスト"/>
        <xdr:cNvSpPr txBox="1"/>
      </xdr:nvSpPr>
      <xdr:spPr>
        <a:xfrm>
          <a:off x="16357600" y="1779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74386</xdr:rowOff>
    </xdr:from>
    <xdr:to>
      <xdr:col>81</xdr:col>
      <xdr:colOff>101600</xdr:colOff>
      <xdr:row>105</xdr:row>
      <xdr:rowOff>4536</xdr:rowOff>
    </xdr:to>
    <xdr:sp macro="" textlink="">
      <xdr:nvSpPr>
        <xdr:cNvPr id="585" name="楕円 584"/>
        <xdr:cNvSpPr/>
      </xdr:nvSpPr>
      <xdr:spPr>
        <a:xfrm>
          <a:off x="1543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125186</xdr:rowOff>
    </xdr:from>
    <xdr:to>
      <xdr:col>85</xdr:col>
      <xdr:colOff>127000</xdr:colOff>
      <xdr:row>104</xdr:row>
      <xdr:rowOff>159476</xdr:rowOff>
    </xdr:to>
    <xdr:cxnSp macro="">
      <xdr:nvCxnSpPr>
        <xdr:cNvPr id="586" name="直線コネクタ 585"/>
        <xdr:cNvCxnSpPr/>
      </xdr:nvCxnSpPr>
      <xdr:spPr>
        <a:xfrm>
          <a:off x="15481300" y="179559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587" name="楕円 586"/>
        <xdr:cNvSpPr/>
      </xdr:nvSpPr>
      <xdr:spPr>
        <a:xfrm>
          <a:off x="14541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90895</xdr:rowOff>
    </xdr:from>
    <xdr:to>
      <xdr:col>81</xdr:col>
      <xdr:colOff>50800</xdr:colOff>
      <xdr:row>104</xdr:row>
      <xdr:rowOff>125186</xdr:rowOff>
    </xdr:to>
    <xdr:cxnSp macro="">
      <xdr:nvCxnSpPr>
        <xdr:cNvPr id="588" name="直線コネクタ 587"/>
        <xdr:cNvCxnSpPr/>
      </xdr:nvCxnSpPr>
      <xdr:spPr>
        <a:xfrm>
          <a:off x="14592300" y="17921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154395</xdr:rowOff>
    </xdr:from>
    <xdr:to>
      <xdr:col>67</xdr:col>
      <xdr:colOff>101600</xdr:colOff>
      <xdr:row>104</xdr:row>
      <xdr:rowOff>84545</xdr:rowOff>
    </xdr:to>
    <xdr:sp macro="" textlink="">
      <xdr:nvSpPr>
        <xdr:cNvPr id="589" name="楕円 588"/>
        <xdr:cNvSpPr/>
      </xdr:nvSpPr>
      <xdr:spPr>
        <a:xfrm>
          <a:off x="12763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28320</xdr:rowOff>
    </xdr:from>
    <xdr:ext cx="405111" cy="259045"/>
    <xdr:sp macro="" textlink="">
      <xdr:nvSpPr>
        <xdr:cNvPr id="590"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591"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592"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593" name="n_4aveValue【庁舎】&#10;有形固定資産減価償却率"/>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21063</xdr:rowOff>
    </xdr:from>
    <xdr:ext cx="405111" cy="259045"/>
    <xdr:sp macro="" textlink="">
      <xdr:nvSpPr>
        <xdr:cNvPr id="594" name="n_1mainValue【庁舎】&#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595" name="n_2main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101072</xdr:rowOff>
    </xdr:from>
    <xdr:ext cx="405111" cy="259045"/>
    <xdr:sp macro="" textlink="">
      <xdr:nvSpPr>
        <xdr:cNvPr id="596" name="n_4mainValue【庁舎】&#10;有形固定資産減価償却率"/>
        <xdr:cNvSpPr txBox="1"/>
      </xdr:nvSpPr>
      <xdr:spPr>
        <a:xfrm>
          <a:off x="12611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622" name="直線コネクタ 621"/>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623"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624" name="直線コネクタ 623"/>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625"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626" name="直線コネクタ 625"/>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627" name="【庁舎】&#10;一人当たり面積平均値テキスト"/>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28" name="フローチャート: 判断 627"/>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29" name="フローチャート: 判断 628"/>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30" name="フローチャート: 判断 62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31" name="フローチャート: 判断 630"/>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32" name="フローチャート: 判断 631"/>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638" name="楕円 637"/>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639" name="【庁舎】&#10;一人当たり面積該当値テキスト"/>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39551</xdr:rowOff>
    </xdr:from>
    <xdr:to>
      <xdr:col>112</xdr:col>
      <xdr:colOff>38100</xdr:colOff>
      <xdr:row>106</xdr:row>
      <xdr:rowOff>141151</xdr:rowOff>
    </xdr:to>
    <xdr:sp macro="" textlink="">
      <xdr:nvSpPr>
        <xdr:cNvPr id="640" name="楕円 639"/>
        <xdr:cNvSpPr/>
      </xdr:nvSpPr>
      <xdr:spPr>
        <a:xfrm>
          <a:off x="21272500" y="182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90351</xdr:rowOff>
    </xdr:from>
    <xdr:to>
      <xdr:col>116</xdr:col>
      <xdr:colOff>63500</xdr:colOff>
      <xdr:row>106</xdr:row>
      <xdr:rowOff>91439</xdr:rowOff>
    </xdr:to>
    <xdr:cxnSp macro="">
      <xdr:nvCxnSpPr>
        <xdr:cNvPr id="641" name="直線コネクタ 640"/>
        <xdr:cNvCxnSpPr/>
      </xdr:nvCxnSpPr>
      <xdr:spPr>
        <a:xfrm>
          <a:off x="21323300" y="1826405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42" name="楕円 641"/>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90351</xdr:rowOff>
    </xdr:from>
    <xdr:to>
      <xdr:col>111</xdr:col>
      <xdr:colOff>177800</xdr:colOff>
      <xdr:row>106</xdr:row>
      <xdr:rowOff>91439</xdr:rowOff>
    </xdr:to>
    <xdr:cxnSp macro="">
      <xdr:nvCxnSpPr>
        <xdr:cNvPr id="643" name="直線コネクタ 642"/>
        <xdr:cNvCxnSpPr/>
      </xdr:nvCxnSpPr>
      <xdr:spPr>
        <a:xfrm flipV="1">
          <a:off x="20434300" y="18264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644" name="楕円 643"/>
        <xdr:cNvSpPr/>
      </xdr:nvSpPr>
      <xdr:spPr>
        <a:xfrm>
          <a:off x="18605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78213</xdr:rowOff>
    </xdr:from>
    <xdr:ext cx="469744" cy="259045"/>
    <xdr:sp macro="" textlink="">
      <xdr:nvSpPr>
        <xdr:cNvPr id="645" name="n_1ave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46" name="n_2aveValue【庁舎】&#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647"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648"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132278</xdr:rowOff>
    </xdr:from>
    <xdr:ext cx="469744" cy="259045"/>
    <xdr:sp macro="" textlink="">
      <xdr:nvSpPr>
        <xdr:cNvPr id="649" name="n_1mainValue【庁舎】&#10;一人当たり面積"/>
        <xdr:cNvSpPr txBox="1"/>
      </xdr:nvSpPr>
      <xdr:spPr>
        <a:xfrm>
          <a:off x="21075727" y="183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650" name="n_2mainValue【庁舎】&#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651" name="n_4mainValue【庁舎】&#10;一人当たり面積"/>
        <xdr:cNvSpPr txBox="1"/>
      </xdr:nvSpPr>
      <xdr:spPr>
        <a:xfrm>
          <a:off x="18421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み、有形固定資産減価償却率が類似団体平均を上回っている。一般廃棄物処理施設については、一組管理の物件が按分により計上されるためである。体育館プールおよび福祉施設については老朽化が進んでいる。今後は、個別施設計画の策定のもと、計画的な保全による長寿命化対策等を行い、適切に管理していく必要がある。また、庁舎についても、老朽化が進んでおり、令和元年度から庁舎建替事業が本格的に開始し、令和３年度に完成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5056030</v>
      </c>
      <c r="BO4" s="462"/>
      <c r="BP4" s="462"/>
      <c r="BQ4" s="462"/>
      <c r="BR4" s="462"/>
      <c r="BS4" s="462"/>
      <c r="BT4" s="462"/>
      <c r="BU4" s="463"/>
      <c r="BV4" s="461">
        <v>4339640</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1.9</v>
      </c>
      <c r="CU4" s="646"/>
      <c r="CV4" s="646"/>
      <c r="CW4" s="646"/>
      <c r="CX4" s="646"/>
      <c r="CY4" s="646"/>
      <c r="CZ4" s="646"/>
      <c r="DA4" s="647"/>
      <c r="DB4" s="645">
        <v>5.8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4921346</v>
      </c>
      <c r="BO5" s="467"/>
      <c r="BP5" s="467"/>
      <c r="BQ5" s="467"/>
      <c r="BR5" s="467"/>
      <c r="BS5" s="467"/>
      <c r="BT5" s="467"/>
      <c r="BU5" s="468"/>
      <c r="BV5" s="466">
        <v>4196755</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97.5</v>
      </c>
      <c r="CU5" s="437"/>
      <c r="CV5" s="437"/>
      <c r="CW5" s="437"/>
      <c r="CX5" s="437"/>
      <c r="CY5" s="437"/>
      <c r="CZ5" s="437"/>
      <c r="DA5" s="438"/>
      <c r="DB5" s="436">
        <v>94.4</v>
      </c>
      <c r="DC5" s="437"/>
      <c r="DD5" s="437"/>
      <c r="DE5" s="437"/>
      <c r="DF5" s="437"/>
      <c r="DG5" s="437"/>
      <c r="DH5" s="437"/>
      <c r="DI5" s="438"/>
      <c r="DJ5" s="186"/>
      <c r="DK5" s="186"/>
      <c r="DL5" s="186"/>
      <c r="DM5" s="186"/>
      <c r="DN5" s="186"/>
      <c r="DO5" s="186"/>
    </row>
    <row r="6" spans="1:119" ht="18.75" customHeight="1" x14ac:dyDescent="0.15">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92</v>
      </c>
      <c r="AV6" s="524"/>
      <c r="AW6" s="524"/>
      <c r="AX6" s="524"/>
      <c r="AY6" s="446" t="s">
        <v>100</v>
      </c>
      <c r="AZ6" s="447"/>
      <c r="BA6" s="447"/>
      <c r="BB6" s="447"/>
      <c r="BC6" s="447"/>
      <c r="BD6" s="447"/>
      <c r="BE6" s="447"/>
      <c r="BF6" s="447"/>
      <c r="BG6" s="447"/>
      <c r="BH6" s="447"/>
      <c r="BI6" s="447"/>
      <c r="BJ6" s="447"/>
      <c r="BK6" s="447"/>
      <c r="BL6" s="447"/>
      <c r="BM6" s="448"/>
      <c r="BN6" s="466">
        <v>134684</v>
      </c>
      <c r="BO6" s="467"/>
      <c r="BP6" s="467"/>
      <c r="BQ6" s="467"/>
      <c r="BR6" s="467"/>
      <c r="BS6" s="467"/>
      <c r="BT6" s="467"/>
      <c r="BU6" s="468"/>
      <c r="BV6" s="466">
        <v>142885</v>
      </c>
      <c r="BW6" s="467"/>
      <c r="BX6" s="467"/>
      <c r="BY6" s="467"/>
      <c r="BZ6" s="467"/>
      <c r="CA6" s="467"/>
      <c r="CB6" s="467"/>
      <c r="CC6" s="468"/>
      <c r="CD6" s="475" t="s">
        <v>101</v>
      </c>
      <c r="CE6" s="476"/>
      <c r="CF6" s="476"/>
      <c r="CG6" s="476"/>
      <c r="CH6" s="476"/>
      <c r="CI6" s="476"/>
      <c r="CJ6" s="476"/>
      <c r="CK6" s="476"/>
      <c r="CL6" s="476"/>
      <c r="CM6" s="476"/>
      <c r="CN6" s="476"/>
      <c r="CO6" s="476"/>
      <c r="CP6" s="476"/>
      <c r="CQ6" s="476"/>
      <c r="CR6" s="476"/>
      <c r="CS6" s="477"/>
      <c r="CT6" s="619">
        <v>101.5</v>
      </c>
      <c r="CU6" s="620"/>
      <c r="CV6" s="620"/>
      <c r="CW6" s="620"/>
      <c r="CX6" s="620"/>
      <c r="CY6" s="620"/>
      <c r="CZ6" s="620"/>
      <c r="DA6" s="621"/>
      <c r="DB6" s="619">
        <v>99.4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102</v>
      </c>
      <c r="AN7" s="440"/>
      <c r="AO7" s="440"/>
      <c r="AP7" s="440"/>
      <c r="AQ7" s="440"/>
      <c r="AR7" s="440"/>
      <c r="AS7" s="440"/>
      <c r="AT7" s="441"/>
      <c r="AU7" s="523" t="s">
        <v>103</v>
      </c>
      <c r="AV7" s="524"/>
      <c r="AW7" s="524"/>
      <c r="AX7" s="524"/>
      <c r="AY7" s="446" t="s">
        <v>104</v>
      </c>
      <c r="AZ7" s="447"/>
      <c r="BA7" s="447"/>
      <c r="BB7" s="447"/>
      <c r="BC7" s="447"/>
      <c r="BD7" s="447"/>
      <c r="BE7" s="447"/>
      <c r="BF7" s="447"/>
      <c r="BG7" s="447"/>
      <c r="BH7" s="447"/>
      <c r="BI7" s="447"/>
      <c r="BJ7" s="447"/>
      <c r="BK7" s="447"/>
      <c r="BL7" s="447"/>
      <c r="BM7" s="448"/>
      <c r="BN7" s="466">
        <v>91470</v>
      </c>
      <c r="BO7" s="467"/>
      <c r="BP7" s="467"/>
      <c r="BQ7" s="467"/>
      <c r="BR7" s="467"/>
      <c r="BS7" s="467"/>
      <c r="BT7" s="467"/>
      <c r="BU7" s="468"/>
      <c r="BV7" s="466">
        <v>8622</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2298869</v>
      </c>
      <c r="CU7" s="467"/>
      <c r="CV7" s="467"/>
      <c r="CW7" s="467"/>
      <c r="CX7" s="467"/>
      <c r="CY7" s="467"/>
      <c r="CZ7" s="467"/>
      <c r="DA7" s="468"/>
      <c r="DB7" s="466">
        <v>2306429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43214</v>
      </c>
      <c r="BO8" s="467"/>
      <c r="BP8" s="467"/>
      <c r="BQ8" s="467"/>
      <c r="BR8" s="467"/>
      <c r="BS8" s="467"/>
      <c r="BT8" s="467"/>
      <c r="BU8" s="468"/>
      <c r="BV8" s="466">
        <v>134263</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0.46</v>
      </c>
      <c r="CU8" s="580"/>
      <c r="CV8" s="580"/>
      <c r="CW8" s="580"/>
      <c r="CX8" s="580"/>
      <c r="CY8" s="580"/>
      <c r="CZ8" s="580"/>
      <c r="DA8" s="581"/>
      <c r="DB8" s="579">
        <v>0.45</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7422</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-91049</v>
      </c>
      <c r="BO9" s="467"/>
      <c r="BP9" s="467"/>
      <c r="BQ9" s="467"/>
      <c r="BR9" s="467"/>
      <c r="BS9" s="467"/>
      <c r="BT9" s="467"/>
      <c r="BU9" s="468"/>
      <c r="BV9" s="466">
        <v>4961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6.6</v>
      </c>
      <c r="CU9" s="437"/>
      <c r="CV9" s="437"/>
      <c r="CW9" s="437"/>
      <c r="CX9" s="437"/>
      <c r="CY9" s="437"/>
      <c r="CZ9" s="437"/>
      <c r="DA9" s="438"/>
      <c r="DB9" s="436">
        <v>13.9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7566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139174</v>
      </c>
      <c r="BO10" s="467"/>
      <c r="BP10" s="467"/>
      <c r="BQ10" s="467"/>
      <c r="BR10" s="467"/>
      <c r="BS10" s="467"/>
      <c r="BT10" s="467"/>
      <c r="BU10" s="468"/>
      <c r="BV10" s="466">
        <v>66908</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236635</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7364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502972</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7167</v>
      </c>
      <c r="S13" s="570"/>
      <c r="T13" s="570"/>
      <c r="U13" s="570"/>
      <c r="V13" s="571"/>
      <c r="W13" s="557" t="s">
        <v>139</v>
      </c>
      <c r="X13" s="479"/>
      <c r="Y13" s="479"/>
      <c r="Z13" s="479"/>
      <c r="AA13" s="479"/>
      <c r="AB13" s="480"/>
      <c r="AC13" s="442">
        <v>100</v>
      </c>
      <c r="AD13" s="443"/>
      <c r="AE13" s="443"/>
      <c r="AF13" s="443"/>
      <c r="AG13" s="444"/>
      <c r="AH13" s="442">
        <v>104</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-454847</v>
      </c>
      <c r="BO13" s="467"/>
      <c r="BP13" s="467"/>
      <c r="BQ13" s="467"/>
      <c r="BR13" s="467"/>
      <c r="BS13" s="467"/>
      <c r="BT13" s="467"/>
      <c r="BU13" s="468"/>
      <c r="BV13" s="466">
        <v>308504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1.2</v>
      </c>
      <c r="CU13" s="437"/>
      <c r="CV13" s="437"/>
      <c r="CW13" s="437"/>
      <c r="CX13" s="437"/>
      <c r="CY13" s="437"/>
      <c r="CZ13" s="437"/>
      <c r="DA13" s="438"/>
      <c r="DB13" s="436">
        <v>0.3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7349</v>
      </c>
      <c r="S14" s="570"/>
      <c r="T14" s="570"/>
      <c r="U14" s="570"/>
      <c r="V14" s="571"/>
      <c r="W14" s="572"/>
      <c r="X14" s="482"/>
      <c r="Y14" s="482"/>
      <c r="Z14" s="482"/>
      <c r="AA14" s="482"/>
      <c r="AB14" s="483"/>
      <c r="AC14" s="562">
        <v>3.2</v>
      </c>
      <c r="AD14" s="563"/>
      <c r="AE14" s="563"/>
      <c r="AF14" s="563"/>
      <c r="AG14" s="564"/>
      <c r="AH14" s="562">
        <v>3.3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7179</v>
      </c>
      <c r="S15" s="570"/>
      <c r="T15" s="570"/>
      <c r="U15" s="570"/>
      <c r="V15" s="571"/>
      <c r="W15" s="557" t="s">
        <v>148</v>
      </c>
      <c r="X15" s="479"/>
      <c r="Y15" s="479"/>
      <c r="Z15" s="479"/>
      <c r="AA15" s="479"/>
      <c r="AB15" s="480"/>
      <c r="AC15" s="442">
        <v>1220</v>
      </c>
      <c r="AD15" s="443"/>
      <c r="AE15" s="443"/>
      <c r="AF15" s="443"/>
      <c r="AG15" s="444"/>
      <c r="AH15" s="442">
        <v>1215</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901575</v>
      </c>
      <c r="BO15" s="462"/>
      <c r="BP15" s="462"/>
      <c r="BQ15" s="462"/>
      <c r="BR15" s="462"/>
      <c r="BS15" s="462"/>
      <c r="BT15" s="462"/>
      <c r="BU15" s="463"/>
      <c r="BV15" s="461">
        <v>891630</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38.799999999999997</v>
      </c>
      <c r="AD16" s="563"/>
      <c r="AE16" s="563"/>
      <c r="AF16" s="563"/>
      <c r="AG16" s="564"/>
      <c r="AH16" s="562">
        <v>38.700000000000003</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1960455</v>
      </c>
      <c r="BO16" s="467"/>
      <c r="BP16" s="467"/>
      <c r="BQ16" s="467"/>
      <c r="BR16" s="467"/>
      <c r="BS16" s="467"/>
      <c r="BT16" s="467"/>
      <c r="BU16" s="468"/>
      <c r="BV16" s="466">
        <v>1950880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1826</v>
      </c>
      <c r="AD17" s="443"/>
      <c r="AE17" s="443"/>
      <c r="AF17" s="443"/>
      <c r="AG17" s="444"/>
      <c r="AH17" s="442">
        <v>1822</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1149608</v>
      </c>
      <c r="BO17" s="467"/>
      <c r="BP17" s="467"/>
      <c r="BQ17" s="467"/>
      <c r="BR17" s="467"/>
      <c r="BS17" s="467"/>
      <c r="BT17" s="467"/>
      <c r="BU17" s="468"/>
      <c r="BV17" s="466">
        <v>1137329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7.8</v>
      </c>
      <c r="M18" s="531"/>
      <c r="N18" s="531"/>
      <c r="O18" s="531"/>
      <c r="P18" s="531"/>
      <c r="Q18" s="531"/>
      <c r="R18" s="532"/>
      <c r="S18" s="532"/>
      <c r="T18" s="532"/>
      <c r="U18" s="532"/>
      <c r="V18" s="533"/>
      <c r="W18" s="547"/>
      <c r="X18" s="548"/>
      <c r="Y18" s="548"/>
      <c r="Z18" s="548"/>
      <c r="AA18" s="548"/>
      <c r="AB18" s="558"/>
      <c r="AC18" s="430">
        <v>58</v>
      </c>
      <c r="AD18" s="431"/>
      <c r="AE18" s="431"/>
      <c r="AF18" s="431"/>
      <c r="AG18" s="534"/>
      <c r="AH18" s="430">
        <v>58</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2271040</v>
      </c>
      <c r="BO18" s="467"/>
      <c r="BP18" s="467"/>
      <c r="BQ18" s="467"/>
      <c r="BR18" s="467"/>
      <c r="BS18" s="467"/>
      <c r="BT18" s="467"/>
      <c r="BU18" s="468"/>
      <c r="BV18" s="466">
        <v>2192458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952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3411600</v>
      </c>
      <c r="BO19" s="467"/>
      <c r="BP19" s="467"/>
      <c r="BQ19" s="467"/>
      <c r="BR19" s="467"/>
      <c r="BS19" s="467"/>
      <c r="BT19" s="467"/>
      <c r="BU19" s="468"/>
      <c r="BV19" s="466">
        <v>3214452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2606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2050750</v>
      </c>
      <c r="BO23" s="467"/>
      <c r="BP23" s="467"/>
      <c r="BQ23" s="467"/>
      <c r="BR23" s="467"/>
      <c r="BS23" s="467"/>
      <c r="BT23" s="467"/>
      <c r="BU23" s="468"/>
      <c r="BV23" s="466">
        <v>1828006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6800</v>
      </c>
      <c r="R24" s="443"/>
      <c r="S24" s="443"/>
      <c r="T24" s="443"/>
      <c r="U24" s="443"/>
      <c r="V24" s="444"/>
      <c r="W24" s="508"/>
      <c r="X24" s="499"/>
      <c r="Y24" s="500"/>
      <c r="Z24" s="439" t="s">
        <v>172</v>
      </c>
      <c r="AA24" s="440"/>
      <c r="AB24" s="440"/>
      <c r="AC24" s="440"/>
      <c r="AD24" s="440"/>
      <c r="AE24" s="440"/>
      <c r="AF24" s="440"/>
      <c r="AG24" s="441"/>
      <c r="AH24" s="442">
        <v>79</v>
      </c>
      <c r="AI24" s="443"/>
      <c r="AJ24" s="443"/>
      <c r="AK24" s="443"/>
      <c r="AL24" s="444"/>
      <c r="AM24" s="442">
        <v>210693</v>
      </c>
      <c r="AN24" s="443"/>
      <c r="AO24" s="443"/>
      <c r="AP24" s="443"/>
      <c r="AQ24" s="443"/>
      <c r="AR24" s="444"/>
      <c r="AS24" s="442">
        <v>2667</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676920</v>
      </c>
      <c r="BO24" s="467"/>
      <c r="BP24" s="467"/>
      <c r="BQ24" s="467"/>
      <c r="BR24" s="467"/>
      <c r="BS24" s="467"/>
      <c r="BT24" s="467"/>
      <c r="BU24" s="468"/>
      <c r="BV24" s="466">
        <v>798318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3600</v>
      </c>
      <c r="R25" s="443"/>
      <c r="S25" s="443"/>
      <c r="T25" s="443"/>
      <c r="U25" s="443"/>
      <c r="V25" s="444"/>
      <c r="W25" s="508"/>
      <c r="X25" s="499"/>
      <c r="Y25" s="500"/>
      <c r="Z25" s="439" t="s">
        <v>175</v>
      </c>
      <c r="AA25" s="440"/>
      <c r="AB25" s="440"/>
      <c r="AC25" s="440"/>
      <c r="AD25" s="440"/>
      <c r="AE25" s="440"/>
      <c r="AF25" s="440"/>
      <c r="AG25" s="441"/>
      <c r="AH25" s="442" t="s">
        <v>128</v>
      </c>
      <c r="AI25" s="443"/>
      <c r="AJ25" s="443"/>
      <c r="AK25" s="443"/>
      <c r="AL25" s="444"/>
      <c r="AM25" s="442" t="s">
        <v>176</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1293949</v>
      </c>
      <c r="BO25" s="462"/>
      <c r="BP25" s="462"/>
      <c r="BQ25" s="462"/>
      <c r="BR25" s="462"/>
      <c r="BS25" s="462"/>
      <c r="BT25" s="462"/>
      <c r="BU25" s="463"/>
      <c r="BV25" s="461">
        <v>582241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5130</v>
      </c>
      <c r="R26" s="443"/>
      <c r="S26" s="443"/>
      <c r="T26" s="443"/>
      <c r="U26" s="443"/>
      <c r="V26" s="444"/>
      <c r="W26" s="508"/>
      <c r="X26" s="499"/>
      <c r="Y26" s="500"/>
      <c r="Z26" s="439" t="s">
        <v>179</v>
      </c>
      <c r="AA26" s="521"/>
      <c r="AB26" s="521"/>
      <c r="AC26" s="521"/>
      <c r="AD26" s="521"/>
      <c r="AE26" s="521"/>
      <c r="AF26" s="521"/>
      <c r="AG26" s="522"/>
      <c r="AH26" s="442">
        <v>3</v>
      </c>
      <c r="AI26" s="443"/>
      <c r="AJ26" s="443"/>
      <c r="AK26" s="443"/>
      <c r="AL26" s="444"/>
      <c r="AM26" s="442">
        <v>7401</v>
      </c>
      <c r="AN26" s="443"/>
      <c r="AO26" s="443"/>
      <c r="AP26" s="443"/>
      <c r="AQ26" s="443"/>
      <c r="AR26" s="444"/>
      <c r="AS26" s="442">
        <v>2467</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2465</v>
      </c>
      <c r="R27" s="443"/>
      <c r="S27" s="443"/>
      <c r="T27" s="443"/>
      <c r="U27" s="443"/>
      <c r="V27" s="444"/>
      <c r="W27" s="508"/>
      <c r="X27" s="499"/>
      <c r="Y27" s="500"/>
      <c r="Z27" s="439" t="s">
        <v>182</v>
      </c>
      <c r="AA27" s="440"/>
      <c r="AB27" s="440"/>
      <c r="AC27" s="440"/>
      <c r="AD27" s="440"/>
      <c r="AE27" s="440"/>
      <c r="AF27" s="440"/>
      <c r="AG27" s="441"/>
      <c r="AH27" s="442">
        <v>7</v>
      </c>
      <c r="AI27" s="443"/>
      <c r="AJ27" s="443"/>
      <c r="AK27" s="443"/>
      <c r="AL27" s="444"/>
      <c r="AM27" s="442">
        <v>20403</v>
      </c>
      <c r="AN27" s="443"/>
      <c r="AO27" s="443"/>
      <c r="AP27" s="443"/>
      <c r="AQ27" s="443"/>
      <c r="AR27" s="444"/>
      <c r="AS27" s="442">
        <v>2915</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192753</v>
      </c>
      <c r="BO27" s="470"/>
      <c r="BP27" s="470"/>
      <c r="BQ27" s="470"/>
      <c r="BR27" s="470"/>
      <c r="BS27" s="470"/>
      <c r="BT27" s="470"/>
      <c r="BU27" s="471"/>
      <c r="BV27" s="469">
        <v>192558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1780</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176</v>
      </c>
      <c r="AN28" s="443"/>
      <c r="AO28" s="443"/>
      <c r="AP28" s="443"/>
      <c r="AQ28" s="443"/>
      <c r="AR28" s="444"/>
      <c r="AS28" s="442" t="s">
        <v>176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1084687</v>
      </c>
      <c r="BO28" s="462"/>
      <c r="BP28" s="462"/>
      <c r="BQ28" s="462"/>
      <c r="BR28" s="462"/>
      <c r="BS28" s="462"/>
      <c r="BT28" s="462"/>
      <c r="BU28" s="463"/>
      <c r="BV28" s="461">
        <v>1448485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10</v>
      </c>
      <c r="M29" s="443"/>
      <c r="N29" s="443"/>
      <c r="O29" s="443"/>
      <c r="P29" s="444"/>
      <c r="Q29" s="442">
        <v>1620</v>
      </c>
      <c r="R29" s="443"/>
      <c r="S29" s="443"/>
      <c r="T29" s="443"/>
      <c r="U29" s="443"/>
      <c r="V29" s="444"/>
      <c r="W29" s="509"/>
      <c r="X29" s="510"/>
      <c r="Y29" s="511"/>
      <c r="Z29" s="439" t="s">
        <v>188</v>
      </c>
      <c r="AA29" s="440"/>
      <c r="AB29" s="440"/>
      <c r="AC29" s="440"/>
      <c r="AD29" s="440"/>
      <c r="AE29" s="440"/>
      <c r="AF29" s="440"/>
      <c r="AG29" s="441"/>
      <c r="AH29" s="442">
        <v>86</v>
      </c>
      <c r="AI29" s="443"/>
      <c r="AJ29" s="443"/>
      <c r="AK29" s="443"/>
      <c r="AL29" s="444"/>
      <c r="AM29" s="442">
        <v>231096</v>
      </c>
      <c r="AN29" s="443"/>
      <c r="AO29" s="443"/>
      <c r="AP29" s="443"/>
      <c r="AQ29" s="443"/>
      <c r="AR29" s="444"/>
      <c r="AS29" s="442">
        <v>2687</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1170</v>
      </c>
      <c r="BO29" s="467"/>
      <c r="BP29" s="467"/>
      <c r="BQ29" s="467"/>
      <c r="BR29" s="467"/>
      <c r="BS29" s="467"/>
      <c r="BT29" s="467"/>
      <c r="BU29" s="468"/>
      <c r="BV29" s="466">
        <v>1169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1007039</v>
      </c>
      <c r="BO30" s="470"/>
      <c r="BP30" s="470"/>
      <c r="BQ30" s="470"/>
      <c r="BR30" s="470"/>
      <c r="BS30" s="470"/>
      <c r="BT30" s="470"/>
      <c r="BU30" s="471"/>
      <c r="BV30" s="469">
        <v>809812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水道事業特別会計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滋賀県市町村職員退職手当組合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彦根市犬上郡営林組合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大滝山林組合(一般会計)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大滝山林組合(林産物栽培特別会計)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大滝山林組合(高取山森林空間利活用特別会計)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滋賀県市町村交通災害共済組合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滋賀県市町村議会議員公務災害補償等組合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湖東広域衛生管理組合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彦根愛知犬上広域行政組合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滋賀県市町村職員研修センター</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szznDBxJTxsLEDa2hCJOuhxwA1pvMLLTMdOpbTKvwqYw4L8BvfRby2pCS5fLIuGfD6OgSgmq6GWFrtc8YiNMA==" saltValue="wZ+PoUf0PGGBJkBeRTZE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986004</v>
      </c>
      <c r="S5" s="734"/>
      <c r="T5" s="734"/>
      <c r="U5" s="734"/>
      <c r="V5" s="734"/>
      <c r="W5" s="734"/>
      <c r="X5" s="734"/>
      <c r="Y5" s="777"/>
      <c r="Z5" s="795">
        <v>19.5</v>
      </c>
      <c r="AA5" s="795"/>
      <c r="AB5" s="795"/>
      <c r="AC5" s="795"/>
      <c r="AD5" s="796">
        <v>986004</v>
      </c>
      <c r="AE5" s="796"/>
      <c r="AF5" s="796"/>
      <c r="AG5" s="796"/>
      <c r="AH5" s="796"/>
      <c r="AI5" s="796"/>
      <c r="AJ5" s="796"/>
      <c r="AK5" s="796"/>
      <c r="AL5" s="778">
        <v>44.1</v>
      </c>
      <c r="AM5" s="749"/>
      <c r="AN5" s="749"/>
      <c r="AO5" s="779"/>
      <c r="AP5" s="744" t="s">
        <v>228</v>
      </c>
      <c r="AQ5" s="745"/>
      <c r="AR5" s="745"/>
      <c r="AS5" s="745"/>
      <c r="AT5" s="745"/>
      <c r="AU5" s="745"/>
      <c r="AV5" s="745"/>
      <c r="AW5" s="745"/>
      <c r="AX5" s="745"/>
      <c r="AY5" s="745"/>
      <c r="AZ5" s="745"/>
      <c r="BA5" s="745"/>
      <c r="BB5" s="745"/>
      <c r="BC5" s="745"/>
      <c r="BD5" s="745"/>
      <c r="BE5" s="745"/>
      <c r="BF5" s="746"/>
      <c r="BG5" s="678">
        <v>986004</v>
      </c>
      <c r="BH5" s="679"/>
      <c r="BI5" s="679"/>
      <c r="BJ5" s="679"/>
      <c r="BK5" s="679"/>
      <c r="BL5" s="679"/>
      <c r="BM5" s="679"/>
      <c r="BN5" s="680"/>
      <c r="BO5" s="715">
        <v>100</v>
      </c>
      <c r="BP5" s="715"/>
      <c r="BQ5" s="715"/>
      <c r="BR5" s="715"/>
      <c r="BS5" s="716">
        <v>6672</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25228</v>
      </c>
      <c r="S6" s="679"/>
      <c r="T6" s="679"/>
      <c r="U6" s="679"/>
      <c r="V6" s="679"/>
      <c r="W6" s="679"/>
      <c r="X6" s="679"/>
      <c r="Y6" s="680"/>
      <c r="Z6" s="715">
        <v>0.5</v>
      </c>
      <c r="AA6" s="715"/>
      <c r="AB6" s="715"/>
      <c r="AC6" s="715"/>
      <c r="AD6" s="716">
        <v>25228</v>
      </c>
      <c r="AE6" s="716"/>
      <c r="AF6" s="716"/>
      <c r="AG6" s="716"/>
      <c r="AH6" s="716"/>
      <c r="AI6" s="716"/>
      <c r="AJ6" s="716"/>
      <c r="AK6" s="716"/>
      <c r="AL6" s="681">
        <v>1.1000000000000001</v>
      </c>
      <c r="AM6" s="682"/>
      <c r="AN6" s="682"/>
      <c r="AO6" s="717"/>
      <c r="AP6" s="675" t="s">
        <v>233</v>
      </c>
      <c r="AQ6" s="676"/>
      <c r="AR6" s="676"/>
      <c r="AS6" s="676"/>
      <c r="AT6" s="676"/>
      <c r="AU6" s="676"/>
      <c r="AV6" s="676"/>
      <c r="AW6" s="676"/>
      <c r="AX6" s="676"/>
      <c r="AY6" s="676"/>
      <c r="AZ6" s="676"/>
      <c r="BA6" s="676"/>
      <c r="BB6" s="676"/>
      <c r="BC6" s="676"/>
      <c r="BD6" s="676"/>
      <c r="BE6" s="676"/>
      <c r="BF6" s="677"/>
      <c r="BG6" s="678">
        <v>986004</v>
      </c>
      <c r="BH6" s="679"/>
      <c r="BI6" s="679"/>
      <c r="BJ6" s="679"/>
      <c r="BK6" s="679"/>
      <c r="BL6" s="679"/>
      <c r="BM6" s="679"/>
      <c r="BN6" s="680"/>
      <c r="BO6" s="715">
        <v>100</v>
      </c>
      <c r="BP6" s="715"/>
      <c r="BQ6" s="715"/>
      <c r="BR6" s="715"/>
      <c r="BS6" s="716">
        <v>6672</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57181</v>
      </c>
      <c r="CS6" s="679"/>
      <c r="CT6" s="679"/>
      <c r="CU6" s="679"/>
      <c r="CV6" s="679"/>
      <c r="CW6" s="679"/>
      <c r="CX6" s="679"/>
      <c r="CY6" s="680"/>
      <c r="CZ6" s="778">
        <v>1.2</v>
      </c>
      <c r="DA6" s="749"/>
      <c r="DB6" s="749"/>
      <c r="DC6" s="781"/>
      <c r="DD6" s="684" t="s">
        <v>235</v>
      </c>
      <c r="DE6" s="679"/>
      <c r="DF6" s="679"/>
      <c r="DG6" s="679"/>
      <c r="DH6" s="679"/>
      <c r="DI6" s="679"/>
      <c r="DJ6" s="679"/>
      <c r="DK6" s="679"/>
      <c r="DL6" s="679"/>
      <c r="DM6" s="679"/>
      <c r="DN6" s="679"/>
      <c r="DO6" s="679"/>
      <c r="DP6" s="680"/>
      <c r="DQ6" s="684">
        <v>57181</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762</v>
      </c>
      <c r="S7" s="679"/>
      <c r="T7" s="679"/>
      <c r="U7" s="679"/>
      <c r="V7" s="679"/>
      <c r="W7" s="679"/>
      <c r="X7" s="679"/>
      <c r="Y7" s="680"/>
      <c r="Z7" s="715">
        <v>0</v>
      </c>
      <c r="AA7" s="715"/>
      <c r="AB7" s="715"/>
      <c r="AC7" s="715"/>
      <c r="AD7" s="716">
        <v>762</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355937</v>
      </c>
      <c r="BH7" s="679"/>
      <c r="BI7" s="679"/>
      <c r="BJ7" s="679"/>
      <c r="BK7" s="679"/>
      <c r="BL7" s="679"/>
      <c r="BM7" s="679"/>
      <c r="BN7" s="680"/>
      <c r="BO7" s="715">
        <v>36.1</v>
      </c>
      <c r="BP7" s="715"/>
      <c r="BQ7" s="715"/>
      <c r="BR7" s="715"/>
      <c r="BS7" s="716">
        <v>6672</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1662551</v>
      </c>
      <c r="CS7" s="679"/>
      <c r="CT7" s="679"/>
      <c r="CU7" s="679"/>
      <c r="CV7" s="679"/>
      <c r="CW7" s="679"/>
      <c r="CX7" s="679"/>
      <c r="CY7" s="680"/>
      <c r="CZ7" s="715">
        <v>33.799999999999997</v>
      </c>
      <c r="DA7" s="715"/>
      <c r="DB7" s="715"/>
      <c r="DC7" s="715"/>
      <c r="DD7" s="684">
        <v>523495</v>
      </c>
      <c r="DE7" s="679"/>
      <c r="DF7" s="679"/>
      <c r="DG7" s="679"/>
      <c r="DH7" s="679"/>
      <c r="DI7" s="679"/>
      <c r="DJ7" s="679"/>
      <c r="DK7" s="679"/>
      <c r="DL7" s="679"/>
      <c r="DM7" s="679"/>
      <c r="DN7" s="679"/>
      <c r="DO7" s="679"/>
      <c r="DP7" s="680"/>
      <c r="DQ7" s="684">
        <v>952584</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3361</v>
      </c>
      <c r="S8" s="679"/>
      <c r="T8" s="679"/>
      <c r="U8" s="679"/>
      <c r="V8" s="679"/>
      <c r="W8" s="679"/>
      <c r="X8" s="679"/>
      <c r="Y8" s="680"/>
      <c r="Z8" s="715">
        <v>0.1</v>
      </c>
      <c r="AA8" s="715"/>
      <c r="AB8" s="715"/>
      <c r="AC8" s="715"/>
      <c r="AD8" s="716">
        <v>3361</v>
      </c>
      <c r="AE8" s="716"/>
      <c r="AF8" s="716"/>
      <c r="AG8" s="716"/>
      <c r="AH8" s="716"/>
      <c r="AI8" s="716"/>
      <c r="AJ8" s="716"/>
      <c r="AK8" s="716"/>
      <c r="AL8" s="681">
        <v>0.2</v>
      </c>
      <c r="AM8" s="682"/>
      <c r="AN8" s="682"/>
      <c r="AO8" s="717"/>
      <c r="AP8" s="675" t="s">
        <v>240</v>
      </c>
      <c r="AQ8" s="676"/>
      <c r="AR8" s="676"/>
      <c r="AS8" s="676"/>
      <c r="AT8" s="676"/>
      <c r="AU8" s="676"/>
      <c r="AV8" s="676"/>
      <c r="AW8" s="676"/>
      <c r="AX8" s="676"/>
      <c r="AY8" s="676"/>
      <c r="AZ8" s="676"/>
      <c r="BA8" s="676"/>
      <c r="BB8" s="676"/>
      <c r="BC8" s="676"/>
      <c r="BD8" s="676"/>
      <c r="BE8" s="676"/>
      <c r="BF8" s="677"/>
      <c r="BG8" s="678">
        <v>11628</v>
      </c>
      <c r="BH8" s="679"/>
      <c r="BI8" s="679"/>
      <c r="BJ8" s="679"/>
      <c r="BK8" s="679"/>
      <c r="BL8" s="679"/>
      <c r="BM8" s="679"/>
      <c r="BN8" s="680"/>
      <c r="BO8" s="715">
        <v>1.2</v>
      </c>
      <c r="BP8" s="715"/>
      <c r="BQ8" s="715"/>
      <c r="BR8" s="715"/>
      <c r="BS8" s="684" t="s">
        <v>241</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1238167</v>
      </c>
      <c r="CS8" s="679"/>
      <c r="CT8" s="679"/>
      <c r="CU8" s="679"/>
      <c r="CV8" s="679"/>
      <c r="CW8" s="679"/>
      <c r="CX8" s="679"/>
      <c r="CY8" s="680"/>
      <c r="CZ8" s="715">
        <v>25.2</v>
      </c>
      <c r="DA8" s="715"/>
      <c r="DB8" s="715"/>
      <c r="DC8" s="715"/>
      <c r="DD8" s="684">
        <v>6151</v>
      </c>
      <c r="DE8" s="679"/>
      <c r="DF8" s="679"/>
      <c r="DG8" s="679"/>
      <c r="DH8" s="679"/>
      <c r="DI8" s="679"/>
      <c r="DJ8" s="679"/>
      <c r="DK8" s="679"/>
      <c r="DL8" s="679"/>
      <c r="DM8" s="679"/>
      <c r="DN8" s="679"/>
      <c r="DO8" s="679"/>
      <c r="DP8" s="680"/>
      <c r="DQ8" s="684">
        <v>679070</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2295</v>
      </c>
      <c r="S9" s="679"/>
      <c r="T9" s="679"/>
      <c r="U9" s="679"/>
      <c r="V9" s="679"/>
      <c r="W9" s="679"/>
      <c r="X9" s="679"/>
      <c r="Y9" s="680"/>
      <c r="Z9" s="715">
        <v>0</v>
      </c>
      <c r="AA9" s="715"/>
      <c r="AB9" s="715"/>
      <c r="AC9" s="715"/>
      <c r="AD9" s="716">
        <v>2295</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276868</v>
      </c>
      <c r="BH9" s="679"/>
      <c r="BI9" s="679"/>
      <c r="BJ9" s="679"/>
      <c r="BK9" s="679"/>
      <c r="BL9" s="679"/>
      <c r="BM9" s="679"/>
      <c r="BN9" s="680"/>
      <c r="BO9" s="715">
        <v>28.1</v>
      </c>
      <c r="BP9" s="715"/>
      <c r="BQ9" s="715"/>
      <c r="BR9" s="715"/>
      <c r="BS9" s="684" t="s">
        <v>245</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332585</v>
      </c>
      <c r="CS9" s="679"/>
      <c r="CT9" s="679"/>
      <c r="CU9" s="679"/>
      <c r="CV9" s="679"/>
      <c r="CW9" s="679"/>
      <c r="CX9" s="679"/>
      <c r="CY9" s="680"/>
      <c r="CZ9" s="715">
        <v>6.8</v>
      </c>
      <c r="DA9" s="715"/>
      <c r="DB9" s="715"/>
      <c r="DC9" s="715"/>
      <c r="DD9" s="684">
        <v>28</v>
      </c>
      <c r="DE9" s="679"/>
      <c r="DF9" s="679"/>
      <c r="DG9" s="679"/>
      <c r="DH9" s="679"/>
      <c r="DI9" s="679"/>
      <c r="DJ9" s="679"/>
      <c r="DK9" s="679"/>
      <c r="DL9" s="679"/>
      <c r="DM9" s="679"/>
      <c r="DN9" s="679"/>
      <c r="DO9" s="679"/>
      <c r="DP9" s="680"/>
      <c r="DQ9" s="684">
        <v>297638</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245</v>
      </c>
      <c r="AA10" s="715"/>
      <c r="AB10" s="715"/>
      <c r="AC10" s="715"/>
      <c r="AD10" s="716" t="s">
        <v>245</v>
      </c>
      <c r="AE10" s="716"/>
      <c r="AF10" s="716"/>
      <c r="AG10" s="716"/>
      <c r="AH10" s="716"/>
      <c r="AI10" s="716"/>
      <c r="AJ10" s="716"/>
      <c r="AK10" s="716"/>
      <c r="AL10" s="681" t="s">
        <v>245</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22698</v>
      </c>
      <c r="BH10" s="679"/>
      <c r="BI10" s="679"/>
      <c r="BJ10" s="679"/>
      <c r="BK10" s="679"/>
      <c r="BL10" s="679"/>
      <c r="BM10" s="679"/>
      <c r="BN10" s="680"/>
      <c r="BO10" s="715">
        <v>2.2999999999999998</v>
      </c>
      <c r="BP10" s="715"/>
      <c r="BQ10" s="715"/>
      <c r="BR10" s="715"/>
      <c r="BS10" s="684" t="s">
        <v>241</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2354</v>
      </c>
      <c r="CS10" s="679"/>
      <c r="CT10" s="679"/>
      <c r="CU10" s="679"/>
      <c r="CV10" s="679"/>
      <c r="CW10" s="679"/>
      <c r="CX10" s="679"/>
      <c r="CY10" s="680"/>
      <c r="CZ10" s="715">
        <v>0</v>
      </c>
      <c r="DA10" s="715"/>
      <c r="DB10" s="715"/>
      <c r="DC10" s="715"/>
      <c r="DD10" s="684" t="s">
        <v>245</v>
      </c>
      <c r="DE10" s="679"/>
      <c r="DF10" s="679"/>
      <c r="DG10" s="679"/>
      <c r="DH10" s="679"/>
      <c r="DI10" s="679"/>
      <c r="DJ10" s="679"/>
      <c r="DK10" s="679"/>
      <c r="DL10" s="679"/>
      <c r="DM10" s="679"/>
      <c r="DN10" s="679"/>
      <c r="DO10" s="679"/>
      <c r="DP10" s="680"/>
      <c r="DQ10" s="684">
        <v>2354</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124059</v>
      </c>
      <c r="S11" s="679"/>
      <c r="T11" s="679"/>
      <c r="U11" s="679"/>
      <c r="V11" s="679"/>
      <c r="W11" s="679"/>
      <c r="X11" s="679"/>
      <c r="Y11" s="680"/>
      <c r="Z11" s="681">
        <v>2.5</v>
      </c>
      <c r="AA11" s="682"/>
      <c r="AB11" s="682"/>
      <c r="AC11" s="683"/>
      <c r="AD11" s="684">
        <v>124059</v>
      </c>
      <c r="AE11" s="679"/>
      <c r="AF11" s="679"/>
      <c r="AG11" s="679"/>
      <c r="AH11" s="679"/>
      <c r="AI11" s="679"/>
      <c r="AJ11" s="679"/>
      <c r="AK11" s="680"/>
      <c r="AL11" s="681">
        <v>5.5</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44743</v>
      </c>
      <c r="BH11" s="679"/>
      <c r="BI11" s="679"/>
      <c r="BJ11" s="679"/>
      <c r="BK11" s="679"/>
      <c r="BL11" s="679"/>
      <c r="BM11" s="679"/>
      <c r="BN11" s="680"/>
      <c r="BO11" s="715">
        <v>4.5</v>
      </c>
      <c r="BP11" s="715"/>
      <c r="BQ11" s="715"/>
      <c r="BR11" s="715"/>
      <c r="BS11" s="684">
        <v>6672</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93842</v>
      </c>
      <c r="CS11" s="679"/>
      <c r="CT11" s="679"/>
      <c r="CU11" s="679"/>
      <c r="CV11" s="679"/>
      <c r="CW11" s="679"/>
      <c r="CX11" s="679"/>
      <c r="CY11" s="680"/>
      <c r="CZ11" s="715">
        <v>1.9</v>
      </c>
      <c r="DA11" s="715"/>
      <c r="DB11" s="715"/>
      <c r="DC11" s="715"/>
      <c r="DD11" s="684">
        <v>27318</v>
      </c>
      <c r="DE11" s="679"/>
      <c r="DF11" s="679"/>
      <c r="DG11" s="679"/>
      <c r="DH11" s="679"/>
      <c r="DI11" s="679"/>
      <c r="DJ11" s="679"/>
      <c r="DK11" s="679"/>
      <c r="DL11" s="679"/>
      <c r="DM11" s="679"/>
      <c r="DN11" s="679"/>
      <c r="DO11" s="679"/>
      <c r="DP11" s="680"/>
      <c r="DQ11" s="684">
        <v>52033</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254</v>
      </c>
      <c r="S12" s="679"/>
      <c r="T12" s="679"/>
      <c r="U12" s="679"/>
      <c r="V12" s="679"/>
      <c r="W12" s="679"/>
      <c r="X12" s="679"/>
      <c r="Y12" s="680"/>
      <c r="Z12" s="715" t="s">
        <v>245</v>
      </c>
      <c r="AA12" s="715"/>
      <c r="AB12" s="715"/>
      <c r="AC12" s="715"/>
      <c r="AD12" s="716" t="s">
        <v>245</v>
      </c>
      <c r="AE12" s="716"/>
      <c r="AF12" s="716"/>
      <c r="AG12" s="716"/>
      <c r="AH12" s="716"/>
      <c r="AI12" s="716"/>
      <c r="AJ12" s="716"/>
      <c r="AK12" s="716"/>
      <c r="AL12" s="681" t="s">
        <v>254</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523235</v>
      </c>
      <c r="BH12" s="679"/>
      <c r="BI12" s="679"/>
      <c r="BJ12" s="679"/>
      <c r="BK12" s="679"/>
      <c r="BL12" s="679"/>
      <c r="BM12" s="679"/>
      <c r="BN12" s="680"/>
      <c r="BO12" s="715">
        <v>53.1</v>
      </c>
      <c r="BP12" s="715"/>
      <c r="BQ12" s="715"/>
      <c r="BR12" s="715"/>
      <c r="BS12" s="684" t="s">
        <v>254</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25987</v>
      </c>
      <c r="CS12" s="679"/>
      <c r="CT12" s="679"/>
      <c r="CU12" s="679"/>
      <c r="CV12" s="679"/>
      <c r="CW12" s="679"/>
      <c r="CX12" s="679"/>
      <c r="CY12" s="680"/>
      <c r="CZ12" s="715">
        <v>0.5</v>
      </c>
      <c r="DA12" s="715"/>
      <c r="DB12" s="715"/>
      <c r="DC12" s="715"/>
      <c r="DD12" s="684" t="s">
        <v>245</v>
      </c>
      <c r="DE12" s="679"/>
      <c r="DF12" s="679"/>
      <c r="DG12" s="679"/>
      <c r="DH12" s="679"/>
      <c r="DI12" s="679"/>
      <c r="DJ12" s="679"/>
      <c r="DK12" s="679"/>
      <c r="DL12" s="679"/>
      <c r="DM12" s="679"/>
      <c r="DN12" s="679"/>
      <c r="DO12" s="679"/>
      <c r="DP12" s="680"/>
      <c r="DQ12" s="684">
        <v>10511</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254</v>
      </c>
      <c r="S13" s="679"/>
      <c r="T13" s="679"/>
      <c r="U13" s="679"/>
      <c r="V13" s="679"/>
      <c r="W13" s="679"/>
      <c r="X13" s="679"/>
      <c r="Y13" s="680"/>
      <c r="Z13" s="715" t="s">
        <v>245</v>
      </c>
      <c r="AA13" s="715"/>
      <c r="AB13" s="715"/>
      <c r="AC13" s="715"/>
      <c r="AD13" s="716" t="s">
        <v>245</v>
      </c>
      <c r="AE13" s="716"/>
      <c r="AF13" s="716"/>
      <c r="AG13" s="716"/>
      <c r="AH13" s="716"/>
      <c r="AI13" s="716"/>
      <c r="AJ13" s="716"/>
      <c r="AK13" s="716"/>
      <c r="AL13" s="681" t="s">
        <v>235</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523235</v>
      </c>
      <c r="BH13" s="679"/>
      <c r="BI13" s="679"/>
      <c r="BJ13" s="679"/>
      <c r="BK13" s="679"/>
      <c r="BL13" s="679"/>
      <c r="BM13" s="679"/>
      <c r="BN13" s="680"/>
      <c r="BO13" s="715">
        <v>53.1</v>
      </c>
      <c r="BP13" s="715"/>
      <c r="BQ13" s="715"/>
      <c r="BR13" s="715"/>
      <c r="BS13" s="684" t="s">
        <v>245</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589161</v>
      </c>
      <c r="CS13" s="679"/>
      <c r="CT13" s="679"/>
      <c r="CU13" s="679"/>
      <c r="CV13" s="679"/>
      <c r="CW13" s="679"/>
      <c r="CX13" s="679"/>
      <c r="CY13" s="680"/>
      <c r="CZ13" s="715">
        <v>12</v>
      </c>
      <c r="DA13" s="715"/>
      <c r="DB13" s="715"/>
      <c r="DC13" s="715"/>
      <c r="DD13" s="684">
        <v>242306</v>
      </c>
      <c r="DE13" s="679"/>
      <c r="DF13" s="679"/>
      <c r="DG13" s="679"/>
      <c r="DH13" s="679"/>
      <c r="DI13" s="679"/>
      <c r="DJ13" s="679"/>
      <c r="DK13" s="679"/>
      <c r="DL13" s="679"/>
      <c r="DM13" s="679"/>
      <c r="DN13" s="679"/>
      <c r="DO13" s="679"/>
      <c r="DP13" s="680"/>
      <c r="DQ13" s="684">
        <v>388780</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5777</v>
      </c>
      <c r="S14" s="679"/>
      <c r="T14" s="679"/>
      <c r="U14" s="679"/>
      <c r="V14" s="679"/>
      <c r="W14" s="679"/>
      <c r="X14" s="679"/>
      <c r="Y14" s="680"/>
      <c r="Z14" s="715">
        <v>0.1</v>
      </c>
      <c r="AA14" s="715"/>
      <c r="AB14" s="715"/>
      <c r="AC14" s="715"/>
      <c r="AD14" s="716">
        <v>5777</v>
      </c>
      <c r="AE14" s="716"/>
      <c r="AF14" s="716"/>
      <c r="AG14" s="716"/>
      <c r="AH14" s="716"/>
      <c r="AI14" s="716"/>
      <c r="AJ14" s="716"/>
      <c r="AK14" s="716"/>
      <c r="AL14" s="681">
        <v>0.3</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27793</v>
      </c>
      <c r="BH14" s="679"/>
      <c r="BI14" s="679"/>
      <c r="BJ14" s="679"/>
      <c r="BK14" s="679"/>
      <c r="BL14" s="679"/>
      <c r="BM14" s="679"/>
      <c r="BN14" s="680"/>
      <c r="BO14" s="715">
        <v>2.8</v>
      </c>
      <c r="BP14" s="715"/>
      <c r="BQ14" s="715"/>
      <c r="BR14" s="715"/>
      <c r="BS14" s="684" t="s">
        <v>254</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143126</v>
      </c>
      <c r="CS14" s="679"/>
      <c r="CT14" s="679"/>
      <c r="CU14" s="679"/>
      <c r="CV14" s="679"/>
      <c r="CW14" s="679"/>
      <c r="CX14" s="679"/>
      <c r="CY14" s="680"/>
      <c r="CZ14" s="715">
        <v>2.9</v>
      </c>
      <c r="DA14" s="715"/>
      <c r="DB14" s="715"/>
      <c r="DC14" s="715"/>
      <c r="DD14" s="684">
        <v>4646</v>
      </c>
      <c r="DE14" s="679"/>
      <c r="DF14" s="679"/>
      <c r="DG14" s="679"/>
      <c r="DH14" s="679"/>
      <c r="DI14" s="679"/>
      <c r="DJ14" s="679"/>
      <c r="DK14" s="679"/>
      <c r="DL14" s="679"/>
      <c r="DM14" s="679"/>
      <c r="DN14" s="679"/>
      <c r="DO14" s="679"/>
      <c r="DP14" s="680"/>
      <c r="DQ14" s="684">
        <v>134151</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245</v>
      </c>
      <c r="S15" s="679"/>
      <c r="T15" s="679"/>
      <c r="U15" s="679"/>
      <c r="V15" s="679"/>
      <c r="W15" s="679"/>
      <c r="X15" s="679"/>
      <c r="Y15" s="680"/>
      <c r="Z15" s="715" t="s">
        <v>254</v>
      </c>
      <c r="AA15" s="715"/>
      <c r="AB15" s="715"/>
      <c r="AC15" s="715"/>
      <c r="AD15" s="716" t="s">
        <v>245</v>
      </c>
      <c r="AE15" s="716"/>
      <c r="AF15" s="716"/>
      <c r="AG15" s="716"/>
      <c r="AH15" s="716"/>
      <c r="AI15" s="716"/>
      <c r="AJ15" s="716"/>
      <c r="AK15" s="716"/>
      <c r="AL15" s="681" t="s">
        <v>245</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79039</v>
      </c>
      <c r="BH15" s="679"/>
      <c r="BI15" s="679"/>
      <c r="BJ15" s="679"/>
      <c r="BK15" s="679"/>
      <c r="BL15" s="679"/>
      <c r="BM15" s="679"/>
      <c r="BN15" s="680"/>
      <c r="BO15" s="715">
        <v>8</v>
      </c>
      <c r="BP15" s="715"/>
      <c r="BQ15" s="715"/>
      <c r="BR15" s="715"/>
      <c r="BS15" s="684" t="s">
        <v>254</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550889</v>
      </c>
      <c r="CS15" s="679"/>
      <c r="CT15" s="679"/>
      <c r="CU15" s="679"/>
      <c r="CV15" s="679"/>
      <c r="CW15" s="679"/>
      <c r="CX15" s="679"/>
      <c r="CY15" s="680"/>
      <c r="CZ15" s="715">
        <v>11.2</v>
      </c>
      <c r="DA15" s="715"/>
      <c r="DB15" s="715"/>
      <c r="DC15" s="715"/>
      <c r="DD15" s="684">
        <v>24731</v>
      </c>
      <c r="DE15" s="679"/>
      <c r="DF15" s="679"/>
      <c r="DG15" s="679"/>
      <c r="DH15" s="679"/>
      <c r="DI15" s="679"/>
      <c r="DJ15" s="679"/>
      <c r="DK15" s="679"/>
      <c r="DL15" s="679"/>
      <c r="DM15" s="679"/>
      <c r="DN15" s="679"/>
      <c r="DO15" s="679"/>
      <c r="DP15" s="680"/>
      <c r="DQ15" s="684">
        <v>477111</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1457</v>
      </c>
      <c r="S16" s="679"/>
      <c r="T16" s="679"/>
      <c r="U16" s="679"/>
      <c r="V16" s="679"/>
      <c r="W16" s="679"/>
      <c r="X16" s="679"/>
      <c r="Y16" s="680"/>
      <c r="Z16" s="715">
        <v>0</v>
      </c>
      <c r="AA16" s="715"/>
      <c r="AB16" s="715"/>
      <c r="AC16" s="715"/>
      <c r="AD16" s="716">
        <v>1457</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241</v>
      </c>
      <c r="BH16" s="679"/>
      <c r="BI16" s="679"/>
      <c r="BJ16" s="679"/>
      <c r="BK16" s="679"/>
      <c r="BL16" s="679"/>
      <c r="BM16" s="679"/>
      <c r="BN16" s="680"/>
      <c r="BO16" s="715" t="s">
        <v>245</v>
      </c>
      <c r="BP16" s="715"/>
      <c r="BQ16" s="715"/>
      <c r="BR16" s="715"/>
      <c r="BS16" s="684" t="s">
        <v>245</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t="s">
        <v>241</v>
      </c>
      <c r="CS16" s="679"/>
      <c r="CT16" s="679"/>
      <c r="CU16" s="679"/>
      <c r="CV16" s="679"/>
      <c r="CW16" s="679"/>
      <c r="CX16" s="679"/>
      <c r="CY16" s="680"/>
      <c r="CZ16" s="715" t="s">
        <v>245</v>
      </c>
      <c r="DA16" s="715"/>
      <c r="DB16" s="715"/>
      <c r="DC16" s="715"/>
      <c r="DD16" s="684" t="s">
        <v>254</v>
      </c>
      <c r="DE16" s="679"/>
      <c r="DF16" s="679"/>
      <c r="DG16" s="679"/>
      <c r="DH16" s="679"/>
      <c r="DI16" s="679"/>
      <c r="DJ16" s="679"/>
      <c r="DK16" s="679"/>
      <c r="DL16" s="679"/>
      <c r="DM16" s="679"/>
      <c r="DN16" s="679"/>
      <c r="DO16" s="679"/>
      <c r="DP16" s="680"/>
      <c r="DQ16" s="684" t="s">
        <v>254</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28250</v>
      </c>
      <c r="S17" s="679"/>
      <c r="T17" s="679"/>
      <c r="U17" s="679"/>
      <c r="V17" s="679"/>
      <c r="W17" s="679"/>
      <c r="X17" s="679"/>
      <c r="Y17" s="680"/>
      <c r="Z17" s="715">
        <v>0.6</v>
      </c>
      <c r="AA17" s="715"/>
      <c r="AB17" s="715"/>
      <c r="AC17" s="715"/>
      <c r="AD17" s="716">
        <v>28250</v>
      </c>
      <c r="AE17" s="716"/>
      <c r="AF17" s="716"/>
      <c r="AG17" s="716"/>
      <c r="AH17" s="716"/>
      <c r="AI17" s="716"/>
      <c r="AJ17" s="716"/>
      <c r="AK17" s="716"/>
      <c r="AL17" s="681">
        <v>1.3</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254</v>
      </c>
      <c r="BP17" s="715"/>
      <c r="BQ17" s="715"/>
      <c r="BR17" s="715"/>
      <c r="BS17" s="684" t="s">
        <v>254</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225503</v>
      </c>
      <c r="CS17" s="679"/>
      <c r="CT17" s="679"/>
      <c r="CU17" s="679"/>
      <c r="CV17" s="679"/>
      <c r="CW17" s="679"/>
      <c r="CX17" s="679"/>
      <c r="CY17" s="680"/>
      <c r="CZ17" s="715">
        <v>4.5999999999999996</v>
      </c>
      <c r="DA17" s="715"/>
      <c r="DB17" s="715"/>
      <c r="DC17" s="715"/>
      <c r="DD17" s="684" t="s">
        <v>235</v>
      </c>
      <c r="DE17" s="679"/>
      <c r="DF17" s="679"/>
      <c r="DG17" s="679"/>
      <c r="DH17" s="679"/>
      <c r="DI17" s="679"/>
      <c r="DJ17" s="679"/>
      <c r="DK17" s="679"/>
      <c r="DL17" s="679"/>
      <c r="DM17" s="679"/>
      <c r="DN17" s="679"/>
      <c r="DO17" s="679"/>
      <c r="DP17" s="680"/>
      <c r="DQ17" s="684">
        <v>225503</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8777</v>
      </c>
      <c r="S18" s="679"/>
      <c r="T18" s="679"/>
      <c r="U18" s="679"/>
      <c r="V18" s="679"/>
      <c r="W18" s="679"/>
      <c r="X18" s="679"/>
      <c r="Y18" s="680"/>
      <c r="Z18" s="715">
        <v>0.2</v>
      </c>
      <c r="AA18" s="715"/>
      <c r="AB18" s="715"/>
      <c r="AC18" s="715"/>
      <c r="AD18" s="716">
        <v>8777</v>
      </c>
      <c r="AE18" s="716"/>
      <c r="AF18" s="716"/>
      <c r="AG18" s="716"/>
      <c r="AH18" s="716"/>
      <c r="AI18" s="716"/>
      <c r="AJ18" s="716"/>
      <c r="AK18" s="716"/>
      <c r="AL18" s="681">
        <v>0.4</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245</v>
      </c>
      <c r="BH18" s="679"/>
      <c r="BI18" s="679"/>
      <c r="BJ18" s="679"/>
      <c r="BK18" s="679"/>
      <c r="BL18" s="679"/>
      <c r="BM18" s="679"/>
      <c r="BN18" s="680"/>
      <c r="BO18" s="715" t="s">
        <v>241</v>
      </c>
      <c r="BP18" s="715"/>
      <c r="BQ18" s="715"/>
      <c r="BR18" s="715"/>
      <c r="BS18" s="684" t="s">
        <v>241</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245</v>
      </c>
      <c r="CS18" s="679"/>
      <c r="CT18" s="679"/>
      <c r="CU18" s="679"/>
      <c r="CV18" s="679"/>
      <c r="CW18" s="679"/>
      <c r="CX18" s="679"/>
      <c r="CY18" s="680"/>
      <c r="CZ18" s="715" t="s">
        <v>254</v>
      </c>
      <c r="DA18" s="715"/>
      <c r="DB18" s="715"/>
      <c r="DC18" s="715"/>
      <c r="DD18" s="684" t="s">
        <v>254</v>
      </c>
      <c r="DE18" s="679"/>
      <c r="DF18" s="679"/>
      <c r="DG18" s="679"/>
      <c r="DH18" s="679"/>
      <c r="DI18" s="679"/>
      <c r="DJ18" s="679"/>
      <c r="DK18" s="679"/>
      <c r="DL18" s="679"/>
      <c r="DM18" s="679"/>
      <c r="DN18" s="679"/>
      <c r="DO18" s="679"/>
      <c r="DP18" s="680"/>
      <c r="DQ18" s="684" t="s">
        <v>245</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v>782</v>
      </c>
      <c r="S19" s="679"/>
      <c r="T19" s="679"/>
      <c r="U19" s="679"/>
      <c r="V19" s="679"/>
      <c r="W19" s="679"/>
      <c r="X19" s="679"/>
      <c r="Y19" s="680"/>
      <c r="Z19" s="715">
        <v>0</v>
      </c>
      <c r="AA19" s="715"/>
      <c r="AB19" s="715"/>
      <c r="AC19" s="715"/>
      <c r="AD19" s="716">
        <v>782</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t="s">
        <v>245</v>
      </c>
      <c r="BH19" s="679"/>
      <c r="BI19" s="679"/>
      <c r="BJ19" s="679"/>
      <c r="BK19" s="679"/>
      <c r="BL19" s="679"/>
      <c r="BM19" s="679"/>
      <c r="BN19" s="680"/>
      <c r="BO19" s="715" t="s">
        <v>245</v>
      </c>
      <c r="BP19" s="715"/>
      <c r="BQ19" s="715"/>
      <c r="BR19" s="715"/>
      <c r="BS19" s="684" t="s">
        <v>254</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245</v>
      </c>
      <c r="CS19" s="679"/>
      <c r="CT19" s="679"/>
      <c r="CU19" s="679"/>
      <c r="CV19" s="679"/>
      <c r="CW19" s="679"/>
      <c r="CX19" s="679"/>
      <c r="CY19" s="680"/>
      <c r="CZ19" s="715" t="s">
        <v>245</v>
      </c>
      <c r="DA19" s="715"/>
      <c r="DB19" s="715"/>
      <c r="DC19" s="715"/>
      <c r="DD19" s="684" t="s">
        <v>245</v>
      </c>
      <c r="DE19" s="679"/>
      <c r="DF19" s="679"/>
      <c r="DG19" s="679"/>
      <c r="DH19" s="679"/>
      <c r="DI19" s="679"/>
      <c r="DJ19" s="679"/>
      <c r="DK19" s="679"/>
      <c r="DL19" s="679"/>
      <c r="DM19" s="679"/>
      <c r="DN19" s="679"/>
      <c r="DO19" s="679"/>
      <c r="DP19" s="680"/>
      <c r="DQ19" s="684" t="s">
        <v>254</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231</v>
      </c>
      <c r="S20" s="679"/>
      <c r="T20" s="679"/>
      <c r="U20" s="679"/>
      <c r="V20" s="679"/>
      <c r="W20" s="679"/>
      <c r="X20" s="679"/>
      <c r="Y20" s="680"/>
      <c r="Z20" s="715">
        <v>0</v>
      </c>
      <c r="AA20" s="715"/>
      <c r="AB20" s="715"/>
      <c r="AC20" s="715"/>
      <c r="AD20" s="716">
        <v>231</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t="s">
        <v>254</v>
      </c>
      <c r="BH20" s="679"/>
      <c r="BI20" s="679"/>
      <c r="BJ20" s="679"/>
      <c r="BK20" s="679"/>
      <c r="BL20" s="679"/>
      <c r="BM20" s="679"/>
      <c r="BN20" s="680"/>
      <c r="BO20" s="715" t="s">
        <v>241</v>
      </c>
      <c r="BP20" s="715"/>
      <c r="BQ20" s="715"/>
      <c r="BR20" s="715"/>
      <c r="BS20" s="684" t="s">
        <v>254</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4921346</v>
      </c>
      <c r="CS20" s="679"/>
      <c r="CT20" s="679"/>
      <c r="CU20" s="679"/>
      <c r="CV20" s="679"/>
      <c r="CW20" s="679"/>
      <c r="CX20" s="679"/>
      <c r="CY20" s="680"/>
      <c r="CZ20" s="715">
        <v>100</v>
      </c>
      <c r="DA20" s="715"/>
      <c r="DB20" s="715"/>
      <c r="DC20" s="715"/>
      <c r="DD20" s="684">
        <v>828675</v>
      </c>
      <c r="DE20" s="679"/>
      <c r="DF20" s="679"/>
      <c r="DG20" s="679"/>
      <c r="DH20" s="679"/>
      <c r="DI20" s="679"/>
      <c r="DJ20" s="679"/>
      <c r="DK20" s="679"/>
      <c r="DL20" s="679"/>
      <c r="DM20" s="679"/>
      <c r="DN20" s="679"/>
      <c r="DO20" s="679"/>
      <c r="DP20" s="680"/>
      <c r="DQ20" s="684">
        <v>3276916</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18460</v>
      </c>
      <c r="S21" s="679"/>
      <c r="T21" s="679"/>
      <c r="U21" s="679"/>
      <c r="V21" s="679"/>
      <c r="W21" s="679"/>
      <c r="X21" s="679"/>
      <c r="Y21" s="680"/>
      <c r="Z21" s="715">
        <v>0.4</v>
      </c>
      <c r="AA21" s="715"/>
      <c r="AB21" s="715"/>
      <c r="AC21" s="715"/>
      <c r="AD21" s="716">
        <v>18460</v>
      </c>
      <c r="AE21" s="716"/>
      <c r="AF21" s="716"/>
      <c r="AG21" s="716"/>
      <c r="AH21" s="716"/>
      <c r="AI21" s="716"/>
      <c r="AJ21" s="716"/>
      <c r="AK21" s="716"/>
      <c r="AL21" s="681">
        <v>0.8</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t="s">
        <v>245</v>
      </c>
      <c r="BH21" s="679"/>
      <c r="BI21" s="679"/>
      <c r="BJ21" s="679"/>
      <c r="BK21" s="679"/>
      <c r="BL21" s="679"/>
      <c r="BM21" s="679"/>
      <c r="BN21" s="680"/>
      <c r="BO21" s="715" t="s">
        <v>254</v>
      </c>
      <c r="BP21" s="715"/>
      <c r="BQ21" s="715"/>
      <c r="BR21" s="715"/>
      <c r="BS21" s="684" t="s">
        <v>245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1386759</v>
      </c>
      <c r="S22" s="679"/>
      <c r="T22" s="679"/>
      <c r="U22" s="679"/>
      <c r="V22" s="679"/>
      <c r="W22" s="679"/>
      <c r="X22" s="679"/>
      <c r="Y22" s="680"/>
      <c r="Z22" s="715">
        <v>27.4</v>
      </c>
      <c r="AA22" s="715"/>
      <c r="AB22" s="715"/>
      <c r="AC22" s="715"/>
      <c r="AD22" s="716">
        <v>1057153</v>
      </c>
      <c r="AE22" s="716"/>
      <c r="AF22" s="716"/>
      <c r="AG22" s="716"/>
      <c r="AH22" s="716"/>
      <c r="AI22" s="716"/>
      <c r="AJ22" s="716"/>
      <c r="AK22" s="716"/>
      <c r="AL22" s="681">
        <v>47.2</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254</v>
      </c>
      <c r="BH22" s="679"/>
      <c r="BI22" s="679"/>
      <c r="BJ22" s="679"/>
      <c r="BK22" s="679"/>
      <c r="BL22" s="679"/>
      <c r="BM22" s="679"/>
      <c r="BN22" s="680"/>
      <c r="BO22" s="715" t="s">
        <v>254</v>
      </c>
      <c r="BP22" s="715"/>
      <c r="BQ22" s="715"/>
      <c r="BR22" s="715"/>
      <c r="BS22" s="684" t="s">
        <v>254</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1057153</v>
      </c>
      <c r="S23" s="679"/>
      <c r="T23" s="679"/>
      <c r="U23" s="679"/>
      <c r="V23" s="679"/>
      <c r="W23" s="679"/>
      <c r="X23" s="679"/>
      <c r="Y23" s="680"/>
      <c r="Z23" s="715">
        <v>20.9</v>
      </c>
      <c r="AA23" s="715"/>
      <c r="AB23" s="715"/>
      <c r="AC23" s="715"/>
      <c r="AD23" s="716">
        <v>1057153</v>
      </c>
      <c r="AE23" s="716"/>
      <c r="AF23" s="716"/>
      <c r="AG23" s="716"/>
      <c r="AH23" s="716"/>
      <c r="AI23" s="716"/>
      <c r="AJ23" s="716"/>
      <c r="AK23" s="716"/>
      <c r="AL23" s="681">
        <v>47.2</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t="s">
        <v>245</v>
      </c>
      <c r="BH23" s="679"/>
      <c r="BI23" s="679"/>
      <c r="BJ23" s="679"/>
      <c r="BK23" s="679"/>
      <c r="BL23" s="679"/>
      <c r="BM23" s="679"/>
      <c r="BN23" s="680"/>
      <c r="BO23" s="715" t="s">
        <v>245</v>
      </c>
      <c r="BP23" s="715"/>
      <c r="BQ23" s="715"/>
      <c r="BR23" s="715"/>
      <c r="BS23" s="684" t="s">
        <v>254</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329606</v>
      </c>
      <c r="S24" s="679"/>
      <c r="T24" s="679"/>
      <c r="U24" s="679"/>
      <c r="V24" s="679"/>
      <c r="W24" s="679"/>
      <c r="X24" s="679"/>
      <c r="Y24" s="680"/>
      <c r="Z24" s="715">
        <v>6.5</v>
      </c>
      <c r="AA24" s="715"/>
      <c r="AB24" s="715"/>
      <c r="AC24" s="715"/>
      <c r="AD24" s="716" t="s">
        <v>241</v>
      </c>
      <c r="AE24" s="716"/>
      <c r="AF24" s="716"/>
      <c r="AG24" s="716"/>
      <c r="AH24" s="716"/>
      <c r="AI24" s="716"/>
      <c r="AJ24" s="716"/>
      <c r="AK24" s="716"/>
      <c r="AL24" s="681" t="s">
        <v>245</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254</v>
      </c>
      <c r="BH24" s="679"/>
      <c r="BI24" s="679"/>
      <c r="BJ24" s="679"/>
      <c r="BK24" s="679"/>
      <c r="BL24" s="679"/>
      <c r="BM24" s="679"/>
      <c r="BN24" s="680"/>
      <c r="BO24" s="715" t="s">
        <v>235</v>
      </c>
      <c r="BP24" s="715"/>
      <c r="BQ24" s="715"/>
      <c r="BR24" s="715"/>
      <c r="BS24" s="684" t="s">
        <v>254</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1497406</v>
      </c>
      <c r="CS24" s="734"/>
      <c r="CT24" s="734"/>
      <c r="CU24" s="734"/>
      <c r="CV24" s="734"/>
      <c r="CW24" s="734"/>
      <c r="CX24" s="734"/>
      <c r="CY24" s="777"/>
      <c r="CZ24" s="778">
        <v>30.4</v>
      </c>
      <c r="DA24" s="749"/>
      <c r="DB24" s="749"/>
      <c r="DC24" s="781"/>
      <c r="DD24" s="776">
        <v>1013395</v>
      </c>
      <c r="DE24" s="734"/>
      <c r="DF24" s="734"/>
      <c r="DG24" s="734"/>
      <c r="DH24" s="734"/>
      <c r="DI24" s="734"/>
      <c r="DJ24" s="734"/>
      <c r="DK24" s="777"/>
      <c r="DL24" s="776">
        <v>990901</v>
      </c>
      <c r="DM24" s="734"/>
      <c r="DN24" s="734"/>
      <c r="DO24" s="734"/>
      <c r="DP24" s="734"/>
      <c r="DQ24" s="734"/>
      <c r="DR24" s="734"/>
      <c r="DS24" s="734"/>
      <c r="DT24" s="734"/>
      <c r="DU24" s="734"/>
      <c r="DV24" s="777"/>
      <c r="DW24" s="778">
        <v>42.5</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t="s">
        <v>254</v>
      </c>
      <c r="S25" s="679"/>
      <c r="T25" s="679"/>
      <c r="U25" s="679"/>
      <c r="V25" s="679"/>
      <c r="W25" s="679"/>
      <c r="X25" s="679"/>
      <c r="Y25" s="680"/>
      <c r="Z25" s="715" t="s">
        <v>254</v>
      </c>
      <c r="AA25" s="715"/>
      <c r="AB25" s="715"/>
      <c r="AC25" s="715"/>
      <c r="AD25" s="716" t="s">
        <v>245</v>
      </c>
      <c r="AE25" s="716"/>
      <c r="AF25" s="716"/>
      <c r="AG25" s="716"/>
      <c r="AH25" s="716"/>
      <c r="AI25" s="716"/>
      <c r="AJ25" s="716"/>
      <c r="AK25" s="716"/>
      <c r="AL25" s="681" t="s">
        <v>254</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241</v>
      </c>
      <c r="BH25" s="679"/>
      <c r="BI25" s="679"/>
      <c r="BJ25" s="679"/>
      <c r="BK25" s="679"/>
      <c r="BL25" s="679"/>
      <c r="BM25" s="679"/>
      <c r="BN25" s="680"/>
      <c r="BO25" s="715" t="s">
        <v>245</v>
      </c>
      <c r="BP25" s="715"/>
      <c r="BQ25" s="715"/>
      <c r="BR25" s="715"/>
      <c r="BS25" s="684" t="s">
        <v>235</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685758</v>
      </c>
      <c r="CS25" s="697"/>
      <c r="CT25" s="697"/>
      <c r="CU25" s="697"/>
      <c r="CV25" s="697"/>
      <c r="CW25" s="697"/>
      <c r="CX25" s="697"/>
      <c r="CY25" s="698"/>
      <c r="CZ25" s="681">
        <v>13.9</v>
      </c>
      <c r="DA25" s="699"/>
      <c r="DB25" s="699"/>
      <c r="DC25" s="700"/>
      <c r="DD25" s="684">
        <v>631237</v>
      </c>
      <c r="DE25" s="697"/>
      <c r="DF25" s="697"/>
      <c r="DG25" s="697"/>
      <c r="DH25" s="697"/>
      <c r="DI25" s="697"/>
      <c r="DJ25" s="697"/>
      <c r="DK25" s="698"/>
      <c r="DL25" s="684">
        <v>608743</v>
      </c>
      <c r="DM25" s="697"/>
      <c r="DN25" s="697"/>
      <c r="DO25" s="697"/>
      <c r="DP25" s="697"/>
      <c r="DQ25" s="697"/>
      <c r="DR25" s="697"/>
      <c r="DS25" s="697"/>
      <c r="DT25" s="697"/>
      <c r="DU25" s="697"/>
      <c r="DV25" s="698"/>
      <c r="DW25" s="681">
        <v>26.1</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2563952</v>
      </c>
      <c r="S26" s="679"/>
      <c r="T26" s="679"/>
      <c r="U26" s="679"/>
      <c r="V26" s="679"/>
      <c r="W26" s="679"/>
      <c r="X26" s="679"/>
      <c r="Y26" s="680"/>
      <c r="Z26" s="715">
        <v>50.7</v>
      </c>
      <c r="AA26" s="715"/>
      <c r="AB26" s="715"/>
      <c r="AC26" s="715"/>
      <c r="AD26" s="716">
        <v>2234346</v>
      </c>
      <c r="AE26" s="716"/>
      <c r="AF26" s="716"/>
      <c r="AG26" s="716"/>
      <c r="AH26" s="716"/>
      <c r="AI26" s="716"/>
      <c r="AJ26" s="716"/>
      <c r="AK26" s="716"/>
      <c r="AL26" s="681">
        <v>99.8</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254</v>
      </c>
      <c r="BH26" s="679"/>
      <c r="BI26" s="679"/>
      <c r="BJ26" s="679"/>
      <c r="BK26" s="679"/>
      <c r="BL26" s="679"/>
      <c r="BM26" s="679"/>
      <c r="BN26" s="680"/>
      <c r="BO26" s="715" t="s">
        <v>245</v>
      </c>
      <c r="BP26" s="715"/>
      <c r="BQ26" s="715"/>
      <c r="BR26" s="715"/>
      <c r="BS26" s="684" t="s">
        <v>235</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420187</v>
      </c>
      <c r="CS26" s="679"/>
      <c r="CT26" s="679"/>
      <c r="CU26" s="679"/>
      <c r="CV26" s="679"/>
      <c r="CW26" s="679"/>
      <c r="CX26" s="679"/>
      <c r="CY26" s="680"/>
      <c r="CZ26" s="681">
        <v>8.5</v>
      </c>
      <c r="DA26" s="699"/>
      <c r="DB26" s="699"/>
      <c r="DC26" s="700"/>
      <c r="DD26" s="684">
        <v>374444</v>
      </c>
      <c r="DE26" s="679"/>
      <c r="DF26" s="679"/>
      <c r="DG26" s="679"/>
      <c r="DH26" s="679"/>
      <c r="DI26" s="679"/>
      <c r="DJ26" s="679"/>
      <c r="DK26" s="680"/>
      <c r="DL26" s="684" t="s">
        <v>254</v>
      </c>
      <c r="DM26" s="679"/>
      <c r="DN26" s="679"/>
      <c r="DO26" s="679"/>
      <c r="DP26" s="679"/>
      <c r="DQ26" s="679"/>
      <c r="DR26" s="679"/>
      <c r="DS26" s="679"/>
      <c r="DT26" s="679"/>
      <c r="DU26" s="679"/>
      <c r="DV26" s="680"/>
      <c r="DW26" s="681" t="s">
        <v>245</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1026</v>
      </c>
      <c r="S27" s="679"/>
      <c r="T27" s="679"/>
      <c r="U27" s="679"/>
      <c r="V27" s="679"/>
      <c r="W27" s="679"/>
      <c r="X27" s="679"/>
      <c r="Y27" s="680"/>
      <c r="Z27" s="715">
        <v>0</v>
      </c>
      <c r="AA27" s="715"/>
      <c r="AB27" s="715"/>
      <c r="AC27" s="715"/>
      <c r="AD27" s="716">
        <v>1026</v>
      </c>
      <c r="AE27" s="716"/>
      <c r="AF27" s="716"/>
      <c r="AG27" s="716"/>
      <c r="AH27" s="716"/>
      <c r="AI27" s="716"/>
      <c r="AJ27" s="716"/>
      <c r="AK27" s="716"/>
      <c r="AL27" s="681">
        <v>0</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986004</v>
      </c>
      <c r="BH27" s="679"/>
      <c r="BI27" s="679"/>
      <c r="BJ27" s="679"/>
      <c r="BK27" s="679"/>
      <c r="BL27" s="679"/>
      <c r="BM27" s="679"/>
      <c r="BN27" s="680"/>
      <c r="BO27" s="715">
        <v>100</v>
      </c>
      <c r="BP27" s="715"/>
      <c r="BQ27" s="715"/>
      <c r="BR27" s="715"/>
      <c r="BS27" s="684">
        <v>6672</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586145</v>
      </c>
      <c r="CS27" s="697"/>
      <c r="CT27" s="697"/>
      <c r="CU27" s="697"/>
      <c r="CV27" s="697"/>
      <c r="CW27" s="697"/>
      <c r="CX27" s="697"/>
      <c r="CY27" s="698"/>
      <c r="CZ27" s="681">
        <v>11.9</v>
      </c>
      <c r="DA27" s="699"/>
      <c r="DB27" s="699"/>
      <c r="DC27" s="700"/>
      <c r="DD27" s="684">
        <v>156655</v>
      </c>
      <c r="DE27" s="697"/>
      <c r="DF27" s="697"/>
      <c r="DG27" s="697"/>
      <c r="DH27" s="697"/>
      <c r="DI27" s="697"/>
      <c r="DJ27" s="697"/>
      <c r="DK27" s="698"/>
      <c r="DL27" s="684">
        <v>156655</v>
      </c>
      <c r="DM27" s="697"/>
      <c r="DN27" s="697"/>
      <c r="DO27" s="697"/>
      <c r="DP27" s="697"/>
      <c r="DQ27" s="697"/>
      <c r="DR27" s="697"/>
      <c r="DS27" s="697"/>
      <c r="DT27" s="697"/>
      <c r="DU27" s="697"/>
      <c r="DV27" s="698"/>
      <c r="DW27" s="681">
        <v>6.7</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108461</v>
      </c>
      <c r="S28" s="679"/>
      <c r="T28" s="679"/>
      <c r="U28" s="679"/>
      <c r="V28" s="679"/>
      <c r="W28" s="679"/>
      <c r="X28" s="679"/>
      <c r="Y28" s="680"/>
      <c r="Z28" s="715">
        <v>2.1</v>
      </c>
      <c r="AA28" s="715"/>
      <c r="AB28" s="715"/>
      <c r="AC28" s="715"/>
      <c r="AD28" s="716">
        <v>377</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225503</v>
      </c>
      <c r="CS28" s="679"/>
      <c r="CT28" s="679"/>
      <c r="CU28" s="679"/>
      <c r="CV28" s="679"/>
      <c r="CW28" s="679"/>
      <c r="CX28" s="679"/>
      <c r="CY28" s="680"/>
      <c r="CZ28" s="681">
        <v>4.5999999999999996</v>
      </c>
      <c r="DA28" s="699"/>
      <c r="DB28" s="699"/>
      <c r="DC28" s="700"/>
      <c r="DD28" s="684">
        <v>225503</v>
      </c>
      <c r="DE28" s="679"/>
      <c r="DF28" s="679"/>
      <c r="DG28" s="679"/>
      <c r="DH28" s="679"/>
      <c r="DI28" s="679"/>
      <c r="DJ28" s="679"/>
      <c r="DK28" s="680"/>
      <c r="DL28" s="684">
        <v>225503</v>
      </c>
      <c r="DM28" s="679"/>
      <c r="DN28" s="679"/>
      <c r="DO28" s="679"/>
      <c r="DP28" s="679"/>
      <c r="DQ28" s="679"/>
      <c r="DR28" s="679"/>
      <c r="DS28" s="679"/>
      <c r="DT28" s="679"/>
      <c r="DU28" s="679"/>
      <c r="DV28" s="680"/>
      <c r="DW28" s="681">
        <v>9.6999999999999993</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54682</v>
      </c>
      <c r="S29" s="679"/>
      <c r="T29" s="679"/>
      <c r="U29" s="679"/>
      <c r="V29" s="679"/>
      <c r="W29" s="679"/>
      <c r="X29" s="679"/>
      <c r="Y29" s="680"/>
      <c r="Z29" s="715">
        <v>1.1000000000000001</v>
      </c>
      <c r="AA29" s="715"/>
      <c r="AB29" s="715"/>
      <c r="AC29" s="715"/>
      <c r="AD29" s="716">
        <v>213</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309</v>
      </c>
      <c r="CG29" s="712"/>
      <c r="CH29" s="712"/>
      <c r="CI29" s="712"/>
      <c r="CJ29" s="712"/>
      <c r="CK29" s="712"/>
      <c r="CL29" s="712"/>
      <c r="CM29" s="712"/>
      <c r="CN29" s="712"/>
      <c r="CO29" s="712"/>
      <c r="CP29" s="712"/>
      <c r="CQ29" s="713"/>
      <c r="CR29" s="678">
        <v>225425</v>
      </c>
      <c r="CS29" s="697"/>
      <c r="CT29" s="697"/>
      <c r="CU29" s="697"/>
      <c r="CV29" s="697"/>
      <c r="CW29" s="697"/>
      <c r="CX29" s="697"/>
      <c r="CY29" s="698"/>
      <c r="CZ29" s="681">
        <v>4.5999999999999996</v>
      </c>
      <c r="DA29" s="699"/>
      <c r="DB29" s="699"/>
      <c r="DC29" s="700"/>
      <c r="DD29" s="684">
        <v>225425</v>
      </c>
      <c r="DE29" s="697"/>
      <c r="DF29" s="697"/>
      <c r="DG29" s="697"/>
      <c r="DH29" s="697"/>
      <c r="DI29" s="697"/>
      <c r="DJ29" s="697"/>
      <c r="DK29" s="698"/>
      <c r="DL29" s="684">
        <v>225425</v>
      </c>
      <c r="DM29" s="697"/>
      <c r="DN29" s="697"/>
      <c r="DO29" s="697"/>
      <c r="DP29" s="697"/>
      <c r="DQ29" s="697"/>
      <c r="DR29" s="697"/>
      <c r="DS29" s="697"/>
      <c r="DT29" s="697"/>
      <c r="DU29" s="697"/>
      <c r="DV29" s="698"/>
      <c r="DW29" s="681">
        <v>9.6999999999999993</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4620</v>
      </c>
      <c r="S30" s="679"/>
      <c r="T30" s="679"/>
      <c r="U30" s="679"/>
      <c r="V30" s="679"/>
      <c r="W30" s="679"/>
      <c r="X30" s="679"/>
      <c r="Y30" s="680"/>
      <c r="Z30" s="715">
        <v>0.1</v>
      </c>
      <c r="AA30" s="715"/>
      <c r="AB30" s="715"/>
      <c r="AC30" s="715"/>
      <c r="AD30" s="716">
        <v>45</v>
      </c>
      <c r="AE30" s="716"/>
      <c r="AF30" s="716"/>
      <c r="AG30" s="716"/>
      <c r="AH30" s="716"/>
      <c r="AI30" s="716"/>
      <c r="AJ30" s="716"/>
      <c r="AK30" s="716"/>
      <c r="AL30" s="681">
        <v>0</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311</v>
      </c>
      <c r="BH30" s="752"/>
      <c r="BI30" s="752"/>
      <c r="BJ30" s="752"/>
      <c r="BK30" s="752"/>
      <c r="BL30" s="752"/>
      <c r="BM30" s="752"/>
      <c r="BN30" s="752"/>
      <c r="BO30" s="752"/>
      <c r="BP30" s="752"/>
      <c r="BQ30" s="753"/>
      <c r="BR30" s="739" t="s">
        <v>312</v>
      </c>
      <c r="BS30" s="752"/>
      <c r="BT30" s="752"/>
      <c r="BU30" s="752"/>
      <c r="BV30" s="752"/>
      <c r="BW30" s="752"/>
      <c r="BX30" s="752"/>
      <c r="BY30" s="752"/>
      <c r="BZ30" s="752"/>
      <c r="CA30" s="752"/>
      <c r="CB30" s="753"/>
      <c r="CD30" s="765"/>
      <c r="CE30" s="766"/>
      <c r="CF30" s="711" t="s">
        <v>313</v>
      </c>
      <c r="CG30" s="712"/>
      <c r="CH30" s="712"/>
      <c r="CI30" s="712"/>
      <c r="CJ30" s="712"/>
      <c r="CK30" s="712"/>
      <c r="CL30" s="712"/>
      <c r="CM30" s="712"/>
      <c r="CN30" s="712"/>
      <c r="CO30" s="712"/>
      <c r="CP30" s="712"/>
      <c r="CQ30" s="713"/>
      <c r="CR30" s="678">
        <v>210564</v>
      </c>
      <c r="CS30" s="679"/>
      <c r="CT30" s="679"/>
      <c r="CU30" s="679"/>
      <c r="CV30" s="679"/>
      <c r="CW30" s="679"/>
      <c r="CX30" s="679"/>
      <c r="CY30" s="680"/>
      <c r="CZ30" s="681">
        <v>4.3</v>
      </c>
      <c r="DA30" s="699"/>
      <c r="DB30" s="699"/>
      <c r="DC30" s="700"/>
      <c r="DD30" s="684">
        <v>210564</v>
      </c>
      <c r="DE30" s="679"/>
      <c r="DF30" s="679"/>
      <c r="DG30" s="679"/>
      <c r="DH30" s="679"/>
      <c r="DI30" s="679"/>
      <c r="DJ30" s="679"/>
      <c r="DK30" s="680"/>
      <c r="DL30" s="684">
        <v>210564</v>
      </c>
      <c r="DM30" s="679"/>
      <c r="DN30" s="679"/>
      <c r="DO30" s="679"/>
      <c r="DP30" s="679"/>
      <c r="DQ30" s="679"/>
      <c r="DR30" s="679"/>
      <c r="DS30" s="679"/>
      <c r="DT30" s="679"/>
      <c r="DU30" s="679"/>
      <c r="DV30" s="680"/>
      <c r="DW30" s="681">
        <v>9</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382877</v>
      </c>
      <c r="S31" s="679"/>
      <c r="T31" s="679"/>
      <c r="U31" s="679"/>
      <c r="V31" s="679"/>
      <c r="W31" s="679"/>
      <c r="X31" s="679"/>
      <c r="Y31" s="680"/>
      <c r="Z31" s="715">
        <v>7.6</v>
      </c>
      <c r="AA31" s="715"/>
      <c r="AB31" s="715"/>
      <c r="AC31" s="715"/>
      <c r="AD31" s="716" t="s">
        <v>245</v>
      </c>
      <c r="AE31" s="716"/>
      <c r="AF31" s="716"/>
      <c r="AG31" s="716"/>
      <c r="AH31" s="716"/>
      <c r="AI31" s="716"/>
      <c r="AJ31" s="716"/>
      <c r="AK31" s="716"/>
      <c r="AL31" s="681" t="s">
        <v>254</v>
      </c>
      <c r="AM31" s="682"/>
      <c r="AN31" s="682"/>
      <c r="AO31" s="717"/>
      <c r="AP31" s="754" t="s">
        <v>315</v>
      </c>
      <c r="AQ31" s="755"/>
      <c r="AR31" s="755"/>
      <c r="AS31" s="755"/>
      <c r="AT31" s="760" t="s">
        <v>316</v>
      </c>
      <c r="AU31" s="231"/>
      <c r="AV31" s="231"/>
      <c r="AW31" s="231"/>
      <c r="AX31" s="744" t="s">
        <v>188</v>
      </c>
      <c r="AY31" s="745"/>
      <c r="AZ31" s="745"/>
      <c r="BA31" s="745"/>
      <c r="BB31" s="745"/>
      <c r="BC31" s="745"/>
      <c r="BD31" s="745"/>
      <c r="BE31" s="745"/>
      <c r="BF31" s="746"/>
      <c r="BG31" s="747">
        <v>98.6</v>
      </c>
      <c r="BH31" s="748"/>
      <c r="BI31" s="748"/>
      <c r="BJ31" s="748"/>
      <c r="BK31" s="748"/>
      <c r="BL31" s="748"/>
      <c r="BM31" s="749">
        <v>96.6</v>
      </c>
      <c r="BN31" s="748"/>
      <c r="BO31" s="748"/>
      <c r="BP31" s="748"/>
      <c r="BQ31" s="750"/>
      <c r="BR31" s="747">
        <v>99</v>
      </c>
      <c r="BS31" s="748"/>
      <c r="BT31" s="748"/>
      <c r="BU31" s="748"/>
      <c r="BV31" s="748"/>
      <c r="BW31" s="748"/>
      <c r="BX31" s="749">
        <v>96.9</v>
      </c>
      <c r="BY31" s="748"/>
      <c r="BZ31" s="748"/>
      <c r="CA31" s="748"/>
      <c r="CB31" s="750"/>
      <c r="CD31" s="765"/>
      <c r="CE31" s="766"/>
      <c r="CF31" s="711" t="s">
        <v>317</v>
      </c>
      <c r="CG31" s="712"/>
      <c r="CH31" s="712"/>
      <c r="CI31" s="712"/>
      <c r="CJ31" s="712"/>
      <c r="CK31" s="712"/>
      <c r="CL31" s="712"/>
      <c r="CM31" s="712"/>
      <c r="CN31" s="712"/>
      <c r="CO31" s="712"/>
      <c r="CP31" s="712"/>
      <c r="CQ31" s="713"/>
      <c r="CR31" s="678">
        <v>14861</v>
      </c>
      <c r="CS31" s="697"/>
      <c r="CT31" s="697"/>
      <c r="CU31" s="697"/>
      <c r="CV31" s="697"/>
      <c r="CW31" s="697"/>
      <c r="CX31" s="697"/>
      <c r="CY31" s="698"/>
      <c r="CZ31" s="681">
        <v>0.3</v>
      </c>
      <c r="DA31" s="699"/>
      <c r="DB31" s="699"/>
      <c r="DC31" s="700"/>
      <c r="DD31" s="684">
        <v>14861</v>
      </c>
      <c r="DE31" s="697"/>
      <c r="DF31" s="697"/>
      <c r="DG31" s="697"/>
      <c r="DH31" s="697"/>
      <c r="DI31" s="697"/>
      <c r="DJ31" s="697"/>
      <c r="DK31" s="698"/>
      <c r="DL31" s="684">
        <v>14861</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318</v>
      </c>
      <c r="C32" s="770"/>
      <c r="D32" s="770"/>
      <c r="E32" s="770"/>
      <c r="F32" s="770"/>
      <c r="G32" s="770"/>
      <c r="H32" s="770"/>
      <c r="I32" s="770"/>
      <c r="J32" s="770"/>
      <c r="K32" s="770"/>
      <c r="L32" s="770"/>
      <c r="M32" s="770"/>
      <c r="N32" s="770"/>
      <c r="O32" s="770"/>
      <c r="P32" s="770"/>
      <c r="Q32" s="771"/>
      <c r="R32" s="678" t="s">
        <v>254</v>
      </c>
      <c r="S32" s="679"/>
      <c r="T32" s="679"/>
      <c r="U32" s="679"/>
      <c r="V32" s="679"/>
      <c r="W32" s="679"/>
      <c r="X32" s="679"/>
      <c r="Y32" s="680"/>
      <c r="Z32" s="715" t="s">
        <v>245</v>
      </c>
      <c r="AA32" s="715"/>
      <c r="AB32" s="715"/>
      <c r="AC32" s="715"/>
      <c r="AD32" s="716" t="s">
        <v>245</v>
      </c>
      <c r="AE32" s="716"/>
      <c r="AF32" s="716"/>
      <c r="AG32" s="716"/>
      <c r="AH32" s="716"/>
      <c r="AI32" s="716"/>
      <c r="AJ32" s="716"/>
      <c r="AK32" s="716"/>
      <c r="AL32" s="681" t="s">
        <v>254</v>
      </c>
      <c r="AM32" s="682"/>
      <c r="AN32" s="682"/>
      <c r="AO32" s="717"/>
      <c r="AP32" s="756"/>
      <c r="AQ32" s="757"/>
      <c r="AR32" s="757"/>
      <c r="AS32" s="757"/>
      <c r="AT32" s="761"/>
      <c r="AU32" s="230" t="s">
        <v>319</v>
      </c>
      <c r="AV32" s="230"/>
      <c r="AW32" s="230"/>
      <c r="AX32" s="675" t="s">
        <v>320</v>
      </c>
      <c r="AY32" s="676"/>
      <c r="AZ32" s="676"/>
      <c r="BA32" s="676"/>
      <c r="BB32" s="676"/>
      <c r="BC32" s="676"/>
      <c r="BD32" s="676"/>
      <c r="BE32" s="676"/>
      <c r="BF32" s="677"/>
      <c r="BG32" s="751">
        <v>97.1</v>
      </c>
      <c r="BH32" s="697"/>
      <c r="BI32" s="697"/>
      <c r="BJ32" s="697"/>
      <c r="BK32" s="697"/>
      <c r="BL32" s="697"/>
      <c r="BM32" s="682">
        <v>94.3</v>
      </c>
      <c r="BN32" s="743"/>
      <c r="BO32" s="743"/>
      <c r="BP32" s="743"/>
      <c r="BQ32" s="721"/>
      <c r="BR32" s="751">
        <v>98.5</v>
      </c>
      <c r="BS32" s="697"/>
      <c r="BT32" s="697"/>
      <c r="BU32" s="697"/>
      <c r="BV32" s="697"/>
      <c r="BW32" s="697"/>
      <c r="BX32" s="682">
        <v>95.8</v>
      </c>
      <c r="BY32" s="743"/>
      <c r="BZ32" s="743"/>
      <c r="CA32" s="743"/>
      <c r="CB32" s="721"/>
      <c r="CD32" s="767"/>
      <c r="CE32" s="768"/>
      <c r="CF32" s="711" t="s">
        <v>321</v>
      </c>
      <c r="CG32" s="712"/>
      <c r="CH32" s="712"/>
      <c r="CI32" s="712"/>
      <c r="CJ32" s="712"/>
      <c r="CK32" s="712"/>
      <c r="CL32" s="712"/>
      <c r="CM32" s="712"/>
      <c r="CN32" s="712"/>
      <c r="CO32" s="712"/>
      <c r="CP32" s="712"/>
      <c r="CQ32" s="713"/>
      <c r="CR32" s="678">
        <v>78</v>
      </c>
      <c r="CS32" s="679"/>
      <c r="CT32" s="679"/>
      <c r="CU32" s="679"/>
      <c r="CV32" s="679"/>
      <c r="CW32" s="679"/>
      <c r="CX32" s="679"/>
      <c r="CY32" s="680"/>
      <c r="CZ32" s="681">
        <v>0</v>
      </c>
      <c r="DA32" s="699"/>
      <c r="DB32" s="699"/>
      <c r="DC32" s="700"/>
      <c r="DD32" s="684">
        <v>78</v>
      </c>
      <c r="DE32" s="679"/>
      <c r="DF32" s="679"/>
      <c r="DG32" s="679"/>
      <c r="DH32" s="679"/>
      <c r="DI32" s="679"/>
      <c r="DJ32" s="679"/>
      <c r="DK32" s="680"/>
      <c r="DL32" s="684">
        <v>78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283239</v>
      </c>
      <c r="S33" s="679"/>
      <c r="T33" s="679"/>
      <c r="U33" s="679"/>
      <c r="V33" s="679"/>
      <c r="W33" s="679"/>
      <c r="X33" s="679"/>
      <c r="Y33" s="680"/>
      <c r="Z33" s="715">
        <v>5.6</v>
      </c>
      <c r="AA33" s="715"/>
      <c r="AB33" s="715"/>
      <c r="AC33" s="715"/>
      <c r="AD33" s="716" t="s">
        <v>235</v>
      </c>
      <c r="AE33" s="716"/>
      <c r="AF33" s="716"/>
      <c r="AG33" s="716"/>
      <c r="AH33" s="716"/>
      <c r="AI33" s="716"/>
      <c r="AJ33" s="716"/>
      <c r="AK33" s="716"/>
      <c r="AL33" s="681" t="s">
        <v>254</v>
      </c>
      <c r="AM33" s="682"/>
      <c r="AN33" s="682"/>
      <c r="AO33" s="717"/>
      <c r="AP33" s="758"/>
      <c r="AQ33" s="759"/>
      <c r="AR33" s="759"/>
      <c r="AS33" s="759"/>
      <c r="AT33" s="762"/>
      <c r="AU33" s="232"/>
      <c r="AV33" s="232"/>
      <c r="AW33" s="232"/>
      <c r="AX33" s="659" t="s">
        <v>323</v>
      </c>
      <c r="AY33" s="660"/>
      <c r="AZ33" s="660"/>
      <c r="BA33" s="660"/>
      <c r="BB33" s="660"/>
      <c r="BC33" s="660"/>
      <c r="BD33" s="660"/>
      <c r="BE33" s="660"/>
      <c r="BF33" s="661"/>
      <c r="BG33" s="742">
        <v>99.4</v>
      </c>
      <c r="BH33" s="663"/>
      <c r="BI33" s="663"/>
      <c r="BJ33" s="663"/>
      <c r="BK33" s="663"/>
      <c r="BL33" s="663"/>
      <c r="BM33" s="706">
        <v>97.9</v>
      </c>
      <c r="BN33" s="663"/>
      <c r="BO33" s="663"/>
      <c r="BP33" s="663"/>
      <c r="BQ33" s="727"/>
      <c r="BR33" s="742">
        <v>99.3</v>
      </c>
      <c r="BS33" s="663"/>
      <c r="BT33" s="663"/>
      <c r="BU33" s="663"/>
      <c r="BV33" s="663"/>
      <c r="BW33" s="663"/>
      <c r="BX33" s="706">
        <v>97.4</v>
      </c>
      <c r="BY33" s="663"/>
      <c r="BZ33" s="663"/>
      <c r="CA33" s="663"/>
      <c r="CB33" s="727"/>
      <c r="CD33" s="711" t="s">
        <v>324</v>
      </c>
      <c r="CE33" s="712"/>
      <c r="CF33" s="712"/>
      <c r="CG33" s="712"/>
      <c r="CH33" s="712"/>
      <c r="CI33" s="712"/>
      <c r="CJ33" s="712"/>
      <c r="CK33" s="712"/>
      <c r="CL33" s="712"/>
      <c r="CM33" s="712"/>
      <c r="CN33" s="712"/>
      <c r="CO33" s="712"/>
      <c r="CP33" s="712"/>
      <c r="CQ33" s="713"/>
      <c r="CR33" s="678">
        <v>2595265</v>
      </c>
      <c r="CS33" s="697"/>
      <c r="CT33" s="697"/>
      <c r="CU33" s="697"/>
      <c r="CV33" s="697"/>
      <c r="CW33" s="697"/>
      <c r="CX33" s="697"/>
      <c r="CY33" s="698"/>
      <c r="CZ33" s="681">
        <v>52.7</v>
      </c>
      <c r="DA33" s="699"/>
      <c r="DB33" s="699"/>
      <c r="DC33" s="700"/>
      <c r="DD33" s="684">
        <v>1917205</v>
      </c>
      <c r="DE33" s="697"/>
      <c r="DF33" s="697"/>
      <c r="DG33" s="697"/>
      <c r="DH33" s="697"/>
      <c r="DI33" s="697"/>
      <c r="DJ33" s="697"/>
      <c r="DK33" s="698"/>
      <c r="DL33" s="684">
        <v>1280139</v>
      </c>
      <c r="DM33" s="697"/>
      <c r="DN33" s="697"/>
      <c r="DO33" s="697"/>
      <c r="DP33" s="697"/>
      <c r="DQ33" s="697"/>
      <c r="DR33" s="697"/>
      <c r="DS33" s="697"/>
      <c r="DT33" s="697"/>
      <c r="DU33" s="697"/>
      <c r="DV33" s="698"/>
      <c r="DW33" s="681">
        <v>54.9</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7527</v>
      </c>
      <c r="S34" s="679"/>
      <c r="T34" s="679"/>
      <c r="U34" s="679"/>
      <c r="V34" s="679"/>
      <c r="W34" s="679"/>
      <c r="X34" s="679"/>
      <c r="Y34" s="680"/>
      <c r="Z34" s="715">
        <v>0.1</v>
      </c>
      <c r="AA34" s="715"/>
      <c r="AB34" s="715"/>
      <c r="AC34" s="715"/>
      <c r="AD34" s="716" t="s">
        <v>245</v>
      </c>
      <c r="AE34" s="716"/>
      <c r="AF34" s="716"/>
      <c r="AG34" s="716"/>
      <c r="AH34" s="716"/>
      <c r="AI34" s="716"/>
      <c r="AJ34" s="716"/>
      <c r="AK34" s="716"/>
      <c r="AL34" s="681" t="s">
        <v>245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971368</v>
      </c>
      <c r="CS34" s="679"/>
      <c r="CT34" s="679"/>
      <c r="CU34" s="679"/>
      <c r="CV34" s="679"/>
      <c r="CW34" s="679"/>
      <c r="CX34" s="679"/>
      <c r="CY34" s="680"/>
      <c r="CZ34" s="681">
        <v>19.7</v>
      </c>
      <c r="DA34" s="699"/>
      <c r="DB34" s="699"/>
      <c r="DC34" s="700"/>
      <c r="DD34" s="684">
        <v>798434</v>
      </c>
      <c r="DE34" s="679"/>
      <c r="DF34" s="679"/>
      <c r="DG34" s="679"/>
      <c r="DH34" s="679"/>
      <c r="DI34" s="679"/>
      <c r="DJ34" s="679"/>
      <c r="DK34" s="680"/>
      <c r="DL34" s="684">
        <v>484684</v>
      </c>
      <c r="DM34" s="679"/>
      <c r="DN34" s="679"/>
      <c r="DO34" s="679"/>
      <c r="DP34" s="679"/>
      <c r="DQ34" s="679"/>
      <c r="DR34" s="679"/>
      <c r="DS34" s="679"/>
      <c r="DT34" s="679"/>
      <c r="DU34" s="679"/>
      <c r="DV34" s="680"/>
      <c r="DW34" s="681">
        <v>20.8</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349740</v>
      </c>
      <c r="S35" s="679"/>
      <c r="T35" s="679"/>
      <c r="U35" s="679"/>
      <c r="V35" s="679"/>
      <c r="W35" s="679"/>
      <c r="X35" s="679"/>
      <c r="Y35" s="680"/>
      <c r="Z35" s="715">
        <v>6.9</v>
      </c>
      <c r="AA35" s="715"/>
      <c r="AB35" s="715"/>
      <c r="AC35" s="715"/>
      <c r="AD35" s="716" t="s">
        <v>254</v>
      </c>
      <c r="AE35" s="716"/>
      <c r="AF35" s="716"/>
      <c r="AG35" s="716"/>
      <c r="AH35" s="716"/>
      <c r="AI35" s="716"/>
      <c r="AJ35" s="716"/>
      <c r="AK35" s="716"/>
      <c r="AL35" s="681" t="s">
        <v>245</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31869</v>
      </c>
      <c r="CS35" s="697"/>
      <c r="CT35" s="697"/>
      <c r="CU35" s="697"/>
      <c r="CV35" s="697"/>
      <c r="CW35" s="697"/>
      <c r="CX35" s="697"/>
      <c r="CY35" s="698"/>
      <c r="CZ35" s="681">
        <v>0.6</v>
      </c>
      <c r="DA35" s="699"/>
      <c r="DB35" s="699"/>
      <c r="DC35" s="700"/>
      <c r="DD35" s="684">
        <v>9778</v>
      </c>
      <c r="DE35" s="697"/>
      <c r="DF35" s="697"/>
      <c r="DG35" s="697"/>
      <c r="DH35" s="697"/>
      <c r="DI35" s="697"/>
      <c r="DJ35" s="697"/>
      <c r="DK35" s="698"/>
      <c r="DL35" s="684">
        <v>9778</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661467</v>
      </c>
      <c r="S36" s="679"/>
      <c r="T36" s="679"/>
      <c r="U36" s="679"/>
      <c r="V36" s="679"/>
      <c r="W36" s="679"/>
      <c r="X36" s="679"/>
      <c r="Y36" s="680"/>
      <c r="Z36" s="715">
        <v>13.1</v>
      </c>
      <c r="AA36" s="715"/>
      <c r="AB36" s="715"/>
      <c r="AC36" s="715"/>
      <c r="AD36" s="716" t="s">
        <v>254</v>
      </c>
      <c r="AE36" s="716"/>
      <c r="AF36" s="716"/>
      <c r="AG36" s="716"/>
      <c r="AH36" s="716"/>
      <c r="AI36" s="716"/>
      <c r="AJ36" s="716"/>
      <c r="AK36" s="716"/>
      <c r="AL36" s="681" t="s">
        <v>245</v>
      </c>
      <c r="AM36" s="682"/>
      <c r="AN36" s="682"/>
      <c r="AO36" s="717"/>
      <c r="AP36" s="235"/>
      <c r="AQ36" s="730" t="s">
        <v>332</v>
      </c>
      <c r="AR36" s="731"/>
      <c r="AS36" s="731"/>
      <c r="AT36" s="731"/>
      <c r="AU36" s="731"/>
      <c r="AV36" s="731"/>
      <c r="AW36" s="731"/>
      <c r="AX36" s="731"/>
      <c r="AY36" s="732"/>
      <c r="AZ36" s="733">
        <v>631187</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3642</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547436</v>
      </c>
      <c r="CS36" s="679"/>
      <c r="CT36" s="679"/>
      <c r="CU36" s="679"/>
      <c r="CV36" s="679"/>
      <c r="CW36" s="679"/>
      <c r="CX36" s="679"/>
      <c r="CY36" s="680"/>
      <c r="CZ36" s="681">
        <v>11.1</v>
      </c>
      <c r="DA36" s="699"/>
      <c r="DB36" s="699"/>
      <c r="DC36" s="700"/>
      <c r="DD36" s="684">
        <v>467355</v>
      </c>
      <c r="DE36" s="679"/>
      <c r="DF36" s="679"/>
      <c r="DG36" s="679"/>
      <c r="DH36" s="679"/>
      <c r="DI36" s="679"/>
      <c r="DJ36" s="679"/>
      <c r="DK36" s="680"/>
      <c r="DL36" s="684">
        <v>421560</v>
      </c>
      <c r="DM36" s="679"/>
      <c r="DN36" s="679"/>
      <c r="DO36" s="679"/>
      <c r="DP36" s="679"/>
      <c r="DQ36" s="679"/>
      <c r="DR36" s="679"/>
      <c r="DS36" s="679"/>
      <c r="DT36" s="679"/>
      <c r="DU36" s="679"/>
      <c r="DV36" s="680"/>
      <c r="DW36" s="681">
        <v>18.100000000000001</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142885</v>
      </c>
      <c r="S37" s="679"/>
      <c r="T37" s="679"/>
      <c r="U37" s="679"/>
      <c r="V37" s="679"/>
      <c r="W37" s="679"/>
      <c r="X37" s="679"/>
      <c r="Y37" s="680"/>
      <c r="Z37" s="715">
        <v>2.8</v>
      </c>
      <c r="AA37" s="715"/>
      <c r="AB37" s="715"/>
      <c r="AC37" s="715"/>
      <c r="AD37" s="716" t="s">
        <v>245</v>
      </c>
      <c r="AE37" s="716"/>
      <c r="AF37" s="716"/>
      <c r="AG37" s="716"/>
      <c r="AH37" s="716"/>
      <c r="AI37" s="716"/>
      <c r="AJ37" s="716"/>
      <c r="AK37" s="716"/>
      <c r="AL37" s="681" t="s">
        <v>245</v>
      </c>
      <c r="AM37" s="682"/>
      <c r="AN37" s="682"/>
      <c r="AO37" s="717"/>
      <c r="AQ37" s="718" t="s">
        <v>336</v>
      </c>
      <c r="AR37" s="719"/>
      <c r="AS37" s="719"/>
      <c r="AT37" s="719"/>
      <c r="AU37" s="719"/>
      <c r="AV37" s="719"/>
      <c r="AW37" s="719"/>
      <c r="AX37" s="719"/>
      <c r="AY37" s="720"/>
      <c r="AZ37" s="678">
        <v>252227</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-5553</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112521</v>
      </c>
      <c r="CS37" s="697"/>
      <c r="CT37" s="697"/>
      <c r="CU37" s="697"/>
      <c r="CV37" s="697"/>
      <c r="CW37" s="697"/>
      <c r="CX37" s="697"/>
      <c r="CY37" s="698"/>
      <c r="CZ37" s="681">
        <v>2.2999999999999998</v>
      </c>
      <c r="DA37" s="699"/>
      <c r="DB37" s="699"/>
      <c r="DC37" s="700"/>
      <c r="DD37" s="684">
        <v>111664</v>
      </c>
      <c r="DE37" s="697"/>
      <c r="DF37" s="697"/>
      <c r="DG37" s="697"/>
      <c r="DH37" s="697"/>
      <c r="DI37" s="697"/>
      <c r="DJ37" s="697"/>
      <c r="DK37" s="698"/>
      <c r="DL37" s="684">
        <v>111414</v>
      </c>
      <c r="DM37" s="697"/>
      <c r="DN37" s="697"/>
      <c r="DO37" s="697"/>
      <c r="DP37" s="697"/>
      <c r="DQ37" s="697"/>
      <c r="DR37" s="697"/>
      <c r="DS37" s="697"/>
      <c r="DT37" s="697"/>
      <c r="DU37" s="697"/>
      <c r="DV37" s="698"/>
      <c r="DW37" s="681">
        <v>4.8</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62246</v>
      </c>
      <c r="S38" s="679"/>
      <c r="T38" s="679"/>
      <c r="U38" s="679"/>
      <c r="V38" s="679"/>
      <c r="W38" s="679"/>
      <c r="X38" s="679"/>
      <c r="Y38" s="680"/>
      <c r="Z38" s="715">
        <v>1.2</v>
      </c>
      <c r="AA38" s="715"/>
      <c r="AB38" s="715"/>
      <c r="AC38" s="715"/>
      <c r="AD38" s="716">
        <v>2038</v>
      </c>
      <c r="AE38" s="716"/>
      <c r="AF38" s="716"/>
      <c r="AG38" s="716"/>
      <c r="AH38" s="716"/>
      <c r="AI38" s="716"/>
      <c r="AJ38" s="716"/>
      <c r="AK38" s="716"/>
      <c r="AL38" s="681">
        <v>0.1</v>
      </c>
      <c r="AM38" s="682"/>
      <c r="AN38" s="682"/>
      <c r="AO38" s="717"/>
      <c r="AQ38" s="718" t="s">
        <v>340</v>
      </c>
      <c r="AR38" s="719"/>
      <c r="AS38" s="719"/>
      <c r="AT38" s="719"/>
      <c r="AU38" s="719"/>
      <c r="AV38" s="719"/>
      <c r="AW38" s="719"/>
      <c r="AX38" s="719"/>
      <c r="AY38" s="720"/>
      <c r="AZ38" s="678">
        <v>77643</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1056</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553544</v>
      </c>
      <c r="CS38" s="679"/>
      <c r="CT38" s="679"/>
      <c r="CU38" s="679"/>
      <c r="CV38" s="679"/>
      <c r="CW38" s="679"/>
      <c r="CX38" s="679"/>
      <c r="CY38" s="680"/>
      <c r="CZ38" s="681">
        <v>11.2</v>
      </c>
      <c r="DA38" s="699"/>
      <c r="DB38" s="699"/>
      <c r="DC38" s="700"/>
      <c r="DD38" s="684">
        <v>504200</v>
      </c>
      <c r="DE38" s="679"/>
      <c r="DF38" s="679"/>
      <c r="DG38" s="679"/>
      <c r="DH38" s="679"/>
      <c r="DI38" s="679"/>
      <c r="DJ38" s="679"/>
      <c r="DK38" s="680"/>
      <c r="DL38" s="684">
        <v>364117</v>
      </c>
      <c r="DM38" s="679"/>
      <c r="DN38" s="679"/>
      <c r="DO38" s="679"/>
      <c r="DP38" s="679"/>
      <c r="DQ38" s="679"/>
      <c r="DR38" s="679"/>
      <c r="DS38" s="679"/>
      <c r="DT38" s="679"/>
      <c r="DU38" s="679"/>
      <c r="DV38" s="680"/>
      <c r="DW38" s="681">
        <v>15.6</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433308</v>
      </c>
      <c r="S39" s="679"/>
      <c r="T39" s="679"/>
      <c r="U39" s="679"/>
      <c r="V39" s="679"/>
      <c r="W39" s="679"/>
      <c r="X39" s="679"/>
      <c r="Y39" s="680"/>
      <c r="Z39" s="715">
        <v>8.6</v>
      </c>
      <c r="AA39" s="715"/>
      <c r="AB39" s="715"/>
      <c r="AC39" s="715"/>
      <c r="AD39" s="716" t="s">
        <v>254</v>
      </c>
      <c r="AE39" s="716"/>
      <c r="AF39" s="716"/>
      <c r="AG39" s="716"/>
      <c r="AH39" s="716"/>
      <c r="AI39" s="716"/>
      <c r="AJ39" s="716"/>
      <c r="AK39" s="716"/>
      <c r="AL39" s="681" t="s">
        <v>254</v>
      </c>
      <c r="AM39" s="682"/>
      <c r="AN39" s="682"/>
      <c r="AO39" s="717"/>
      <c r="AQ39" s="718" t="s">
        <v>344</v>
      </c>
      <c r="AR39" s="719"/>
      <c r="AS39" s="719"/>
      <c r="AT39" s="719"/>
      <c r="AU39" s="719"/>
      <c r="AV39" s="719"/>
      <c r="AW39" s="719"/>
      <c r="AX39" s="719"/>
      <c r="AY39" s="720"/>
      <c r="AZ39" s="678" t="s">
        <v>245</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1825</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489653</v>
      </c>
      <c r="CS39" s="697"/>
      <c r="CT39" s="697"/>
      <c r="CU39" s="697"/>
      <c r="CV39" s="697"/>
      <c r="CW39" s="697"/>
      <c r="CX39" s="697"/>
      <c r="CY39" s="698"/>
      <c r="CZ39" s="681">
        <v>9.9</v>
      </c>
      <c r="DA39" s="699"/>
      <c r="DB39" s="699"/>
      <c r="DC39" s="700"/>
      <c r="DD39" s="684">
        <v>137438</v>
      </c>
      <c r="DE39" s="697"/>
      <c r="DF39" s="697"/>
      <c r="DG39" s="697"/>
      <c r="DH39" s="697"/>
      <c r="DI39" s="697"/>
      <c r="DJ39" s="697"/>
      <c r="DK39" s="698"/>
      <c r="DL39" s="684" t="s">
        <v>245</v>
      </c>
      <c r="DM39" s="697"/>
      <c r="DN39" s="697"/>
      <c r="DO39" s="697"/>
      <c r="DP39" s="697"/>
      <c r="DQ39" s="697"/>
      <c r="DR39" s="697"/>
      <c r="DS39" s="697"/>
      <c r="DT39" s="697"/>
      <c r="DU39" s="697"/>
      <c r="DV39" s="698"/>
      <c r="DW39" s="681" t="s">
        <v>254</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254</v>
      </c>
      <c r="S40" s="679"/>
      <c r="T40" s="679"/>
      <c r="U40" s="679"/>
      <c r="V40" s="679"/>
      <c r="W40" s="679"/>
      <c r="X40" s="679"/>
      <c r="Y40" s="680"/>
      <c r="Z40" s="715" t="s">
        <v>245</v>
      </c>
      <c r="AA40" s="715"/>
      <c r="AB40" s="715"/>
      <c r="AC40" s="715"/>
      <c r="AD40" s="716" t="s">
        <v>245</v>
      </c>
      <c r="AE40" s="716"/>
      <c r="AF40" s="716"/>
      <c r="AG40" s="716"/>
      <c r="AH40" s="716"/>
      <c r="AI40" s="716"/>
      <c r="AJ40" s="716"/>
      <c r="AK40" s="716"/>
      <c r="AL40" s="681" t="s">
        <v>254</v>
      </c>
      <c r="AM40" s="682"/>
      <c r="AN40" s="682"/>
      <c r="AO40" s="717"/>
      <c r="AQ40" s="718" t="s">
        <v>348</v>
      </c>
      <c r="AR40" s="719"/>
      <c r="AS40" s="719"/>
      <c r="AT40" s="719"/>
      <c r="AU40" s="719"/>
      <c r="AV40" s="719"/>
      <c r="AW40" s="719"/>
      <c r="AX40" s="719"/>
      <c r="AY40" s="720"/>
      <c r="AZ40" s="678" t="s">
        <v>235</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79</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1395</v>
      </c>
      <c r="CS40" s="679"/>
      <c r="CT40" s="679"/>
      <c r="CU40" s="679"/>
      <c r="CV40" s="679"/>
      <c r="CW40" s="679"/>
      <c r="CX40" s="679"/>
      <c r="CY40" s="680"/>
      <c r="CZ40" s="681">
        <v>0</v>
      </c>
      <c r="DA40" s="699"/>
      <c r="DB40" s="699"/>
      <c r="DC40" s="700"/>
      <c r="DD40" s="684" t="s">
        <v>245</v>
      </c>
      <c r="DE40" s="679"/>
      <c r="DF40" s="679"/>
      <c r="DG40" s="679"/>
      <c r="DH40" s="679"/>
      <c r="DI40" s="679"/>
      <c r="DJ40" s="679"/>
      <c r="DK40" s="680"/>
      <c r="DL40" s="684" t="s">
        <v>245</v>
      </c>
      <c r="DM40" s="679"/>
      <c r="DN40" s="679"/>
      <c r="DO40" s="679"/>
      <c r="DP40" s="679"/>
      <c r="DQ40" s="679"/>
      <c r="DR40" s="679"/>
      <c r="DS40" s="679"/>
      <c r="DT40" s="679"/>
      <c r="DU40" s="679"/>
      <c r="DV40" s="680"/>
      <c r="DW40" s="681" t="s">
        <v>245</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v>92108</v>
      </c>
      <c r="S41" s="679"/>
      <c r="T41" s="679"/>
      <c r="U41" s="679"/>
      <c r="V41" s="679"/>
      <c r="W41" s="679"/>
      <c r="X41" s="679"/>
      <c r="Y41" s="680"/>
      <c r="Z41" s="715">
        <v>1.8</v>
      </c>
      <c r="AA41" s="715"/>
      <c r="AB41" s="715"/>
      <c r="AC41" s="715"/>
      <c r="AD41" s="716" t="s">
        <v>245</v>
      </c>
      <c r="AE41" s="716"/>
      <c r="AF41" s="716"/>
      <c r="AG41" s="716"/>
      <c r="AH41" s="716"/>
      <c r="AI41" s="716"/>
      <c r="AJ41" s="716"/>
      <c r="AK41" s="716"/>
      <c r="AL41" s="681" t="s">
        <v>241</v>
      </c>
      <c r="AM41" s="682"/>
      <c r="AN41" s="682"/>
      <c r="AO41" s="717"/>
      <c r="AQ41" s="718" t="s">
        <v>353</v>
      </c>
      <c r="AR41" s="719"/>
      <c r="AS41" s="719"/>
      <c r="AT41" s="719"/>
      <c r="AU41" s="719"/>
      <c r="AV41" s="719"/>
      <c r="AW41" s="719"/>
      <c r="AX41" s="719"/>
      <c r="AY41" s="720"/>
      <c r="AZ41" s="678">
        <v>80270</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245</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245</v>
      </c>
      <c r="CS41" s="697"/>
      <c r="CT41" s="697"/>
      <c r="CU41" s="697"/>
      <c r="CV41" s="697"/>
      <c r="CW41" s="697"/>
      <c r="CX41" s="697"/>
      <c r="CY41" s="698"/>
      <c r="CZ41" s="681" t="s">
        <v>245</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5056030</v>
      </c>
      <c r="S42" s="701"/>
      <c r="T42" s="701"/>
      <c r="U42" s="701"/>
      <c r="V42" s="701"/>
      <c r="W42" s="701"/>
      <c r="X42" s="701"/>
      <c r="Y42" s="703"/>
      <c r="Z42" s="704">
        <v>100</v>
      </c>
      <c r="AA42" s="704"/>
      <c r="AB42" s="704"/>
      <c r="AC42" s="704"/>
      <c r="AD42" s="705">
        <v>2238045</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221047</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328</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828675</v>
      </c>
      <c r="CS42" s="679"/>
      <c r="CT42" s="679"/>
      <c r="CU42" s="679"/>
      <c r="CV42" s="679"/>
      <c r="CW42" s="679"/>
      <c r="CX42" s="679"/>
      <c r="CY42" s="680"/>
      <c r="CZ42" s="681">
        <v>16.8</v>
      </c>
      <c r="DA42" s="682"/>
      <c r="DB42" s="682"/>
      <c r="DC42" s="683"/>
      <c r="DD42" s="684">
        <v>346316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672</v>
      </c>
      <c r="CS43" s="697"/>
      <c r="CT43" s="697"/>
      <c r="CU43" s="697"/>
      <c r="CV43" s="697"/>
      <c r="CW43" s="697"/>
      <c r="CX43" s="697"/>
      <c r="CY43" s="698"/>
      <c r="CZ43" s="681">
        <v>0</v>
      </c>
      <c r="DA43" s="699"/>
      <c r="DB43" s="699"/>
      <c r="DC43" s="700"/>
      <c r="DD43" s="684">
        <v>672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361</v>
      </c>
      <c r="CG44" s="676"/>
      <c r="CH44" s="676"/>
      <c r="CI44" s="676"/>
      <c r="CJ44" s="676"/>
      <c r="CK44" s="676"/>
      <c r="CL44" s="676"/>
      <c r="CM44" s="676"/>
      <c r="CN44" s="676"/>
      <c r="CO44" s="676"/>
      <c r="CP44" s="676"/>
      <c r="CQ44" s="677"/>
      <c r="CR44" s="678">
        <v>828675</v>
      </c>
      <c r="CS44" s="679"/>
      <c r="CT44" s="679"/>
      <c r="CU44" s="679"/>
      <c r="CV44" s="679"/>
      <c r="CW44" s="679"/>
      <c r="CX44" s="679"/>
      <c r="CY44" s="680"/>
      <c r="CZ44" s="681">
        <v>16.8</v>
      </c>
      <c r="DA44" s="682"/>
      <c r="DB44" s="682"/>
      <c r="DC44" s="683"/>
      <c r="DD44" s="684">
        <v>346316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159821</v>
      </c>
      <c r="CS45" s="697"/>
      <c r="CT45" s="697"/>
      <c r="CU45" s="697"/>
      <c r="CV45" s="697"/>
      <c r="CW45" s="697"/>
      <c r="CX45" s="697"/>
      <c r="CY45" s="698"/>
      <c r="CZ45" s="681">
        <v>3.2</v>
      </c>
      <c r="DA45" s="699"/>
      <c r="DB45" s="699"/>
      <c r="DC45" s="700"/>
      <c r="DD45" s="684">
        <v>8151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664675</v>
      </c>
      <c r="CS46" s="679"/>
      <c r="CT46" s="679"/>
      <c r="CU46" s="679"/>
      <c r="CV46" s="679"/>
      <c r="CW46" s="679"/>
      <c r="CX46" s="679"/>
      <c r="CY46" s="680"/>
      <c r="CZ46" s="681">
        <v>13.5</v>
      </c>
      <c r="DA46" s="682"/>
      <c r="DB46" s="682"/>
      <c r="DC46" s="683"/>
      <c r="DD46" s="684">
        <v>333986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t="s">
        <v>254</v>
      </c>
      <c r="CS47" s="697"/>
      <c r="CT47" s="697"/>
      <c r="CU47" s="697"/>
      <c r="CV47" s="697"/>
      <c r="CW47" s="697"/>
      <c r="CX47" s="697"/>
      <c r="CY47" s="698"/>
      <c r="CZ47" s="681" t="s">
        <v>245</v>
      </c>
      <c r="DA47" s="699"/>
      <c r="DB47" s="699"/>
      <c r="DC47" s="700"/>
      <c r="DD47" s="684" t="s">
        <v>245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367</v>
      </c>
      <c r="CD48" s="695"/>
      <c r="CE48" s="696"/>
      <c r="CF48" s="675" t="s">
        <v>368</v>
      </c>
      <c r="CG48" s="676"/>
      <c r="CH48" s="676"/>
      <c r="CI48" s="676"/>
      <c r="CJ48" s="676"/>
      <c r="CK48" s="676"/>
      <c r="CL48" s="676"/>
      <c r="CM48" s="676"/>
      <c r="CN48" s="676"/>
      <c r="CO48" s="676"/>
      <c r="CP48" s="676"/>
      <c r="CQ48" s="677"/>
      <c r="CR48" s="678" t="s">
        <v>254</v>
      </c>
      <c r="CS48" s="679"/>
      <c r="CT48" s="679"/>
      <c r="CU48" s="679"/>
      <c r="CV48" s="679"/>
      <c r="CW48" s="679"/>
      <c r="CX48" s="679"/>
      <c r="CY48" s="680"/>
      <c r="CZ48" s="681" t="s">
        <v>245</v>
      </c>
      <c r="DA48" s="682"/>
      <c r="DB48" s="682"/>
      <c r="DC48" s="683"/>
      <c r="DD48" s="684" t="s">
        <v>235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369</v>
      </c>
      <c r="CE49" s="660"/>
      <c r="CF49" s="660"/>
      <c r="CG49" s="660"/>
      <c r="CH49" s="660"/>
      <c r="CI49" s="660"/>
      <c r="CJ49" s="660"/>
      <c r="CK49" s="660"/>
      <c r="CL49" s="660"/>
      <c r="CM49" s="660"/>
      <c r="CN49" s="660"/>
      <c r="CO49" s="660"/>
      <c r="CP49" s="660"/>
      <c r="CQ49" s="661"/>
      <c r="CR49" s="662">
        <v>4921346</v>
      </c>
      <c r="CS49" s="663"/>
      <c r="CT49" s="663"/>
      <c r="CU49" s="663"/>
      <c r="CV49" s="663"/>
      <c r="CW49" s="663"/>
      <c r="CX49" s="663"/>
      <c r="CY49" s="664"/>
      <c r="CZ49" s="665">
        <v>100</v>
      </c>
      <c r="DA49" s="666"/>
      <c r="DB49" s="666"/>
      <c r="DC49" s="667"/>
      <c r="DD49" s="668">
        <v>3276916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k6//9yo9tMTkubx2LZUB4GyFBz16nwJC2A13VKwspPh2yt1ob82W+IU9nOh+q4u4PY67iG4IsdEa5EgoHZeFw==" saltValue="bktQV0xr5tKlwvGll4kgC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392</v>
      </c>
      <c r="C7" s="1144"/>
      <c r="D7" s="1144"/>
      <c r="E7" s="1144"/>
      <c r="F7" s="1144"/>
      <c r="G7" s="1144"/>
      <c r="H7" s="1144"/>
      <c r="I7" s="1144"/>
      <c r="J7" s="1144"/>
      <c r="K7" s="1144"/>
      <c r="L7" s="1144"/>
      <c r="M7" s="1144"/>
      <c r="N7" s="1144"/>
      <c r="O7" s="1144"/>
      <c r="P7" s="1145"/>
      <c r="Q7" s="1197">
        <v>5185</v>
      </c>
      <c r="R7" s="1198"/>
      <c r="S7" s="1198"/>
      <c r="T7" s="1198"/>
      <c r="U7" s="1198"/>
      <c r="V7" s="1198">
        <v>5050</v>
      </c>
      <c r="W7" s="1198"/>
      <c r="X7" s="1198"/>
      <c r="Y7" s="1198"/>
      <c r="Z7" s="1198"/>
      <c r="AA7" s="1198">
        <v>135</v>
      </c>
      <c r="AB7" s="1198"/>
      <c r="AC7" s="1198"/>
      <c r="AD7" s="1198"/>
      <c r="AE7" s="1199"/>
      <c r="AF7" s="1200">
        <v>43</v>
      </c>
      <c r="AG7" s="1201"/>
      <c r="AH7" s="1201"/>
      <c r="AI7" s="1201"/>
      <c r="AJ7" s="1202"/>
      <c r="AK7" s="1184">
        <v>656</v>
      </c>
      <c r="AL7" s="1185"/>
      <c r="AM7" s="1185"/>
      <c r="AN7" s="1185"/>
      <c r="AO7" s="1185"/>
      <c r="AP7" s="1185">
        <v>2051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5056</v>
      </c>
      <c r="R23" s="1162"/>
      <c r="S23" s="1162"/>
      <c r="T23" s="1162"/>
      <c r="U23" s="1162"/>
      <c r="V23" s="1162">
        <v>4921</v>
      </c>
      <c r="W23" s="1162"/>
      <c r="X23" s="1162"/>
      <c r="Y23" s="1162"/>
      <c r="Z23" s="1162"/>
      <c r="AA23" s="1162">
        <v>135</v>
      </c>
      <c r="AB23" s="1162"/>
      <c r="AC23" s="1162"/>
      <c r="AD23" s="1162"/>
      <c r="AE23" s="1163"/>
      <c r="AF23" s="1164">
        <v>43</v>
      </c>
      <c r="AG23" s="1162"/>
      <c r="AH23" s="1162"/>
      <c r="AI23" s="1162"/>
      <c r="AJ23" s="1165"/>
      <c r="AK23" s="1166"/>
      <c r="AL23" s="1167"/>
      <c r="AM23" s="1167"/>
      <c r="AN23" s="1167"/>
      <c r="AO23" s="1167"/>
      <c r="AP23" s="1162">
        <v>2051</v>
      </c>
      <c r="AQ23" s="1162"/>
      <c r="AR23" s="1162"/>
      <c r="AS23" s="1162"/>
      <c r="AT23" s="1162"/>
      <c r="AU23" s="1168"/>
      <c r="AV23" s="1168"/>
      <c r="AW23" s="1168"/>
      <c r="AX23" s="1168"/>
      <c r="AY23" s="1169"/>
      <c r="AZ23" s="1158" t="s">
        <v>245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375</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854</v>
      </c>
      <c r="R28" s="1147"/>
      <c r="S28" s="1147"/>
      <c r="T28" s="1147"/>
      <c r="U28" s="1147"/>
      <c r="V28" s="1147">
        <v>850</v>
      </c>
      <c r="W28" s="1147"/>
      <c r="X28" s="1147"/>
      <c r="Y28" s="1147"/>
      <c r="Z28" s="1147"/>
      <c r="AA28" s="1147">
        <v>4</v>
      </c>
      <c r="AB28" s="1147"/>
      <c r="AC28" s="1147"/>
      <c r="AD28" s="1147"/>
      <c r="AE28" s="1148"/>
      <c r="AF28" s="1149">
        <v>4</v>
      </c>
      <c r="AG28" s="1147"/>
      <c r="AH28" s="1147"/>
      <c r="AI28" s="1147"/>
      <c r="AJ28" s="1150"/>
      <c r="AK28" s="1151">
        <v>80</v>
      </c>
      <c r="AL28" s="1139"/>
      <c r="AM28" s="1139"/>
      <c r="AN28" s="1139"/>
      <c r="AO28" s="1139"/>
      <c r="AP28" s="1139" t="s">
        <v>583</v>
      </c>
      <c r="AQ28" s="1139"/>
      <c r="AR28" s="1139"/>
      <c r="AS28" s="1139"/>
      <c r="AT28" s="1139"/>
      <c r="AU28" s="1139" t="s">
        <v>582</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703</v>
      </c>
      <c r="R29" s="1137"/>
      <c r="S29" s="1137"/>
      <c r="T29" s="1137"/>
      <c r="U29" s="1137"/>
      <c r="V29" s="1137">
        <v>684</v>
      </c>
      <c r="W29" s="1137"/>
      <c r="X29" s="1137"/>
      <c r="Y29" s="1137"/>
      <c r="Z29" s="1137"/>
      <c r="AA29" s="1137">
        <v>19</v>
      </c>
      <c r="AB29" s="1137"/>
      <c r="AC29" s="1137"/>
      <c r="AD29" s="1137"/>
      <c r="AE29" s="1138"/>
      <c r="AF29" s="1112">
        <v>19</v>
      </c>
      <c r="AG29" s="1113"/>
      <c r="AH29" s="1113"/>
      <c r="AI29" s="1113"/>
      <c r="AJ29" s="1114"/>
      <c r="AK29" s="1073">
        <v>124</v>
      </c>
      <c r="AL29" s="1064"/>
      <c r="AM29" s="1064"/>
      <c r="AN29" s="1064"/>
      <c r="AO29" s="1064"/>
      <c r="AP29" s="1064">
        <v>4</v>
      </c>
      <c r="AQ29" s="1064"/>
      <c r="AR29" s="1064"/>
      <c r="AS29" s="1064"/>
      <c r="AT29" s="1064"/>
      <c r="AU29" s="1064" t="s">
        <v>582</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65</v>
      </c>
      <c r="R30" s="1137"/>
      <c r="S30" s="1137"/>
      <c r="T30" s="1137"/>
      <c r="U30" s="1137"/>
      <c r="V30" s="1137">
        <v>65</v>
      </c>
      <c r="W30" s="1137"/>
      <c r="X30" s="1137"/>
      <c r="Y30" s="1137"/>
      <c r="Z30" s="1137"/>
      <c r="AA30" s="1137" t="s">
        <v>582</v>
      </c>
      <c r="AB30" s="1137"/>
      <c r="AC30" s="1137"/>
      <c r="AD30" s="1137"/>
      <c r="AE30" s="1138"/>
      <c r="AF30" s="1112" t="s">
        <v>245</v>
      </c>
      <c r="AG30" s="1113"/>
      <c r="AH30" s="1113"/>
      <c r="AI30" s="1113"/>
      <c r="AJ30" s="1114"/>
      <c r="AK30" s="1073">
        <v>22</v>
      </c>
      <c r="AL30" s="1064"/>
      <c r="AM30" s="1064"/>
      <c r="AN30" s="1064"/>
      <c r="AO30" s="1064"/>
      <c r="AP30" s="1064" t="s">
        <v>584</v>
      </c>
      <c r="AQ30" s="1064"/>
      <c r="AR30" s="1064"/>
      <c r="AS30" s="1064"/>
      <c r="AT30" s="1064"/>
      <c r="AU30" s="1064" t="s">
        <v>582</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188</v>
      </c>
      <c r="R31" s="1137"/>
      <c r="S31" s="1137"/>
      <c r="T31" s="1137"/>
      <c r="U31" s="1137"/>
      <c r="V31" s="1137">
        <v>225</v>
      </c>
      <c r="W31" s="1137"/>
      <c r="X31" s="1137"/>
      <c r="Y31" s="1137"/>
      <c r="Z31" s="1137"/>
      <c r="AA31" s="1137">
        <v>-37</v>
      </c>
      <c r="AB31" s="1137"/>
      <c r="AC31" s="1137"/>
      <c r="AD31" s="1137"/>
      <c r="AE31" s="1138"/>
      <c r="AF31" s="1112">
        <v>326</v>
      </c>
      <c r="AG31" s="1113"/>
      <c r="AH31" s="1113"/>
      <c r="AI31" s="1113"/>
      <c r="AJ31" s="1114"/>
      <c r="AK31" s="1073">
        <v>78</v>
      </c>
      <c r="AL31" s="1064"/>
      <c r="AM31" s="1064"/>
      <c r="AN31" s="1064"/>
      <c r="AO31" s="1064"/>
      <c r="AP31" s="1064">
        <v>1066</v>
      </c>
      <c r="AQ31" s="1064"/>
      <c r="AR31" s="1064"/>
      <c r="AS31" s="1064"/>
      <c r="AT31" s="1064"/>
      <c r="AU31" s="1064">
        <v>621</v>
      </c>
      <c r="AV31" s="1064"/>
      <c r="AW31" s="1064"/>
      <c r="AX31" s="1064"/>
      <c r="AY31" s="1064"/>
      <c r="AZ31" s="1135" t="s">
        <v>582</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425</v>
      </c>
      <c r="R32" s="1137"/>
      <c r="S32" s="1137"/>
      <c r="T32" s="1137"/>
      <c r="U32" s="1137"/>
      <c r="V32" s="1137">
        <v>420</v>
      </c>
      <c r="W32" s="1137"/>
      <c r="X32" s="1137"/>
      <c r="Y32" s="1137"/>
      <c r="Z32" s="1137"/>
      <c r="AA32" s="1137">
        <v>5</v>
      </c>
      <c r="AB32" s="1137"/>
      <c r="AC32" s="1137"/>
      <c r="AD32" s="1137"/>
      <c r="AE32" s="1138"/>
      <c r="AF32" s="1112">
        <v>5</v>
      </c>
      <c r="AG32" s="1113"/>
      <c r="AH32" s="1113"/>
      <c r="AI32" s="1113"/>
      <c r="AJ32" s="1114"/>
      <c r="AK32" s="1073">
        <v>252</v>
      </c>
      <c r="AL32" s="1064"/>
      <c r="AM32" s="1064"/>
      <c r="AN32" s="1064"/>
      <c r="AO32" s="1064"/>
      <c r="AP32" s="1064">
        <v>1671</v>
      </c>
      <c r="AQ32" s="1064"/>
      <c r="AR32" s="1064"/>
      <c r="AS32" s="1064"/>
      <c r="AT32" s="1064"/>
      <c r="AU32" s="1064">
        <v>1290</v>
      </c>
      <c r="AV32" s="1064"/>
      <c r="AW32" s="1064"/>
      <c r="AX32" s="1064"/>
      <c r="AY32" s="1064"/>
      <c r="AZ32" s="1135" t="s">
        <v>585</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354</v>
      </c>
      <c r="AG63" s="1052"/>
      <c r="AH63" s="1052"/>
      <c r="AI63" s="1052"/>
      <c r="AJ63" s="1123"/>
      <c r="AK63" s="1124"/>
      <c r="AL63" s="1056"/>
      <c r="AM63" s="1056"/>
      <c r="AN63" s="1056"/>
      <c r="AO63" s="1056"/>
      <c r="AP63" s="1052">
        <v>2741</v>
      </c>
      <c r="AQ63" s="1052"/>
      <c r="AR63" s="1052"/>
      <c r="AS63" s="1052"/>
      <c r="AT63" s="1052"/>
      <c r="AU63" s="1052">
        <v>1911</v>
      </c>
      <c r="AV63" s="1052"/>
      <c r="AW63" s="1052"/>
      <c r="AX63" s="1052"/>
      <c r="AY63" s="1052"/>
      <c r="AZ63" s="1118"/>
      <c r="BA63" s="1118"/>
      <c r="BB63" s="1118"/>
      <c r="BC63" s="1118"/>
      <c r="BD63" s="1118"/>
      <c r="BE63" s="1053"/>
      <c r="BF63" s="1053"/>
      <c r="BG63" s="1053"/>
      <c r="BH63" s="1053"/>
      <c r="BI63" s="1054"/>
      <c r="BJ63" s="1119" t="s">
        <v>245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399</v>
      </c>
      <c r="W66" s="1095"/>
      <c r="X66" s="1095"/>
      <c r="Y66" s="1095"/>
      <c r="Z66" s="1096"/>
      <c r="AA66" s="1094" t="s">
        <v>418</v>
      </c>
      <c r="AB66" s="1095"/>
      <c r="AC66" s="1095"/>
      <c r="AD66" s="1095"/>
      <c r="AE66" s="1096"/>
      <c r="AF66" s="1100" t="s">
        <v>419</v>
      </c>
      <c r="AG66" s="1101"/>
      <c r="AH66" s="1101"/>
      <c r="AI66" s="1101"/>
      <c r="AJ66" s="1102"/>
      <c r="AK66" s="1094" t="s">
        <v>402</v>
      </c>
      <c r="AL66" s="1089"/>
      <c r="AM66" s="1089"/>
      <c r="AN66" s="1089"/>
      <c r="AO66" s="1090"/>
      <c r="AP66" s="1094" t="s">
        <v>403</v>
      </c>
      <c r="AQ66" s="1095"/>
      <c r="AR66" s="1095"/>
      <c r="AS66" s="1095"/>
      <c r="AT66" s="1096"/>
      <c r="AU66" s="1094" t="s">
        <v>420</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596</v>
      </c>
      <c r="C68" s="1079"/>
      <c r="D68" s="1079"/>
      <c r="E68" s="1079"/>
      <c r="F68" s="1079"/>
      <c r="G68" s="1079"/>
      <c r="H68" s="1079"/>
      <c r="I68" s="1079"/>
      <c r="J68" s="1079"/>
      <c r="K68" s="1079"/>
      <c r="L68" s="1079"/>
      <c r="M68" s="1079"/>
      <c r="N68" s="1079"/>
      <c r="O68" s="1079"/>
      <c r="P68" s="1080"/>
      <c r="Q68" s="1081">
        <v>3348</v>
      </c>
      <c r="R68" s="1075"/>
      <c r="S68" s="1075"/>
      <c r="T68" s="1075"/>
      <c r="U68" s="1075"/>
      <c r="V68" s="1075">
        <v>3273</v>
      </c>
      <c r="W68" s="1075"/>
      <c r="X68" s="1075"/>
      <c r="Y68" s="1075"/>
      <c r="Z68" s="1075"/>
      <c r="AA68" s="1075">
        <v>75</v>
      </c>
      <c r="AB68" s="1075"/>
      <c r="AC68" s="1075"/>
      <c r="AD68" s="1075"/>
      <c r="AE68" s="1075"/>
      <c r="AF68" s="1075">
        <v>75</v>
      </c>
      <c r="AG68" s="1075"/>
      <c r="AH68" s="1075"/>
      <c r="AI68" s="1075"/>
      <c r="AJ68" s="1075"/>
      <c r="AK68" s="1075">
        <v>453</v>
      </c>
      <c r="AL68" s="1075"/>
      <c r="AM68" s="1075"/>
      <c r="AN68" s="1075"/>
      <c r="AO68" s="1075"/>
      <c r="AP68" s="1075" t="s">
        <v>608</v>
      </c>
      <c r="AQ68" s="1075"/>
      <c r="AR68" s="1075"/>
      <c r="AS68" s="1075"/>
      <c r="AT68" s="1075"/>
      <c r="AU68" s="1075" t="s">
        <v>609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26</v>
      </c>
      <c r="R69" s="1064"/>
      <c r="S69" s="1064"/>
      <c r="T69" s="1064"/>
      <c r="U69" s="1064"/>
      <c r="V69" s="1064">
        <v>23</v>
      </c>
      <c r="W69" s="1064"/>
      <c r="X69" s="1064"/>
      <c r="Y69" s="1064"/>
      <c r="Z69" s="1064"/>
      <c r="AA69" s="1064">
        <v>3</v>
      </c>
      <c r="AB69" s="1064"/>
      <c r="AC69" s="1064"/>
      <c r="AD69" s="1064"/>
      <c r="AE69" s="1064"/>
      <c r="AF69" s="1064">
        <v>3</v>
      </c>
      <c r="AG69" s="1064"/>
      <c r="AH69" s="1064"/>
      <c r="AI69" s="1064"/>
      <c r="AJ69" s="1064"/>
      <c r="AK69" s="1064" t="s">
        <v>608</v>
      </c>
      <c r="AL69" s="1064"/>
      <c r="AM69" s="1064"/>
      <c r="AN69" s="1064"/>
      <c r="AO69" s="1064"/>
      <c r="AP69" s="1064">
        <v>4</v>
      </c>
      <c r="AQ69" s="1064"/>
      <c r="AR69" s="1064"/>
      <c r="AS69" s="1064"/>
      <c r="AT69" s="1064"/>
      <c r="AU69" s="1064" t="s">
        <v>608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97</v>
      </c>
      <c r="R70" s="1064"/>
      <c r="S70" s="1064"/>
      <c r="T70" s="1064"/>
      <c r="U70" s="1064"/>
      <c r="V70" s="1064">
        <v>89</v>
      </c>
      <c r="W70" s="1064"/>
      <c r="X70" s="1064"/>
      <c r="Y70" s="1064"/>
      <c r="Z70" s="1064"/>
      <c r="AA70" s="1064">
        <v>7</v>
      </c>
      <c r="AB70" s="1064"/>
      <c r="AC70" s="1064"/>
      <c r="AD70" s="1064"/>
      <c r="AE70" s="1064"/>
      <c r="AF70" s="1064">
        <v>7</v>
      </c>
      <c r="AG70" s="1064"/>
      <c r="AH70" s="1064"/>
      <c r="AI70" s="1064"/>
      <c r="AJ70" s="1064"/>
      <c r="AK70" s="1064">
        <v>22</v>
      </c>
      <c r="AL70" s="1064"/>
      <c r="AM70" s="1064"/>
      <c r="AN70" s="1064"/>
      <c r="AO70" s="1064"/>
      <c r="AP70" s="1064" t="s">
        <v>608</v>
      </c>
      <c r="AQ70" s="1064"/>
      <c r="AR70" s="1064"/>
      <c r="AS70" s="1064"/>
      <c r="AT70" s="1064"/>
      <c r="AU70" s="1064" t="s">
        <v>608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29</v>
      </c>
      <c r="R71" s="1064"/>
      <c r="S71" s="1064"/>
      <c r="T71" s="1064"/>
      <c r="U71" s="1064"/>
      <c r="V71" s="1064">
        <v>27</v>
      </c>
      <c r="W71" s="1064"/>
      <c r="X71" s="1064"/>
      <c r="Y71" s="1064"/>
      <c r="Z71" s="1064"/>
      <c r="AA71" s="1064">
        <v>2</v>
      </c>
      <c r="AB71" s="1064"/>
      <c r="AC71" s="1064"/>
      <c r="AD71" s="1064"/>
      <c r="AE71" s="1064"/>
      <c r="AF71" s="1064">
        <v>2</v>
      </c>
      <c r="AG71" s="1064"/>
      <c r="AH71" s="1064"/>
      <c r="AI71" s="1064"/>
      <c r="AJ71" s="1064"/>
      <c r="AK71" s="1064" t="s">
        <v>608</v>
      </c>
      <c r="AL71" s="1064"/>
      <c r="AM71" s="1064"/>
      <c r="AN71" s="1064"/>
      <c r="AO71" s="1064"/>
      <c r="AP71" s="1064" t="s">
        <v>608</v>
      </c>
      <c r="AQ71" s="1064"/>
      <c r="AR71" s="1064"/>
      <c r="AS71" s="1064"/>
      <c r="AT71" s="1064"/>
      <c r="AU71" s="1064" t="s">
        <v>610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45</v>
      </c>
      <c r="R72" s="1064"/>
      <c r="S72" s="1064"/>
      <c r="T72" s="1064"/>
      <c r="U72" s="1064"/>
      <c r="V72" s="1064">
        <v>42</v>
      </c>
      <c r="W72" s="1064"/>
      <c r="X72" s="1064"/>
      <c r="Y72" s="1064"/>
      <c r="Z72" s="1064"/>
      <c r="AA72" s="1064">
        <v>3</v>
      </c>
      <c r="AB72" s="1064"/>
      <c r="AC72" s="1064"/>
      <c r="AD72" s="1064"/>
      <c r="AE72" s="1064"/>
      <c r="AF72" s="1064">
        <v>3</v>
      </c>
      <c r="AG72" s="1064"/>
      <c r="AH72" s="1064"/>
      <c r="AI72" s="1064"/>
      <c r="AJ72" s="1064"/>
      <c r="AK72" s="1064" t="s">
        <v>608</v>
      </c>
      <c r="AL72" s="1064"/>
      <c r="AM72" s="1064"/>
      <c r="AN72" s="1064"/>
      <c r="AO72" s="1064"/>
      <c r="AP72" s="1064" t="s">
        <v>608</v>
      </c>
      <c r="AQ72" s="1064"/>
      <c r="AR72" s="1064"/>
      <c r="AS72" s="1064"/>
      <c r="AT72" s="1064"/>
      <c r="AU72" s="1064" t="s">
        <v>610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t="s">
        <v>608</v>
      </c>
      <c r="R73" s="1064"/>
      <c r="S73" s="1064"/>
      <c r="T73" s="1064"/>
      <c r="U73" s="1064"/>
      <c r="V73" s="1064" t="s">
        <v>608</v>
      </c>
      <c r="W73" s="1064"/>
      <c r="X73" s="1064"/>
      <c r="Y73" s="1064"/>
      <c r="Z73" s="1064"/>
      <c r="AA73" s="1064" t="s">
        <v>608</v>
      </c>
      <c r="AB73" s="1064"/>
      <c r="AC73" s="1064"/>
      <c r="AD73" s="1064"/>
      <c r="AE73" s="1064"/>
      <c r="AF73" s="1064" t="s">
        <v>608</v>
      </c>
      <c r="AG73" s="1064"/>
      <c r="AH73" s="1064"/>
      <c r="AI73" s="1064"/>
      <c r="AJ73" s="1064"/>
      <c r="AK73" s="1064" t="s">
        <v>608</v>
      </c>
      <c r="AL73" s="1064"/>
      <c r="AM73" s="1064"/>
      <c r="AN73" s="1064"/>
      <c r="AO73" s="1064"/>
      <c r="AP73" s="1064" t="s">
        <v>611</v>
      </c>
      <c r="AQ73" s="1064"/>
      <c r="AR73" s="1064"/>
      <c r="AS73" s="1064"/>
      <c r="AT73" s="1064"/>
      <c r="AU73" s="1064" t="s">
        <v>608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602</v>
      </c>
      <c r="C74" s="1068"/>
      <c r="D74" s="1068"/>
      <c r="E74" s="1068"/>
      <c r="F74" s="1068"/>
      <c r="G74" s="1068"/>
      <c r="H74" s="1068"/>
      <c r="I74" s="1068"/>
      <c r="J74" s="1068"/>
      <c r="K74" s="1068"/>
      <c r="L74" s="1068"/>
      <c r="M74" s="1068"/>
      <c r="N74" s="1068"/>
      <c r="O74" s="1068"/>
      <c r="P74" s="1069"/>
      <c r="Q74" s="1070">
        <v>32</v>
      </c>
      <c r="R74" s="1064"/>
      <c r="S74" s="1064"/>
      <c r="T74" s="1064"/>
      <c r="U74" s="1064"/>
      <c r="V74" s="1064">
        <v>31</v>
      </c>
      <c r="W74" s="1064"/>
      <c r="X74" s="1064"/>
      <c r="Y74" s="1064"/>
      <c r="Z74" s="1064"/>
      <c r="AA74" s="1064">
        <v>1</v>
      </c>
      <c r="AB74" s="1064"/>
      <c r="AC74" s="1064"/>
      <c r="AD74" s="1064"/>
      <c r="AE74" s="1064"/>
      <c r="AF74" s="1064">
        <v>1</v>
      </c>
      <c r="AG74" s="1064"/>
      <c r="AH74" s="1064"/>
      <c r="AI74" s="1064"/>
      <c r="AJ74" s="1064"/>
      <c r="AK74" s="1064">
        <v>1</v>
      </c>
      <c r="AL74" s="1064"/>
      <c r="AM74" s="1064"/>
      <c r="AN74" s="1064"/>
      <c r="AO74" s="1064"/>
      <c r="AP74" s="1064" t="s">
        <v>608</v>
      </c>
      <c r="AQ74" s="1064"/>
      <c r="AR74" s="1064"/>
      <c r="AS74" s="1064"/>
      <c r="AT74" s="1064"/>
      <c r="AU74" s="1064" t="s">
        <v>608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603</v>
      </c>
      <c r="C75" s="1068"/>
      <c r="D75" s="1068"/>
      <c r="E75" s="1068"/>
      <c r="F75" s="1068"/>
      <c r="G75" s="1068"/>
      <c r="H75" s="1068"/>
      <c r="I75" s="1068"/>
      <c r="J75" s="1068"/>
      <c r="K75" s="1068"/>
      <c r="L75" s="1068"/>
      <c r="M75" s="1068"/>
      <c r="N75" s="1068"/>
      <c r="O75" s="1068"/>
      <c r="P75" s="1069"/>
      <c r="Q75" s="1071">
        <v>709</v>
      </c>
      <c r="R75" s="1072"/>
      <c r="S75" s="1072"/>
      <c r="T75" s="1072"/>
      <c r="U75" s="1073"/>
      <c r="V75" s="1074">
        <v>693</v>
      </c>
      <c r="W75" s="1072"/>
      <c r="X75" s="1072"/>
      <c r="Y75" s="1072"/>
      <c r="Z75" s="1073"/>
      <c r="AA75" s="1074">
        <v>16</v>
      </c>
      <c r="AB75" s="1072"/>
      <c r="AC75" s="1072"/>
      <c r="AD75" s="1072"/>
      <c r="AE75" s="1073"/>
      <c r="AF75" s="1074">
        <v>16</v>
      </c>
      <c r="AG75" s="1072"/>
      <c r="AH75" s="1072"/>
      <c r="AI75" s="1072"/>
      <c r="AJ75" s="1073"/>
      <c r="AK75" s="1074">
        <v>1</v>
      </c>
      <c r="AL75" s="1072"/>
      <c r="AM75" s="1072"/>
      <c r="AN75" s="1072"/>
      <c r="AO75" s="1073"/>
      <c r="AP75" s="1074">
        <v>246</v>
      </c>
      <c r="AQ75" s="1072"/>
      <c r="AR75" s="1072"/>
      <c r="AS75" s="1072"/>
      <c r="AT75" s="1073"/>
      <c r="AU75" s="1074">
        <v>32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604</v>
      </c>
      <c r="C76" s="1068"/>
      <c r="D76" s="1068"/>
      <c r="E76" s="1068"/>
      <c r="F76" s="1068"/>
      <c r="G76" s="1068"/>
      <c r="H76" s="1068"/>
      <c r="I76" s="1068"/>
      <c r="J76" s="1068"/>
      <c r="K76" s="1068"/>
      <c r="L76" s="1068"/>
      <c r="M76" s="1068"/>
      <c r="N76" s="1068"/>
      <c r="O76" s="1068"/>
      <c r="P76" s="1069"/>
      <c r="Q76" s="1071">
        <v>453</v>
      </c>
      <c r="R76" s="1072"/>
      <c r="S76" s="1072"/>
      <c r="T76" s="1072"/>
      <c r="U76" s="1073"/>
      <c r="V76" s="1074">
        <v>435</v>
      </c>
      <c r="W76" s="1072"/>
      <c r="X76" s="1072"/>
      <c r="Y76" s="1072"/>
      <c r="Z76" s="1073"/>
      <c r="AA76" s="1074">
        <v>18</v>
      </c>
      <c r="AB76" s="1072"/>
      <c r="AC76" s="1072"/>
      <c r="AD76" s="1072"/>
      <c r="AE76" s="1073"/>
      <c r="AF76" s="1074">
        <v>9</v>
      </c>
      <c r="AG76" s="1072"/>
      <c r="AH76" s="1072"/>
      <c r="AI76" s="1072"/>
      <c r="AJ76" s="1073"/>
      <c r="AK76" s="1074" t="s">
        <v>608</v>
      </c>
      <c r="AL76" s="1072"/>
      <c r="AM76" s="1072"/>
      <c r="AN76" s="1072"/>
      <c r="AO76" s="1073"/>
      <c r="AP76" s="1074" t="s">
        <v>608</v>
      </c>
      <c r="AQ76" s="1072"/>
      <c r="AR76" s="1072"/>
      <c r="AS76" s="1072"/>
      <c r="AT76" s="1073"/>
      <c r="AU76" s="1074" t="s">
        <v>608</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605</v>
      </c>
      <c r="C77" s="1068"/>
      <c r="D77" s="1068"/>
      <c r="E77" s="1068"/>
      <c r="F77" s="1068"/>
      <c r="G77" s="1068"/>
      <c r="H77" s="1068"/>
      <c r="I77" s="1068"/>
      <c r="J77" s="1068"/>
      <c r="K77" s="1068"/>
      <c r="L77" s="1068"/>
      <c r="M77" s="1068"/>
      <c r="N77" s="1068"/>
      <c r="O77" s="1068"/>
      <c r="P77" s="1069"/>
      <c r="Q77" s="1071">
        <v>79</v>
      </c>
      <c r="R77" s="1072"/>
      <c r="S77" s="1072"/>
      <c r="T77" s="1072"/>
      <c r="U77" s="1073"/>
      <c r="V77" s="1074">
        <v>75</v>
      </c>
      <c r="W77" s="1072"/>
      <c r="X77" s="1072"/>
      <c r="Y77" s="1072"/>
      <c r="Z77" s="1073"/>
      <c r="AA77" s="1074">
        <v>4</v>
      </c>
      <c r="AB77" s="1072"/>
      <c r="AC77" s="1072"/>
      <c r="AD77" s="1072"/>
      <c r="AE77" s="1073"/>
      <c r="AF77" s="1074">
        <v>4</v>
      </c>
      <c r="AG77" s="1072"/>
      <c r="AH77" s="1072"/>
      <c r="AI77" s="1072"/>
      <c r="AJ77" s="1073"/>
      <c r="AK77" s="1074" t="s">
        <v>608</v>
      </c>
      <c r="AL77" s="1072"/>
      <c r="AM77" s="1072"/>
      <c r="AN77" s="1072"/>
      <c r="AO77" s="1073"/>
      <c r="AP77" s="1074" t="s">
        <v>608</v>
      </c>
      <c r="AQ77" s="1072"/>
      <c r="AR77" s="1072"/>
      <c r="AS77" s="1072"/>
      <c r="AT77" s="1073"/>
      <c r="AU77" s="1074" t="s">
        <v>608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606</v>
      </c>
      <c r="C78" s="1068"/>
      <c r="D78" s="1068"/>
      <c r="E78" s="1068"/>
      <c r="F78" s="1068"/>
      <c r="G78" s="1068"/>
      <c r="H78" s="1068"/>
      <c r="I78" s="1068"/>
      <c r="J78" s="1068"/>
      <c r="K78" s="1068"/>
      <c r="L78" s="1068"/>
      <c r="M78" s="1068"/>
      <c r="N78" s="1068"/>
      <c r="O78" s="1068"/>
      <c r="P78" s="1069"/>
      <c r="Q78" s="1070">
        <v>275</v>
      </c>
      <c r="R78" s="1064"/>
      <c r="S78" s="1064"/>
      <c r="T78" s="1064"/>
      <c r="U78" s="1064"/>
      <c r="V78" s="1064">
        <v>203</v>
      </c>
      <c r="W78" s="1064"/>
      <c r="X78" s="1064"/>
      <c r="Y78" s="1064"/>
      <c r="Z78" s="1064"/>
      <c r="AA78" s="1064">
        <v>72</v>
      </c>
      <c r="AB78" s="1064"/>
      <c r="AC78" s="1064"/>
      <c r="AD78" s="1064"/>
      <c r="AE78" s="1064"/>
      <c r="AF78" s="1064">
        <v>72</v>
      </c>
      <c r="AG78" s="1064"/>
      <c r="AH78" s="1064"/>
      <c r="AI78" s="1064"/>
      <c r="AJ78" s="1064"/>
      <c r="AK78" s="1064" t="s">
        <v>608</v>
      </c>
      <c r="AL78" s="1064"/>
      <c r="AM78" s="1064"/>
      <c r="AN78" s="1064"/>
      <c r="AO78" s="1064"/>
      <c r="AP78" s="1064" t="s">
        <v>608</v>
      </c>
      <c r="AQ78" s="1064"/>
      <c r="AR78" s="1064"/>
      <c r="AS78" s="1064"/>
      <c r="AT78" s="1064"/>
      <c r="AU78" s="1064" t="s">
        <v>608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607</v>
      </c>
      <c r="C79" s="1068"/>
      <c r="D79" s="1068"/>
      <c r="E79" s="1068"/>
      <c r="F79" s="1068"/>
      <c r="G79" s="1068"/>
      <c r="H79" s="1068"/>
      <c r="I79" s="1068"/>
      <c r="J79" s="1068"/>
      <c r="K79" s="1068"/>
      <c r="L79" s="1068"/>
      <c r="M79" s="1068"/>
      <c r="N79" s="1068"/>
      <c r="O79" s="1068"/>
      <c r="P79" s="1069"/>
      <c r="Q79" s="1070">
        <v>168695</v>
      </c>
      <c r="R79" s="1064"/>
      <c r="S79" s="1064"/>
      <c r="T79" s="1064"/>
      <c r="U79" s="1064"/>
      <c r="V79" s="1064">
        <v>162592</v>
      </c>
      <c r="W79" s="1064"/>
      <c r="X79" s="1064"/>
      <c r="Y79" s="1064"/>
      <c r="Z79" s="1064"/>
      <c r="AA79" s="1064">
        <v>6103</v>
      </c>
      <c r="AB79" s="1064"/>
      <c r="AC79" s="1064"/>
      <c r="AD79" s="1064"/>
      <c r="AE79" s="1064"/>
      <c r="AF79" s="1064">
        <v>6103</v>
      </c>
      <c r="AG79" s="1064"/>
      <c r="AH79" s="1064"/>
      <c r="AI79" s="1064"/>
      <c r="AJ79" s="1064"/>
      <c r="AK79" s="1064">
        <v>1266</v>
      </c>
      <c r="AL79" s="1064"/>
      <c r="AM79" s="1064"/>
      <c r="AN79" s="1064"/>
      <c r="AO79" s="1064"/>
      <c r="AP79" s="1064" t="s">
        <v>608</v>
      </c>
      <c r="AQ79" s="1064"/>
      <c r="AR79" s="1064"/>
      <c r="AS79" s="1064"/>
      <c r="AT79" s="1064"/>
      <c r="AU79" s="1064" t="s">
        <v>608</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6295</v>
      </c>
      <c r="AG88" s="1052"/>
      <c r="AH88" s="1052"/>
      <c r="AI88" s="1052"/>
      <c r="AJ88" s="1052"/>
      <c r="AK88" s="1056"/>
      <c r="AL88" s="1056"/>
      <c r="AM88" s="1056"/>
      <c r="AN88" s="1056"/>
      <c r="AO88" s="1056"/>
      <c r="AP88" s="1052">
        <v>250</v>
      </c>
      <c r="AQ88" s="1052"/>
      <c r="AR88" s="1052"/>
      <c r="AS88" s="1052"/>
      <c r="AT88" s="1052"/>
      <c r="AU88" s="1052">
        <v>32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312</v>
      </c>
      <c r="AG109" s="987"/>
      <c r="AH109" s="987"/>
      <c r="AI109" s="987"/>
      <c r="AJ109" s="988"/>
      <c r="AK109" s="989" t="s">
        <v>311</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312</v>
      </c>
      <c r="BW109" s="987"/>
      <c r="BX109" s="987"/>
      <c r="BY109" s="987"/>
      <c r="BZ109" s="988"/>
      <c r="CA109" s="989" t="s">
        <v>311</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312</v>
      </c>
      <c r="DM109" s="987"/>
      <c r="DN109" s="987"/>
      <c r="DO109" s="987"/>
      <c r="DP109" s="988"/>
      <c r="DQ109" s="989" t="s">
        <v>311</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202699</v>
      </c>
      <c r="AB110" s="980"/>
      <c r="AC110" s="980"/>
      <c r="AD110" s="980"/>
      <c r="AE110" s="981"/>
      <c r="AF110" s="982">
        <v>209404</v>
      </c>
      <c r="AG110" s="980"/>
      <c r="AH110" s="980"/>
      <c r="AI110" s="980"/>
      <c r="AJ110" s="981"/>
      <c r="AK110" s="982">
        <v>225425</v>
      </c>
      <c r="AL110" s="980"/>
      <c r="AM110" s="980"/>
      <c r="AN110" s="980"/>
      <c r="AO110" s="981"/>
      <c r="AP110" s="983">
        <v>11.8</v>
      </c>
      <c r="AQ110" s="984"/>
      <c r="AR110" s="984"/>
      <c r="AS110" s="984"/>
      <c r="AT110" s="985"/>
      <c r="AU110" s="1019" t="s">
        <v>71</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2101116</v>
      </c>
      <c r="BR110" s="927"/>
      <c r="BS110" s="927"/>
      <c r="BT110" s="927"/>
      <c r="BU110" s="927"/>
      <c r="BV110" s="927">
        <v>1828006</v>
      </c>
      <c r="BW110" s="927"/>
      <c r="BX110" s="927"/>
      <c r="BY110" s="927"/>
      <c r="BZ110" s="927"/>
      <c r="CA110" s="927">
        <v>2050750</v>
      </c>
      <c r="CB110" s="927"/>
      <c r="CC110" s="927"/>
      <c r="CD110" s="927"/>
      <c r="CE110" s="927"/>
      <c r="CF110" s="951">
        <v>107.1</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245</v>
      </c>
      <c r="DH110" s="927"/>
      <c r="DI110" s="927"/>
      <c r="DJ110" s="927"/>
      <c r="DK110" s="927"/>
      <c r="DL110" s="927" t="s">
        <v>437</v>
      </c>
      <c r="DM110" s="927"/>
      <c r="DN110" s="927"/>
      <c r="DO110" s="927"/>
      <c r="DP110" s="927"/>
      <c r="DQ110" s="927" t="s">
        <v>437</v>
      </c>
      <c r="DR110" s="927"/>
      <c r="DS110" s="927"/>
      <c r="DT110" s="927"/>
      <c r="DU110" s="927"/>
      <c r="DV110" s="928" t="s">
        <v>245</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245</v>
      </c>
      <c r="AG111" s="1008"/>
      <c r="AH111" s="1008"/>
      <c r="AI111" s="1008"/>
      <c r="AJ111" s="1009"/>
      <c r="AK111" s="1010" t="s">
        <v>245</v>
      </c>
      <c r="AL111" s="1008"/>
      <c r="AM111" s="1008"/>
      <c r="AN111" s="1008"/>
      <c r="AO111" s="1009"/>
      <c r="AP111" s="1011" t="s">
        <v>245</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v>4598</v>
      </c>
      <c r="BR111" s="899"/>
      <c r="BS111" s="899"/>
      <c r="BT111" s="899"/>
      <c r="BU111" s="899"/>
      <c r="BV111" s="899">
        <v>3136</v>
      </c>
      <c r="BW111" s="899"/>
      <c r="BX111" s="899"/>
      <c r="BY111" s="899"/>
      <c r="BZ111" s="899"/>
      <c r="CA111" s="899">
        <v>3136</v>
      </c>
      <c r="CB111" s="899"/>
      <c r="CC111" s="899"/>
      <c r="CD111" s="899"/>
      <c r="CE111" s="899"/>
      <c r="CF111" s="960">
        <v>0.2</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245</v>
      </c>
      <c r="DH111" s="899"/>
      <c r="DI111" s="899"/>
      <c r="DJ111" s="899"/>
      <c r="DK111" s="899"/>
      <c r="DL111" s="899" t="s">
        <v>439</v>
      </c>
      <c r="DM111" s="899"/>
      <c r="DN111" s="899"/>
      <c r="DO111" s="899"/>
      <c r="DP111" s="899"/>
      <c r="DQ111" s="899" t="s">
        <v>437</v>
      </c>
      <c r="DR111" s="899"/>
      <c r="DS111" s="899"/>
      <c r="DT111" s="899"/>
      <c r="DU111" s="899"/>
      <c r="DV111" s="876" t="s">
        <v>245</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437</v>
      </c>
      <c r="AG112" s="862"/>
      <c r="AH112" s="862"/>
      <c r="AI112" s="862"/>
      <c r="AJ112" s="863"/>
      <c r="AK112" s="864" t="s">
        <v>245</v>
      </c>
      <c r="AL112" s="862"/>
      <c r="AM112" s="862"/>
      <c r="AN112" s="862"/>
      <c r="AO112" s="863"/>
      <c r="AP112" s="909" t="s">
        <v>245</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2442611</v>
      </c>
      <c r="BR112" s="899"/>
      <c r="BS112" s="899"/>
      <c r="BT112" s="899"/>
      <c r="BU112" s="899"/>
      <c r="BV112" s="899">
        <v>2105058</v>
      </c>
      <c r="BW112" s="899"/>
      <c r="BX112" s="899"/>
      <c r="BY112" s="899"/>
      <c r="BZ112" s="899"/>
      <c r="CA112" s="899">
        <v>1911196</v>
      </c>
      <c r="CB112" s="899"/>
      <c r="CC112" s="899"/>
      <c r="CD112" s="899"/>
      <c r="CE112" s="899"/>
      <c r="CF112" s="960">
        <v>99.8</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437</v>
      </c>
      <c r="DH112" s="899"/>
      <c r="DI112" s="899"/>
      <c r="DJ112" s="899"/>
      <c r="DK112" s="899"/>
      <c r="DL112" s="899" t="s">
        <v>437</v>
      </c>
      <c r="DM112" s="899"/>
      <c r="DN112" s="899"/>
      <c r="DO112" s="899"/>
      <c r="DP112" s="899"/>
      <c r="DQ112" s="899" t="s">
        <v>245</v>
      </c>
      <c r="DR112" s="899"/>
      <c r="DS112" s="899"/>
      <c r="DT112" s="899"/>
      <c r="DU112" s="899"/>
      <c r="DV112" s="876" t="s">
        <v>245</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187476</v>
      </c>
      <c r="AB113" s="1008"/>
      <c r="AC113" s="1008"/>
      <c r="AD113" s="1008"/>
      <c r="AE113" s="1009"/>
      <c r="AF113" s="1010">
        <v>173360</v>
      </c>
      <c r="AG113" s="1008"/>
      <c r="AH113" s="1008"/>
      <c r="AI113" s="1008"/>
      <c r="AJ113" s="1009"/>
      <c r="AK113" s="1010">
        <v>230210</v>
      </c>
      <c r="AL113" s="1008"/>
      <c r="AM113" s="1008"/>
      <c r="AN113" s="1008"/>
      <c r="AO113" s="1009"/>
      <c r="AP113" s="1011">
        <v>12</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37092</v>
      </c>
      <c r="BR113" s="899"/>
      <c r="BS113" s="899"/>
      <c r="BT113" s="899"/>
      <c r="BU113" s="899"/>
      <c r="BV113" s="899">
        <v>35521</v>
      </c>
      <c r="BW113" s="899"/>
      <c r="BX113" s="899"/>
      <c r="BY113" s="899"/>
      <c r="BZ113" s="899"/>
      <c r="CA113" s="899">
        <v>32492</v>
      </c>
      <c r="CB113" s="899"/>
      <c r="CC113" s="899"/>
      <c r="CD113" s="899"/>
      <c r="CE113" s="899"/>
      <c r="CF113" s="960">
        <v>1.7</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245</v>
      </c>
      <c r="DH113" s="862"/>
      <c r="DI113" s="862"/>
      <c r="DJ113" s="862"/>
      <c r="DK113" s="863"/>
      <c r="DL113" s="864" t="s">
        <v>245</v>
      </c>
      <c r="DM113" s="862"/>
      <c r="DN113" s="862"/>
      <c r="DO113" s="862"/>
      <c r="DP113" s="863"/>
      <c r="DQ113" s="864" t="s">
        <v>245</v>
      </c>
      <c r="DR113" s="862"/>
      <c r="DS113" s="862"/>
      <c r="DT113" s="862"/>
      <c r="DU113" s="863"/>
      <c r="DV113" s="909" t="s">
        <v>245</v>
      </c>
      <c r="DW113" s="910"/>
      <c r="DX113" s="910"/>
      <c r="DY113" s="910"/>
      <c r="DZ113" s="911"/>
    </row>
    <row r="114" spans="1:130" s="24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676</v>
      </c>
      <c r="AB114" s="862"/>
      <c r="AC114" s="862"/>
      <c r="AD114" s="862"/>
      <c r="AE114" s="863"/>
      <c r="AF114" s="864">
        <v>2274</v>
      </c>
      <c r="AG114" s="862"/>
      <c r="AH114" s="862"/>
      <c r="AI114" s="862"/>
      <c r="AJ114" s="863"/>
      <c r="AK114" s="864">
        <v>3340</v>
      </c>
      <c r="AL114" s="862"/>
      <c r="AM114" s="862"/>
      <c r="AN114" s="862"/>
      <c r="AO114" s="863"/>
      <c r="AP114" s="909">
        <v>0.2</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403000</v>
      </c>
      <c r="BR114" s="899"/>
      <c r="BS114" s="899"/>
      <c r="BT114" s="899"/>
      <c r="BU114" s="899"/>
      <c r="BV114" s="899">
        <v>373025</v>
      </c>
      <c r="BW114" s="899"/>
      <c r="BX114" s="899"/>
      <c r="BY114" s="899"/>
      <c r="BZ114" s="899"/>
      <c r="CA114" s="899">
        <v>347655</v>
      </c>
      <c r="CB114" s="899"/>
      <c r="CC114" s="899"/>
      <c r="CD114" s="899"/>
      <c r="CE114" s="899"/>
      <c r="CF114" s="960">
        <v>18.2</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245</v>
      </c>
      <c r="DH114" s="862"/>
      <c r="DI114" s="862"/>
      <c r="DJ114" s="862"/>
      <c r="DK114" s="863"/>
      <c r="DL114" s="864" t="s">
        <v>245</v>
      </c>
      <c r="DM114" s="862"/>
      <c r="DN114" s="862"/>
      <c r="DO114" s="862"/>
      <c r="DP114" s="863"/>
      <c r="DQ114" s="864" t="s">
        <v>245</v>
      </c>
      <c r="DR114" s="862"/>
      <c r="DS114" s="862"/>
      <c r="DT114" s="862"/>
      <c r="DU114" s="863"/>
      <c r="DV114" s="909" t="s">
        <v>437</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1426</v>
      </c>
      <c r="AB115" s="1008"/>
      <c r="AC115" s="1008"/>
      <c r="AD115" s="1008"/>
      <c r="AE115" s="1009"/>
      <c r="AF115" s="1010">
        <v>1426</v>
      </c>
      <c r="AG115" s="1008"/>
      <c r="AH115" s="1008"/>
      <c r="AI115" s="1008"/>
      <c r="AJ115" s="1009"/>
      <c r="AK115" s="1010">
        <v>1426</v>
      </c>
      <c r="AL115" s="1008"/>
      <c r="AM115" s="1008"/>
      <c r="AN115" s="1008"/>
      <c r="AO115" s="1009"/>
      <c r="AP115" s="1011">
        <v>0.1</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437</v>
      </c>
      <c r="BR115" s="899"/>
      <c r="BS115" s="899"/>
      <c r="BT115" s="899"/>
      <c r="BU115" s="899"/>
      <c r="BV115" s="899" t="s">
        <v>245</v>
      </c>
      <c r="BW115" s="899"/>
      <c r="BX115" s="899"/>
      <c r="BY115" s="899"/>
      <c r="BZ115" s="899"/>
      <c r="CA115" s="899" t="s">
        <v>245</v>
      </c>
      <c r="CB115" s="899"/>
      <c r="CC115" s="899"/>
      <c r="CD115" s="899"/>
      <c r="CE115" s="899"/>
      <c r="CF115" s="960" t="s">
        <v>437</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245</v>
      </c>
      <c r="DH115" s="862"/>
      <c r="DI115" s="862"/>
      <c r="DJ115" s="862"/>
      <c r="DK115" s="863"/>
      <c r="DL115" s="864" t="s">
        <v>245</v>
      </c>
      <c r="DM115" s="862"/>
      <c r="DN115" s="862"/>
      <c r="DO115" s="862"/>
      <c r="DP115" s="863"/>
      <c r="DQ115" s="864" t="s">
        <v>245</v>
      </c>
      <c r="DR115" s="862"/>
      <c r="DS115" s="862"/>
      <c r="DT115" s="862"/>
      <c r="DU115" s="863"/>
      <c r="DV115" s="909" t="s">
        <v>245</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245</v>
      </c>
      <c r="AB116" s="862"/>
      <c r="AC116" s="862"/>
      <c r="AD116" s="862"/>
      <c r="AE116" s="863"/>
      <c r="AF116" s="864">
        <v>156</v>
      </c>
      <c r="AG116" s="862"/>
      <c r="AH116" s="862"/>
      <c r="AI116" s="862"/>
      <c r="AJ116" s="863"/>
      <c r="AK116" s="864">
        <v>78</v>
      </c>
      <c r="AL116" s="862"/>
      <c r="AM116" s="862"/>
      <c r="AN116" s="862"/>
      <c r="AO116" s="863"/>
      <c r="AP116" s="909">
        <v>0</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245</v>
      </c>
      <c r="BR116" s="899"/>
      <c r="BS116" s="899"/>
      <c r="BT116" s="899"/>
      <c r="BU116" s="899"/>
      <c r="BV116" s="899" t="s">
        <v>437</v>
      </c>
      <c r="BW116" s="899"/>
      <c r="BX116" s="899"/>
      <c r="BY116" s="899"/>
      <c r="BZ116" s="899"/>
      <c r="CA116" s="899" t="s">
        <v>245</v>
      </c>
      <c r="CB116" s="899"/>
      <c r="CC116" s="899"/>
      <c r="CD116" s="899"/>
      <c r="CE116" s="899"/>
      <c r="CF116" s="960" t="s">
        <v>437</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4598</v>
      </c>
      <c r="DH116" s="862"/>
      <c r="DI116" s="862"/>
      <c r="DJ116" s="862"/>
      <c r="DK116" s="863"/>
      <c r="DL116" s="864">
        <v>3136</v>
      </c>
      <c r="DM116" s="862"/>
      <c r="DN116" s="862"/>
      <c r="DO116" s="862"/>
      <c r="DP116" s="863"/>
      <c r="DQ116" s="864">
        <v>3136</v>
      </c>
      <c r="DR116" s="862"/>
      <c r="DS116" s="862"/>
      <c r="DT116" s="862"/>
      <c r="DU116" s="863"/>
      <c r="DV116" s="909">
        <v>0.2</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392277</v>
      </c>
      <c r="AB117" s="994"/>
      <c r="AC117" s="994"/>
      <c r="AD117" s="994"/>
      <c r="AE117" s="995"/>
      <c r="AF117" s="996">
        <v>386620</v>
      </c>
      <c r="AG117" s="994"/>
      <c r="AH117" s="994"/>
      <c r="AI117" s="994"/>
      <c r="AJ117" s="995"/>
      <c r="AK117" s="996">
        <v>460479</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460</v>
      </c>
      <c r="BR117" s="899"/>
      <c r="BS117" s="899"/>
      <c r="BT117" s="899"/>
      <c r="BU117" s="899"/>
      <c r="BV117" s="899" t="s">
        <v>461</v>
      </c>
      <c r="BW117" s="899"/>
      <c r="BX117" s="899"/>
      <c r="BY117" s="899"/>
      <c r="BZ117" s="899"/>
      <c r="CA117" s="899" t="s">
        <v>439</v>
      </c>
      <c r="CB117" s="899"/>
      <c r="CC117" s="899"/>
      <c r="CD117" s="899"/>
      <c r="CE117" s="899"/>
      <c r="CF117" s="960" t="s">
        <v>462</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460</v>
      </c>
      <c r="DH117" s="862"/>
      <c r="DI117" s="862"/>
      <c r="DJ117" s="862"/>
      <c r="DK117" s="863"/>
      <c r="DL117" s="864" t="s">
        <v>439</v>
      </c>
      <c r="DM117" s="862"/>
      <c r="DN117" s="862"/>
      <c r="DO117" s="862"/>
      <c r="DP117" s="863"/>
      <c r="DQ117" s="864" t="s">
        <v>439</v>
      </c>
      <c r="DR117" s="862"/>
      <c r="DS117" s="862"/>
      <c r="DT117" s="862"/>
      <c r="DU117" s="863"/>
      <c r="DV117" s="909" t="s">
        <v>462</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312</v>
      </c>
      <c r="AG118" s="987"/>
      <c r="AH118" s="987"/>
      <c r="AI118" s="987"/>
      <c r="AJ118" s="988"/>
      <c r="AK118" s="989" t="s">
        <v>311</v>
      </c>
      <c r="AL118" s="987"/>
      <c r="AM118" s="987"/>
      <c r="AN118" s="987"/>
      <c r="AO118" s="988"/>
      <c r="AP118" s="990" t="s">
        <v>431</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465</v>
      </c>
      <c r="BR118" s="930"/>
      <c r="BS118" s="930"/>
      <c r="BT118" s="930"/>
      <c r="BU118" s="930"/>
      <c r="BV118" s="930" t="s">
        <v>460</v>
      </c>
      <c r="BW118" s="930"/>
      <c r="BX118" s="930"/>
      <c r="BY118" s="930"/>
      <c r="BZ118" s="930"/>
      <c r="CA118" s="930" t="s">
        <v>439</v>
      </c>
      <c r="CB118" s="930"/>
      <c r="CC118" s="930"/>
      <c r="CD118" s="930"/>
      <c r="CE118" s="930"/>
      <c r="CF118" s="960" t="s">
        <v>466</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468</v>
      </c>
      <c r="DH118" s="862"/>
      <c r="DI118" s="862"/>
      <c r="DJ118" s="862"/>
      <c r="DK118" s="863"/>
      <c r="DL118" s="864" t="s">
        <v>465</v>
      </c>
      <c r="DM118" s="862"/>
      <c r="DN118" s="862"/>
      <c r="DO118" s="862"/>
      <c r="DP118" s="863"/>
      <c r="DQ118" s="864" t="s">
        <v>439</v>
      </c>
      <c r="DR118" s="862"/>
      <c r="DS118" s="862"/>
      <c r="DT118" s="862"/>
      <c r="DU118" s="863"/>
      <c r="DV118" s="909" t="s">
        <v>466</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245</v>
      </c>
      <c r="AB119" s="980"/>
      <c r="AC119" s="980"/>
      <c r="AD119" s="980"/>
      <c r="AE119" s="981"/>
      <c r="AF119" s="982" t="s">
        <v>439</v>
      </c>
      <c r="AG119" s="980"/>
      <c r="AH119" s="980"/>
      <c r="AI119" s="980"/>
      <c r="AJ119" s="981"/>
      <c r="AK119" s="982" t="s">
        <v>461</v>
      </c>
      <c r="AL119" s="980"/>
      <c r="AM119" s="980"/>
      <c r="AN119" s="980"/>
      <c r="AO119" s="981"/>
      <c r="AP119" s="983" t="s">
        <v>469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470</v>
      </c>
      <c r="BP119" s="963"/>
      <c r="BQ119" s="967">
        <v>4988417</v>
      </c>
      <c r="BR119" s="930"/>
      <c r="BS119" s="930"/>
      <c r="BT119" s="930"/>
      <c r="BU119" s="930"/>
      <c r="BV119" s="930">
        <v>4344746</v>
      </c>
      <c r="BW119" s="930"/>
      <c r="BX119" s="930"/>
      <c r="BY119" s="930"/>
      <c r="BZ119" s="930"/>
      <c r="CA119" s="930">
        <v>4345229</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245</v>
      </c>
      <c r="DH119" s="845"/>
      <c r="DI119" s="845"/>
      <c r="DJ119" s="845"/>
      <c r="DK119" s="846"/>
      <c r="DL119" s="847" t="s">
        <v>439</v>
      </c>
      <c r="DM119" s="845"/>
      <c r="DN119" s="845"/>
      <c r="DO119" s="845"/>
      <c r="DP119" s="846"/>
      <c r="DQ119" s="847" t="s">
        <v>245</v>
      </c>
      <c r="DR119" s="845"/>
      <c r="DS119" s="845"/>
      <c r="DT119" s="845"/>
      <c r="DU119" s="846"/>
      <c r="DV119" s="933" t="s">
        <v>461</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460</v>
      </c>
      <c r="AB120" s="862"/>
      <c r="AC120" s="862"/>
      <c r="AD120" s="862"/>
      <c r="AE120" s="863"/>
      <c r="AF120" s="864" t="s">
        <v>462</v>
      </c>
      <c r="AG120" s="862"/>
      <c r="AH120" s="862"/>
      <c r="AI120" s="862"/>
      <c r="AJ120" s="863"/>
      <c r="AK120" s="864" t="s">
        <v>462</v>
      </c>
      <c r="AL120" s="862"/>
      <c r="AM120" s="862"/>
      <c r="AN120" s="862"/>
      <c r="AO120" s="863"/>
      <c r="AP120" s="909" t="s">
        <v>460</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2758232</v>
      </c>
      <c r="BR120" s="927"/>
      <c r="BS120" s="927"/>
      <c r="BT120" s="927"/>
      <c r="BU120" s="927"/>
      <c r="BV120" s="927">
        <v>2513903</v>
      </c>
      <c r="BW120" s="927"/>
      <c r="BX120" s="927"/>
      <c r="BY120" s="927"/>
      <c r="BZ120" s="927"/>
      <c r="CA120" s="927">
        <v>2347038</v>
      </c>
      <c r="CB120" s="927"/>
      <c r="CC120" s="927"/>
      <c r="CD120" s="927"/>
      <c r="CE120" s="927"/>
      <c r="CF120" s="951">
        <v>122.5</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1502566</v>
      </c>
      <c r="DH120" s="927"/>
      <c r="DI120" s="927"/>
      <c r="DJ120" s="927"/>
      <c r="DK120" s="927"/>
      <c r="DL120" s="927">
        <v>1282303</v>
      </c>
      <c r="DM120" s="927"/>
      <c r="DN120" s="927"/>
      <c r="DO120" s="927"/>
      <c r="DP120" s="927"/>
      <c r="DQ120" s="927">
        <v>1289805</v>
      </c>
      <c r="DR120" s="927"/>
      <c r="DS120" s="927"/>
      <c r="DT120" s="927"/>
      <c r="DU120" s="927"/>
      <c r="DV120" s="928">
        <v>67.3</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469</v>
      </c>
      <c r="AB121" s="862"/>
      <c r="AC121" s="862"/>
      <c r="AD121" s="862"/>
      <c r="AE121" s="863"/>
      <c r="AF121" s="864" t="s">
        <v>462</v>
      </c>
      <c r="AG121" s="862"/>
      <c r="AH121" s="862"/>
      <c r="AI121" s="862"/>
      <c r="AJ121" s="863"/>
      <c r="AK121" s="864" t="s">
        <v>461</v>
      </c>
      <c r="AL121" s="862"/>
      <c r="AM121" s="862"/>
      <c r="AN121" s="862"/>
      <c r="AO121" s="863"/>
      <c r="AP121" s="909" t="s">
        <v>469</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t="s">
        <v>462</v>
      </c>
      <c r="BR121" s="899"/>
      <c r="BS121" s="899"/>
      <c r="BT121" s="899"/>
      <c r="BU121" s="899"/>
      <c r="BV121" s="899" t="s">
        <v>439</v>
      </c>
      <c r="BW121" s="899"/>
      <c r="BX121" s="899"/>
      <c r="BY121" s="899"/>
      <c r="BZ121" s="899"/>
      <c r="CA121" s="899" t="s">
        <v>439</v>
      </c>
      <c r="CB121" s="899"/>
      <c r="CC121" s="899"/>
      <c r="CD121" s="899"/>
      <c r="CE121" s="899"/>
      <c r="CF121" s="960" t="s">
        <v>469</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v>940045</v>
      </c>
      <c r="DH121" s="899"/>
      <c r="DI121" s="899"/>
      <c r="DJ121" s="899"/>
      <c r="DK121" s="899"/>
      <c r="DL121" s="899">
        <v>822755</v>
      </c>
      <c r="DM121" s="899"/>
      <c r="DN121" s="899"/>
      <c r="DO121" s="899"/>
      <c r="DP121" s="899"/>
      <c r="DQ121" s="899">
        <v>621391</v>
      </c>
      <c r="DR121" s="899"/>
      <c r="DS121" s="899"/>
      <c r="DT121" s="899"/>
      <c r="DU121" s="899"/>
      <c r="DV121" s="876">
        <v>32.4</v>
      </c>
      <c r="DW121" s="876"/>
      <c r="DX121" s="876"/>
      <c r="DY121" s="876"/>
      <c r="DZ121" s="877"/>
    </row>
    <row r="122" spans="1:130" s="24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465</v>
      </c>
      <c r="AB122" s="862"/>
      <c r="AC122" s="862"/>
      <c r="AD122" s="862"/>
      <c r="AE122" s="863"/>
      <c r="AF122" s="864" t="s">
        <v>439</v>
      </c>
      <c r="AG122" s="862"/>
      <c r="AH122" s="862"/>
      <c r="AI122" s="862"/>
      <c r="AJ122" s="863"/>
      <c r="AK122" s="864" t="s">
        <v>462</v>
      </c>
      <c r="AL122" s="862"/>
      <c r="AM122" s="862"/>
      <c r="AN122" s="862"/>
      <c r="AO122" s="863"/>
      <c r="AP122" s="909" t="s">
        <v>245</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3683558</v>
      </c>
      <c r="BR122" s="930"/>
      <c r="BS122" s="930"/>
      <c r="BT122" s="930"/>
      <c r="BU122" s="930"/>
      <c r="BV122" s="930">
        <v>3500127</v>
      </c>
      <c r="BW122" s="930"/>
      <c r="BX122" s="930"/>
      <c r="BY122" s="930"/>
      <c r="BZ122" s="930"/>
      <c r="CA122" s="930">
        <v>3418863</v>
      </c>
      <c r="CB122" s="930"/>
      <c r="CC122" s="930"/>
      <c r="CD122" s="930"/>
      <c r="CE122" s="930"/>
      <c r="CF122" s="931">
        <v>178.5</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t="s">
        <v>462</v>
      </c>
      <c r="DH122" s="899"/>
      <c r="DI122" s="899"/>
      <c r="DJ122" s="899"/>
      <c r="DK122" s="899"/>
      <c r="DL122" s="899" t="s">
        <v>245</v>
      </c>
      <c r="DM122" s="899"/>
      <c r="DN122" s="899"/>
      <c r="DO122" s="899"/>
      <c r="DP122" s="899"/>
      <c r="DQ122" s="899" t="s">
        <v>460</v>
      </c>
      <c r="DR122" s="899"/>
      <c r="DS122" s="899"/>
      <c r="DT122" s="899"/>
      <c r="DU122" s="899"/>
      <c r="DV122" s="876" t="s">
        <v>462</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1426</v>
      </c>
      <c r="AB123" s="862"/>
      <c r="AC123" s="862"/>
      <c r="AD123" s="862"/>
      <c r="AE123" s="863"/>
      <c r="AF123" s="864">
        <v>1426</v>
      </c>
      <c r="AG123" s="862"/>
      <c r="AH123" s="862"/>
      <c r="AI123" s="862"/>
      <c r="AJ123" s="863"/>
      <c r="AK123" s="864">
        <v>1426</v>
      </c>
      <c r="AL123" s="862"/>
      <c r="AM123" s="862"/>
      <c r="AN123" s="862"/>
      <c r="AO123" s="863"/>
      <c r="AP123" s="909">
        <v>0.1</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480</v>
      </c>
      <c r="BP123" s="963"/>
      <c r="BQ123" s="917">
        <v>6441790</v>
      </c>
      <c r="BR123" s="918"/>
      <c r="BS123" s="918"/>
      <c r="BT123" s="918"/>
      <c r="BU123" s="918"/>
      <c r="BV123" s="918">
        <v>6014030</v>
      </c>
      <c r="BW123" s="918"/>
      <c r="BX123" s="918"/>
      <c r="BY123" s="918"/>
      <c r="BZ123" s="918"/>
      <c r="CA123" s="918">
        <v>5765901</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t="s">
        <v>460</v>
      </c>
      <c r="DH123" s="862"/>
      <c r="DI123" s="862"/>
      <c r="DJ123" s="862"/>
      <c r="DK123" s="863"/>
      <c r="DL123" s="864" t="s">
        <v>245</v>
      </c>
      <c r="DM123" s="862"/>
      <c r="DN123" s="862"/>
      <c r="DO123" s="862"/>
      <c r="DP123" s="863"/>
      <c r="DQ123" s="864" t="s">
        <v>465</v>
      </c>
      <c r="DR123" s="862"/>
      <c r="DS123" s="862"/>
      <c r="DT123" s="862"/>
      <c r="DU123" s="863"/>
      <c r="DV123" s="909" t="s">
        <v>439</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465</v>
      </c>
      <c r="AB124" s="862"/>
      <c r="AC124" s="862"/>
      <c r="AD124" s="862"/>
      <c r="AE124" s="863"/>
      <c r="AF124" s="864" t="s">
        <v>245</v>
      </c>
      <c r="AG124" s="862"/>
      <c r="AH124" s="862"/>
      <c r="AI124" s="862"/>
      <c r="AJ124" s="863"/>
      <c r="AK124" s="864" t="s">
        <v>245</v>
      </c>
      <c r="AL124" s="862"/>
      <c r="AM124" s="862"/>
      <c r="AN124" s="862"/>
      <c r="AO124" s="863"/>
      <c r="AP124" s="909" t="s">
        <v>245</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245</v>
      </c>
      <c r="BR124" s="916"/>
      <c r="BS124" s="916"/>
      <c r="BT124" s="916"/>
      <c r="BU124" s="916"/>
      <c r="BV124" s="916" t="s">
        <v>245</v>
      </c>
      <c r="BW124" s="916"/>
      <c r="BX124" s="916"/>
      <c r="BY124" s="916"/>
      <c r="BZ124" s="916"/>
      <c r="CA124" s="916" t="s">
        <v>460</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t="s">
        <v>245</v>
      </c>
      <c r="DH124" s="845"/>
      <c r="DI124" s="845"/>
      <c r="DJ124" s="845"/>
      <c r="DK124" s="846"/>
      <c r="DL124" s="847" t="s">
        <v>460</v>
      </c>
      <c r="DM124" s="845"/>
      <c r="DN124" s="845"/>
      <c r="DO124" s="845"/>
      <c r="DP124" s="846"/>
      <c r="DQ124" s="847" t="s">
        <v>245</v>
      </c>
      <c r="DR124" s="845"/>
      <c r="DS124" s="845"/>
      <c r="DT124" s="845"/>
      <c r="DU124" s="846"/>
      <c r="DV124" s="933" t="s">
        <v>469</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465</v>
      </c>
      <c r="AB125" s="862"/>
      <c r="AC125" s="862"/>
      <c r="AD125" s="862"/>
      <c r="AE125" s="863"/>
      <c r="AF125" s="864" t="s">
        <v>245</v>
      </c>
      <c r="AG125" s="862"/>
      <c r="AH125" s="862"/>
      <c r="AI125" s="862"/>
      <c r="AJ125" s="863"/>
      <c r="AK125" s="864" t="s">
        <v>484</v>
      </c>
      <c r="AL125" s="862"/>
      <c r="AM125" s="862"/>
      <c r="AN125" s="862"/>
      <c r="AO125" s="863"/>
      <c r="AP125" s="909" t="s">
        <v>461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245</v>
      </c>
      <c r="DH125" s="927"/>
      <c r="DI125" s="927"/>
      <c r="DJ125" s="927"/>
      <c r="DK125" s="927"/>
      <c r="DL125" s="927" t="s">
        <v>460</v>
      </c>
      <c r="DM125" s="927"/>
      <c r="DN125" s="927"/>
      <c r="DO125" s="927"/>
      <c r="DP125" s="927"/>
      <c r="DQ125" s="927" t="s">
        <v>439</v>
      </c>
      <c r="DR125" s="927"/>
      <c r="DS125" s="927"/>
      <c r="DT125" s="927"/>
      <c r="DU125" s="927"/>
      <c r="DV125" s="928" t="s">
        <v>245</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245</v>
      </c>
      <c r="AB126" s="862"/>
      <c r="AC126" s="862"/>
      <c r="AD126" s="862"/>
      <c r="AE126" s="863"/>
      <c r="AF126" s="864" t="s">
        <v>245</v>
      </c>
      <c r="AG126" s="862"/>
      <c r="AH126" s="862"/>
      <c r="AI126" s="862"/>
      <c r="AJ126" s="863"/>
      <c r="AK126" s="864" t="s">
        <v>245</v>
      </c>
      <c r="AL126" s="862"/>
      <c r="AM126" s="862"/>
      <c r="AN126" s="862"/>
      <c r="AO126" s="863"/>
      <c r="AP126" s="909" t="s">
        <v>460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245</v>
      </c>
      <c r="DH126" s="899"/>
      <c r="DI126" s="899"/>
      <c r="DJ126" s="899"/>
      <c r="DK126" s="899"/>
      <c r="DL126" s="899" t="s">
        <v>245</v>
      </c>
      <c r="DM126" s="899"/>
      <c r="DN126" s="899"/>
      <c r="DO126" s="899"/>
      <c r="DP126" s="899"/>
      <c r="DQ126" s="899" t="s">
        <v>439</v>
      </c>
      <c r="DR126" s="899"/>
      <c r="DS126" s="899"/>
      <c r="DT126" s="899"/>
      <c r="DU126" s="899"/>
      <c r="DV126" s="876" t="s">
        <v>460</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245</v>
      </c>
      <c r="AB127" s="862"/>
      <c r="AC127" s="862"/>
      <c r="AD127" s="862"/>
      <c r="AE127" s="863"/>
      <c r="AF127" s="864" t="s">
        <v>245</v>
      </c>
      <c r="AG127" s="862"/>
      <c r="AH127" s="862"/>
      <c r="AI127" s="862"/>
      <c r="AJ127" s="863"/>
      <c r="AK127" s="864" t="s">
        <v>469</v>
      </c>
      <c r="AL127" s="862"/>
      <c r="AM127" s="862"/>
      <c r="AN127" s="862"/>
      <c r="AO127" s="863"/>
      <c r="AP127" s="909" t="s">
        <v>245</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460</v>
      </c>
      <c r="DH127" s="899"/>
      <c r="DI127" s="899"/>
      <c r="DJ127" s="899"/>
      <c r="DK127" s="899"/>
      <c r="DL127" s="899" t="s">
        <v>245</v>
      </c>
      <c r="DM127" s="899"/>
      <c r="DN127" s="899"/>
      <c r="DO127" s="899"/>
      <c r="DP127" s="899"/>
      <c r="DQ127" s="899" t="s">
        <v>245</v>
      </c>
      <c r="DR127" s="899"/>
      <c r="DS127" s="899"/>
      <c r="DT127" s="899"/>
      <c r="DU127" s="899"/>
      <c r="DV127" s="876" t="s">
        <v>469</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t="s">
        <v>245</v>
      </c>
      <c r="AB128" s="883"/>
      <c r="AC128" s="883"/>
      <c r="AD128" s="883"/>
      <c r="AE128" s="884"/>
      <c r="AF128" s="885" t="s">
        <v>469</v>
      </c>
      <c r="AG128" s="883"/>
      <c r="AH128" s="883"/>
      <c r="AI128" s="883"/>
      <c r="AJ128" s="884"/>
      <c r="AK128" s="885" t="s">
        <v>245</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462</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460</v>
      </c>
      <c r="DH128" s="873"/>
      <c r="DI128" s="873"/>
      <c r="DJ128" s="873"/>
      <c r="DK128" s="873"/>
      <c r="DL128" s="873" t="s">
        <v>439</v>
      </c>
      <c r="DM128" s="873"/>
      <c r="DN128" s="873"/>
      <c r="DO128" s="873"/>
      <c r="DP128" s="873"/>
      <c r="DQ128" s="873" t="s">
        <v>245</v>
      </c>
      <c r="DR128" s="873"/>
      <c r="DS128" s="873"/>
      <c r="DT128" s="873"/>
      <c r="DU128" s="873"/>
      <c r="DV128" s="874" t="s">
        <v>245</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2294567</v>
      </c>
      <c r="AB129" s="862"/>
      <c r="AC129" s="862"/>
      <c r="AD129" s="862"/>
      <c r="AE129" s="863"/>
      <c r="AF129" s="864">
        <v>2306429</v>
      </c>
      <c r="AG129" s="862"/>
      <c r="AH129" s="862"/>
      <c r="AI129" s="862"/>
      <c r="AJ129" s="863"/>
      <c r="AK129" s="864">
        <v>2298869</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439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392845</v>
      </c>
      <c r="AB130" s="862"/>
      <c r="AC130" s="862"/>
      <c r="AD130" s="862"/>
      <c r="AE130" s="863"/>
      <c r="AF130" s="864">
        <v>391089</v>
      </c>
      <c r="AG130" s="862"/>
      <c r="AH130" s="862"/>
      <c r="AI130" s="862"/>
      <c r="AJ130" s="863"/>
      <c r="AK130" s="864">
        <v>383557</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1.2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1901722</v>
      </c>
      <c r="AB131" s="845"/>
      <c r="AC131" s="845"/>
      <c r="AD131" s="845"/>
      <c r="AE131" s="846"/>
      <c r="AF131" s="847">
        <v>1915340</v>
      </c>
      <c r="AG131" s="845"/>
      <c r="AH131" s="845"/>
      <c r="AI131" s="845"/>
      <c r="AJ131" s="846"/>
      <c r="AK131" s="847">
        <v>1915312</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t="s">
        <v>465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-2.9867667000000001E-2</v>
      </c>
      <c r="AB132" s="825"/>
      <c r="AC132" s="825"/>
      <c r="AD132" s="825"/>
      <c r="AE132" s="826"/>
      <c r="AF132" s="827">
        <v>-0.23332671999999999</v>
      </c>
      <c r="AG132" s="825"/>
      <c r="AH132" s="825"/>
      <c r="AI132" s="825"/>
      <c r="AJ132" s="826"/>
      <c r="AK132" s="827">
        <v>4.0161602910000003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0.6</v>
      </c>
      <c r="AB133" s="804"/>
      <c r="AC133" s="804"/>
      <c r="AD133" s="804"/>
      <c r="AE133" s="805"/>
      <c r="AF133" s="803">
        <v>0.3</v>
      </c>
      <c r="AG133" s="804"/>
      <c r="AH133" s="804"/>
      <c r="AI133" s="804"/>
      <c r="AJ133" s="805"/>
      <c r="AK133" s="803">
        <v>1.2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iX3X5+0tcrp7xx2ZHb+rLzudDCRZ4YAfb9+vruQ0SM1MQVaKBJzLrk51nYZXC0y8o/hfzyge1GO6Qe6jOWsw==" saltValue="gBn3Yj1Cy9JNGay4Tv9V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Wip0SEsNgF7zAM7HAMfI3QuVPspnCCMSrh3QVOkr2dgWVQWay7pc/9+3zNJPVj7TuQ6zcYcaTJYmGLlxDRt1g==" saltValue="F1djX0IC777W4t4ehvmX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pCD1x7chFgRQ+rBNKou/iErZZROsN7mrQ0Kw7L4nOIRHP71+ryR4k6DbXN1TazLYFi22eSlHjR5xTfR5QZoMw==" saltValue="5hWQb6nDmrghqcmF25tjf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685758</v>
      </c>
      <c r="AP9" s="313">
        <v>93123</v>
      </c>
      <c r="AQ9" s="314">
        <v>114878</v>
      </c>
      <c r="AR9" s="315">
        <v>-18.899999999999999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109784</v>
      </c>
      <c r="AP10" s="316">
        <v>14908</v>
      </c>
      <c r="AQ10" s="317">
        <v>13315</v>
      </c>
      <c r="AR10" s="318">
        <v>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30951</v>
      </c>
      <c r="AP11" s="316">
        <v>4203</v>
      </c>
      <c r="AQ11" s="317">
        <v>14277</v>
      </c>
      <c r="AR11" s="318">
        <v>-70.599999999999994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v>18684</v>
      </c>
      <c r="AP12" s="316">
        <v>2537</v>
      </c>
      <c r="AQ12" s="317">
        <v>1942</v>
      </c>
      <c r="AR12" s="318">
        <v>30.6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64690</v>
      </c>
      <c r="AP14" s="316">
        <v>8785</v>
      </c>
      <c r="AQ14" s="317">
        <v>4702</v>
      </c>
      <c r="AR14" s="318">
        <v>86.8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672</v>
      </c>
      <c r="AP15" s="316">
        <v>91</v>
      </c>
      <c r="AQ15" s="317">
        <v>3059</v>
      </c>
      <c r="AR15" s="318">
        <v>-97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-41938</v>
      </c>
      <c r="AP16" s="316">
        <v>-5695</v>
      </c>
      <c r="AQ16" s="317">
        <v>-10160</v>
      </c>
      <c r="AR16" s="318">
        <v>-43.9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868601</v>
      </c>
      <c r="AP17" s="316">
        <v>117952</v>
      </c>
      <c r="AQ17" s="317">
        <v>142011</v>
      </c>
      <c r="AR17" s="318">
        <v>-16.899999999999999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11.68</v>
      </c>
      <c r="AP21" s="329">
        <v>13.22</v>
      </c>
      <c r="AQ21" s="330">
        <v>-1.54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97.7</v>
      </c>
      <c r="AP22" s="334">
        <v>95.9</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225425</v>
      </c>
      <c r="AP32" s="343">
        <v>30612</v>
      </c>
      <c r="AQ32" s="344">
        <v>72897</v>
      </c>
      <c r="AR32" s="345">
        <v>-58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521</v>
      </c>
      <c r="AP34" s="343" t="s">
        <v>521</v>
      </c>
      <c r="AQ34" s="344">
        <v>43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230210</v>
      </c>
      <c r="AP35" s="343">
        <v>31262</v>
      </c>
      <c r="AQ35" s="344">
        <v>23889</v>
      </c>
      <c r="AR35" s="345">
        <v>30.9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3340</v>
      </c>
      <c r="AP36" s="343">
        <v>454</v>
      </c>
      <c r="AQ36" s="344">
        <v>3700</v>
      </c>
      <c r="AR36" s="345">
        <v>-87.7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1426</v>
      </c>
      <c r="AP37" s="343">
        <v>194</v>
      </c>
      <c r="AQ37" s="344">
        <v>740</v>
      </c>
      <c r="AR37" s="345">
        <v>-73.8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v>78</v>
      </c>
      <c r="AP38" s="346">
        <v>11</v>
      </c>
      <c r="AQ38" s="347">
        <v>3</v>
      </c>
      <c r="AR38" s="335">
        <v>266.7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t="s">
        <v>521</v>
      </c>
      <c r="AP39" s="343" t="s">
        <v>521</v>
      </c>
      <c r="AQ39" s="344">
        <v>-2140</v>
      </c>
      <c r="AR39" s="345" t="s">
        <v>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-383557</v>
      </c>
      <c r="AP40" s="343">
        <v>-52085</v>
      </c>
      <c r="AQ40" s="344">
        <v>-70880</v>
      </c>
      <c r="AR40" s="345">
        <v>-26.5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76922</v>
      </c>
      <c r="AP41" s="343">
        <v>10446</v>
      </c>
      <c r="AQ41" s="344">
        <v>28253</v>
      </c>
      <c r="AR41" s="345">
        <v>-63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376261</v>
      </c>
      <c r="AN51" s="365">
        <v>50977</v>
      </c>
      <c r="AO51" s="366">
        <v>45.7</v>
      </c>
      <c r="AP51" s="367">
        <v>128611</v>
      </c>
      <c r="AQ51" s="368">
        <v>7.5</v>
      </c>
      <c r="AR51" s="369">
        <v>38.200000000000003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313735</v>
      </c>
      <c r="AN52" s="373">
        <v>42506</v>
      </c>
      <c r="AO52" s="374">
        <v>47.5</v>
      </c>
      <c r="AP52" s="375">
        <v>61552</v>
      </c>
      <c r="AQ52" s="376">
        <v>-10.1</v>
      </c>
      <c r="AR52" s="377">
        <v>57.6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713120</v>
      </c>
      <c r="AN53" s="365">
        <v>96511</v>
      </c>
      <c r="AO53" s="366">
        <v>89.3</v>
      </c>
      <c r="AP53" s="367">
        <v>138651</v>
      </c>
      <c r="AQ53" s="368">
        <v>7.8</v>
      </c>
      <c r="AR53" s="369">
        <v>81.5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602577</v>
      </c>
      <c r="AN54" s="373">
        <v>81551</v>
      </c>
      <c r="AO54" s="374">
        <v>91.9</v>
      </c>
      <c r="AP54" s="375">
        <v>71211</v>
      </c>
      <c r="AQ54" s="376">
        <v>15.7</v>
      </c>
      <c r="AR54" s="377">
        <v>76.2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183009</v>
      </c>
      <c r="AN55" s="365">
        <v>24842</v>
      </c>
      <c r="AO55" s="366">
        <v>-74.3</v>
      </c>
      <c r="AP55" s="367">
        <v>122882</v>
      </c>
      <c r="AQ55" s="368">
        <v>-11.4</v>
      </c>
      <c r="AR55" s="369">
        <v>-62.9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145735</v>
      </c>
      <c r="AN56" s="373">
        <v>19782</v>
      </c>
      <c r="AO56" s="374">
        <v>-75.7</v>
      </c>
      <c r="AP56" s="375">
        <v>65785</v>
      </c>
      <c r="AQ56" s="376">
        <v>-7.6</v>
      </c>
      <c r="AR56" s="377">
        <v>-68.099999999999994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334212</v>
      </c>
      <c r="AN57" s="365">
        <v>45477</v>
      </c>
      <c r="AO57" s="366">
        <v>83.1</v>
      </c>
      <c r="AP57" s="367">
        <v>114790</v>
      </c>
      <c r="AQ57" s="368">
        <v>-6.6</v>
      </c>
      <c r="AR57" s="369">
        <v>89.7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268523</v>
      </c>
      <c r="AN58" s="373">
        <v>36539</v>
      </c>
      <c r="AO58" s="374">
        <v>84.7</v>
      </c>
      <c r="AP58" s="375">
        <v>55601</v>
      </c>
      <c r="AQ58" s="376">
        <v>-15.5</v>
      </c>
      <c r="AR58" s="377">
        <v>100.2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828675</v>
      </c>
      <c r="AN59" s="365">
        <v>112531</v>
      </c>
      <c r="AO59" s="366">
        <v>147.4</v>
      </c>
      <c r="AP59" s="367">
        <v>126262</v>
      </c>
      <c r="AQ59" s="368">
        <v>10</v>
      </c>
      <c r="AR59" s="369">
        <v>137.4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664675</v>
      </c>
      <c r="AN60" s="373">
        <v>90260</v>
      </c>
      <c r="AO60" s="374">
        <v>147</v>
      </c>
      <c r="AP60" s="375">
        <v>56769</v>
      </c>
      <c r="AQ60" s="376">
        <v>2.1</v>
      </c>
      <c r="AR60" s="377">
        <v>144.9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487055</v>
      </c>
      <c r="AN61" s="380">
        <v>66068</v>
      </c>
      <c r="AO61" s="381">
        <v>58.2</v>
      </c>
      <c r="AP61" s="382">
        <v>126239</v>
      </c>
      <c r="AQ61" s="383">
        <v>1.5</v>
      </c>
      <c r="AR61" s="369">
        <v>56.7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399049</v>
      </c>
      <c r="AN62" s="373">
        <v>54128</v>
      </c>
      <c r="AO62" s="374">
        <v>59.1</v>
      </c>
      <c r="AP62" s="375">
        <v>62184</v>
      </c>
      <c r="AQ62" s="376">
        <v>-3.1</v>
      </c>
      <c r="AR62" s="377">
        <v>62.2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CTFRSPe8yEQp5HG/xJHPyUdd2g5DYl5OrL+UsHg1a0xrBjvl40UtNIe6hFEbCsyVtgxh2F+5RP/XMZhlJiUDQ==" saltValue="zRtcYnwUeCRMbyfV6Czb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FvWajnz0BuEAoPjKwYPH7KITE3Wl0uX38Hj2vGXpY7in3ApcfIg2JNAVYTT7gf3sU5ELWEhchzsT/MAUOE8rrA==" saltValue="fdM+vwdAKskMh2f05I2x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b6RYwnavfPtHdxA19xMKWFI92G0j2vPPeMT1omW0hTlOuoiObvcrGTH3tXl9emtfGDJfaGDM1V4cqQZH1EWtTw==" saltValue="ADEiSHY1XXfHhc6wLRwH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55.82</v>
      </c>
      <c r="G47" s="12">
        <v>61.04</v>
      </c>
      <c r="H47" s="12">
        <v>60.21</v>
      </c>
      <c r="I47" s="12">
        <v>62.8</v>
      </c>
      <c r="J47" s="13">
        <v>47.18</v>
      </c>
    </row>
    <row r="48" spans="2:10" ht="57.75" customHeight="1" x14ac:dyDescent="0.15">
      <c r="B48" s="14"/>
      <c r="C48" s="1238" t="s">
        <v>4</v>
      </c>
      <c r="D48" s="1238"/>
      <c r="E48" s="1239"/>
      <c r="F48" s="15">
        <v>7.11</v>
      </c>
      <c r="G48" s="16">
        <v>1.94</v>
      </c>
      <c r="H48" s="16">
        <v>5.64</v>
      </c>
      <c r="I48" s="16">
        <v>5.82</v>
      </c>
      <c r="J48" s="17">
        <v>1.88</v>
      </c>
    </row>
    <row r="49" spans="2:10" ht="57.75" customHeight="1" thickBot="1" x14ac:dyDescent="0.2">
      <c r="B49" s="18"/>
      <c r="C49" s="1240" t="s">
        <v>5</v>
      </c>
      <c r="D49" s="1240"/>
      <c r="E49" s="1241"/>
      <c r="F49" s="19">
        <v>1.07</v>
      </c>
      <c r="G49" s="20">
        <v>5.29</v>
      </c>
      <c r="H49" s="20">
        <v>2.15</v>
      </c>
      <c r="I49" s="20">
        <v>13.38</v>
      </c>
      <c r="J49" s="21" t="s">
        <v>567</v>
      </c>
    </row>
    <row r="50" spans="2:10" ht="13.5" customHeight="1" x14ac:dyDescent="0.15"/>
  </sheetData>
  <sheetProtection algorithmName="SHA-512" hashValue="36aKRp4f57Q2xG6CBM5MsggRU3lQdc1kNUAZ8L2L2Jt7Vc08S8oroSlWzWj3c2FpLA9Ay63HsGsvH1CJ9BSfIA==" saltValue="1eDlVyAVOCZBnrGXmWK5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568</v>
      </c>
      <c r="D34" s="1248"/>
      <c r="E34" s="1249"/>
      <c r="F34" s="32" t="s">
        <v>521</v>
      </c>
      <c r="G34" s="33" t="s">
        <v>521</v>
      </c>
      <c r="H34" s="33">
        <v>15.92</v>
      </c>
      <c r="I34" s="33">
        <v>14.64</v>
      </c>
      <c r="J34" s="34">
        <v>14.17</v>
      </c>
      <c r="K34" s="22"/>
      <c r="L34" s="22"/>
      <c r="M34" s="22"/>
      <c r="N34" s="22"/>
      <c r="O34" s="22"/>
      <c r="P34" s="22"/>
    </row>
    <row r="35" spans="1:16" ht="39" customHeight="1" x14ac:dyDescent="0.15">
      <c r="A35" s="22"/>
      <c r="B35" s="35"/>
      <c r="C35" s="1242" t="s">
        <v>569</v>
      </c>
      <c r="D35" s="1243"/>
      <c r="E35" s="1244"/>
      <c r="F35" s="36">
        <v>7.11</v>
      </c>
      <c r="G35" s="37">
        <v>1.93</v>
      </c>
      <c r="H35" s="37">
        <v>5.63</v>
      </c>
      <c r="I35" s="37">
        <v>5.82</v>
      </c>
      <c r="J35" s="38">
        <v>1.87</v>
      </c>
      <c r="K35" s="22"/>
      <c r="L35" s="22"/>
      <c r="M35" s="22"/>
      <c r="N35" s="22"/>
      <c r="O35" s="22"/>
      <c r="P35" s="22"/>
    </row>
    <row r="36" spans="1:16" ht="39" customHeight="1" x14ac:dyDescent="0.15">
      <c r="A36" s="22"/>
      <c r="B36" s="35"/>
      <c r="C36" s="1242" t="s">
        <v>570</v>
      </c>
      <c r="D36" s="1243"/>
      <c r="E36" s="1244"/>
      <c r="F36" s="36">
        <v>1.04</v>
      </c>
      <c r="G36" s="37">
        <v>0.53</v>
      </c>
      <c r="H36" s="37">
        <v>0</v>
      </c>
      <c r="I36" s="37">
        <v>0.6</v>
      </c>
      <c r="J36" s="38">
        <v>0.84</v>
      </c>
      <c r="K36" s="22"/>
      <c r="L36" s="22"/>
      <c r="M36" s="22"/>
      <c r="N36" s="22"/>
      <c r="O36" s="22"/>
      <c r="P36" s="22"/>
    </row>
    <row r="37" spans="1:16" ht="39" customHeight="1" x14ac:dyDescent="0.15">
      <c r="A37" s="22"/>
      <c r="B37" s="35"/>
      <c r="C37" s="1242" t="s">
        <v>571</v>
      </c>
      <c r="D37" s="1243"/>
      <c r="E37" s="1244"/>
      <c r="F37" s="36">
        <v>0.02</v>
      </c>
      <c r="G37" s="37">
        <v>1.39</v>
      </c>
      <c r="H37" s="37">
        <v>0.62</v>
      </c>
      <c r="I37" s="37">
        <v>0.31</v>
      </c>
      <c r="J37" s="38">
        <v>0.22</v>
      </c>
      <c r="K37" s="22"/>
      <c r="L37" s="22"/>
      <c r="M37" s="22"/>
      <c r="N37" s="22"/>
      <c r="O37" s="22"/>
      <c r="P37" s="22"/>
    </row>
    <row r="38" spans="1:16" ht="39" customHeight="1" x14ac:dyDescent="0.15">
      <c r="A38" s="22"/>
      <c r="B38" s="35"/>
      <c r="C38" s="1242" t="s">
        <v>572</v>
      </c>
      <c r="D38" s="1243"/>
      <c r="E38" s="1244"/>
      <c r="F38" s="36">
        <v>0.57999999999999996</v>
      </c>
      <c r="G38" s="37">
        <v>1.28</v>
      </c>
      <c r="H38" s="37">
        <v>0.79</v>
      </c>
      <c r="I38" s="37">
        <v>0.11</v>
      </c>
      <c r="J38" s="38">
        <v>0.15</v>
      </c>
      <c r="K38" s="22"/>
      <c r="L38" s="22"/>
      <c r="M38" s="22"/>
      <c r="N38" s="22"/>
      <c r="O38" s="22"/>
      <c r="P38" s="22"/>
    </row>
    <row r="39" spans="1:16" ht="39" customHeight="1" x14ac:dyDescent="0.15">
      <c r="A39" s="22"/>
      <c r="B39" s="35"/>
      <c r="C39" s="1242" t="s">
        <v>573</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574</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575</v>
      </c>
      <c r="D43" s="1246"/>
      <c r="E43" s="1247"/>
      <c r="F43" s="41">
        <v>0.04</v>
      </c>
      <c r="G43" s="42">
        <v>0.54</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5zZNqr/wfCSFQ5Gpbi8WD0ZOZuLVBrNYaXGz8wanEQ7YKwW/lgHNVmy84Pc8jjDI+78e+7AY9qvdwIAXvgHnA==" saltValue="pGMDbJ9s6g+ddtoOuvdU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201</v>
      </c>
      <c r="L45" s="60">
        <v>176</v>
      </c>
      <c r="M45" s="60">
        <v>203</v>
      </c>
      <c r="N45" s="60">
        <v>209</v>
      </c>
      <c r="O45" s="61">
        <v>225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216</v>
      </c>
      <c r="L48" s="64">
        <v>249</v>
      </c>
      <c r="M48" s="64">
        <v>187</v>
      </c>
      <c r="N48" s="64">
        <v>173</v>
      </c>
      <c r="O48" s="65">
        <v>230</v>
      </c>
      <c r="P48" s="48"/>
      <c r="Q48" s="48"/>
      <c r="R48" s="48"/>
      <c r="S48" s="48"/>
      <c r="T48" s="48"/>
      <c r="U48" s="48"/>
    </row>
    <row r="49" spans="1:21" ht="30.75" customHeight="1" x14ac:dyDescent="0.15">
      <c r="A49" s="48"/>
      <c r="B49" s="1270"/>
      <c r="C49" s="1271"/>
      <c r="D49" s="62"/>
      <c r="E49" s="1252" t="s">
        <v>16</v>
      </c>
      <c r="F49" s="1252"/>
      <c r="G49" s="1252"/>
      <c r="H49" s="1252"/>
      <c r="I49" s="1252"/>
      <c r="J49" s="1253"/>
      <c r="K49" s="63">
        <v>2</v>
      </c>
      <c r="L49" s="64">
        <v>1</v>
      </c>
      <c r="M49" s="64">
        <v>1</v>
      </c>
      <c r="N49" s="64">
        <v>2</v>
      </c>
      <c r="O49" s="65">
        <v>3</v>
      </c>
      <c r="P49" s="48"/>
      <c r="Q49" s="48"/>
      <c r="R49" s="48"/>
      <c r="S49" s="48"/>
      <c r="T49" s="48"/>
      <c r="U49" s="48"/>
    </row>
    <row r="50" spans="1:21" ht="30.75" customHeight="1" x14ac:dyDescent="0.15">
      <c r="A50" s="48"/>
      <c r="B50" s="1270"/>
      <c r="C50" s="1271"/>
      <c r="D50" s="62"/>
      <c r="E50" s="1252" t="s">
        <v>17</v>
      </c>
      <c r="F50" s="1252"/>
      <c r="G50" s="1252"/>
      <c r="H50" s="1252"/>
      <c r="I50" s="1252"/>
      <c r="J50" s="1253"/>
      <c r="K50" s="63">
        <v>1</v>
      </c>
      <c r="L50" s="64">
        <v>1</v>
      </c>
      <c r="M50" s="64">
        <v>1</v>
      </c>
      <c r="N50" s="64">
        <v>1</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t="s">
        <v>521</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406</v>
      </c>
      <c r="L52" s="64">
        <v>401</v>
      </c>
      <c r="M52" s="64">
        <v>393</v>
      </c>
      <c r="N52" s="64">
        <v>391</v>
      </c>
      <c r="O52" s="65">
        <v>384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14</v>
      </c>
      <c r="L53" s="69">
        <v>26</v>
      </c>
      <c r="M53" s="69">
        <v>-1</v>
      </c>
      <c r="N53" s="69">
        <v>-6</v>
      </c>
      <c r="O53" s="70">
        <v>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586</v>
      </c>
      <c r="L57" s="84" t="s">
        <v>587</v>
      </c>
      <c r="M57" s="84" t="s">
        <v>587</v>
      </c>
      <c r="N57" s="84" t="s">
        <v>587</v>
      </c>
      <c r="O57" s="85" t="s">
        <v>589</v>
      </c>
    </row>
    <row r="58" spans="1:21" ht="31.5" customHeight="1" thickBot="1" x14ac:dyDescent="0.2">
      <c r="B58" s="1260"/>
      <c r="C58" s="1261"/>
      <c r="D58" s="1265" t="s">
        <v>27</v>
      </c>
      <c r="E58" s="1266"/>
      <c r="F58" s="1266"/>
      <c r="G58" s="1266"/>
      <c r="H58" s="1266"/>
      <c r="I58" s="1266"/>
      <c r="J58" s="1267"/>
      <c r="K58" s="86" t="s">
        <v>587</v>
      </c>
      <c r="L58" s="87" t="s">
        <v>587</v>
      </c>
      <c r="M58" s="87" t="s">
        <v>588</v>
      </c>
      <c r="N58" s="87" t="s">
        <v>587</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dFkS5YW/xOD0fHLPCZRUDQItSzsh3aYrcvqa/5tzoYYXmebl1n2qf4vUPz+XsfsQKpmKUvu8aXV4QQYEZOobg==" saltValue="ZO3k7I9zcYtIgdH6b1Im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30</v>
      </c>
      <c r="C41" s="1289"/>
      <c r="D41" s="102"/>
      <c r="E41" s="1290" t="s">
        <v>31</v>
      </c>
      <c r="F41" s="1290"/>
      <c r="G41" s="1290"/>
      <c r="H41" s="1291"/>
      <c r="I41" s="103">
        <v>2101</v>
      </c>
      <c r="J41" s="104">
        <v>2157</v>
      </c>
      <c r="K41" s="104">
        <v>2101</v>
      </c>
      <c r="L41" s="104">
        <v>1828</v>
      </c>
      <c r="M41" s="105">
        <v>2051</v>
      </c>
    </row>
    <row r="42" spans="2:13" ht="27.75" customHeight="1" x14ac:dyDescent="0.15">
      <c r="B42" s="1278"/>
      <c r="C42" s="1279"/>
      <c r="D42" s="106"/>
      <c r="E42" s="1282" t="s">
        <v>32</v>
      </c>
      <c r="F42" s="1282"/>
      <c r="G42" s="1282"/>
      <c r="H42" s="1283"/>
      <c r="I42" s="107">
        <v>8</v>
      </c>
      <c r="J42" s="108">
        <v>6</v>
      </c>
      <c r="K42" s="108">
        <v>5</v>
      </c>
      <c r="L42" s="108">
        <v>3</v>
      </c>
      <c r="M42" s="109">
        <v>3</v>
      </c>
    </row>
    <row r="43" spans="2:13" ht="27.75" customHeight="1" x14ac:dyDescent="0.15">
      <c r="B43" s="1278"/>
      <c r="C43" s="1279"/>
      <c r="D43" s="106"/>
      <c r="E43" s="1282" t="s">
        <v>33</v>
      </c>
      <c r="F43" s="1282"/>
      <c r="G43" s="1282"/>
      <c r="H43" s="1283"/>
      <c r="I43" s="107">
        <v>2596</v>
      </c>
      <c r="J43" s="108">
        <v>2639</v>
      </c>
      <c r="K43" s="108">
        <v>2443</v>
      </c>
      <c r="L43" s="108">
        <v>2105</v>
      </c>
      <c r="M43" s="109">
        <v>1911</v>
      </c>
    </row>
    <row r="44" spans="2:13" ht="27.75" customHeight="1" x14ac:dyDescent="0.15">
      <c r="B44" s="1278"/>
      <c r="C44" s="1279"/>
      <c r="D44" s="106"/>
      <c r="E44" s="1282" t="s">
        <v>34</v>
      </c>
      <c r="F44" s="1282"/>
      <c r="G44" s="1282"/>
      <c r="H44" s="1283"/>
      <c r="I44" s="107" t="s">
        <v>521</v>
      </c>
      <c r="J44" s="108">
        <v>37</v>
      </c>
      <c r="K44" s="108">
        <v>37</v>
      </c>
      <c r="L44" s="108">
        <v>36</v>
      </c>
      <c r="M44" s="109">
        <v>32</v>
      </c>
    </row>
    <row r="45" spans="2:13" ht="27.75" customHeight="1" x14ac:dyDescent="0.15">
      <c r="B45" s="1278"/>
      <c r="C45" s="1279"/>
      <c r="D45" s="106"/>
      <c r="E45" s="1282" t="s">
        <v>35</v>
      </c>
      <c r="F45" s="1282"/>
      <c r="G45" s="1282"/>
      <c r="H45" s="1283"/>
      <c r="I45" s="107">
        <v>476</v>
      </c>
      <c r="J45" s="108">
        <v>414</v>
      </c>
      <c r="K45" s="108">
        <v>403</v>
      </c>
      <c r="L45" s="108">
        <v>373</v>
      </c>
      <c r="M45" s="109">
        <v>348</v>
      </c>
    </row>
    <row r="46" spans="2:13" ht="27.75" customHeight="1" x14ac:dyDescent="0.15">
      <c r="B46" s="1278"/>
      <c r="C46" s="1279"/>
      <c r="D46" s="110"/>
      <c r="E46" s="1282" t="s">
        <v>36</v>
      </c>
      <c r="F46" s="1282"/>
      <c r="G46" s="1282"/>
      <c r="H46" s="1283"/>
      <c r="I46" s="107" t="s">
        <v>521</v>
      </c>
      <c r="J46" s="108" t="s">
        <v>521</v>
      </c>
      <c r="K46" s="108" t="s">
        <v>521</v>
      </c>
      <c r="L46" s="108" t="s">
        <v>521</v>
      </c>
      <c r="M46" s="109" t="s">
        <v>521</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2839</v>
      </c>
      <c r="J50" s="108">
        <v>2839</v>
      </c>
      <c r="K50" s="108">
        <v>2758</v>
      </c>
      <c r="L50" s="108">
        <v>2514</v>
      </c>
      <c r="M50" s="109">
        <v>2347</v>
      </c>
    </row>
    <row r="51" spans="2:13" ht="27.75" customHeight="1" x14ac:dyDescent="0.15">
      <c r="B51" s="1278"/>
      <c r="C51" s="1279"/>
      <c r="D51" s="106"/>
      <c r="E51" s="1282" t="s">
        <v>42</v>
      </c>
      <c r="F51" s="1282"/>
      <c r="G51" s="1282"/>
      <c r="H51" s="1283"/>
      <c r="I51" s="107" t="s">
        <v>521</v>
      </c>
      <c r="J51" s="108" t="s">
        <v>521</v>
      </c>
      <c r="K51" s="108" t="s">
        <v>521</v>
      </c>
      <c r="L51" s="108" t="s">
        <v>521</v>
      </c>
      <c r="M51" s="109" t="s">
        <v>521</v>
      </c>
    </row>
    <row r="52" spans="2:13" ht="27.75" customHeight="1" x14ac:dyDescent="0.15">
      <c r="B52" s="1280"/>
      <c r="C52" s="1281"/>
      <c r="D52" s="106"/>
      <c r="E52" s="1282" t="s">
        <v>43</v>
      </c>
      <c r="F52" s="1282"/>
      <c r="G52" s="1282"/>
      <c r="H52" s="1283"/>
      <c r="I52" s="107">
        <v>3914</v>
      </c>
      <c r="J52" s="108">
        <v>3881</v>
      </c>
      <c r="K52" s="108">
        <v>3684</v>
      </c>
      <c r="L52" s="108">
        <v>3500</v>
      </c>
      <c r="M52" s="109">
        <v>3419</v>
      </c>
    </row>
    <row r="53" spans="2:13" ht="27.75" customHeight="1" thickBot="1" x14ac:dyDescent="0.2">
      <c r="B53" s="1284" t="s">
        <v>44</v>
      </c>
      <c r="C53" s="1285"/>
      <c r="D53" s="113"/>
      <c r="E53" s="1286" t="s">
        <v>45</v>
      </c>
      <c r="F53" s="1286"/>
      <c r="G53" s="1286"/>
      <c r="H53" s="1287"/>
      <c r="I53" s="114">
        <v>-1573</v>
      </c>
      <c r="J53" s="115">
        <v>-1467</v>
      </c>
      <c r="K53" s="115">
        <v>-1453</v>
      </c>
      <c r="L53" s="115">
        <v>-1669</v>
      </c>
      <c r="M53" s="116">
        <v>-1421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SLGw0y5OIhq9oNXLkX2ANmAzBJ2pYqtk7Uukf6LGy1gAyrxkkQNuf4q8u55uOUGU+gKbRNmRNxDvsXbi07zCg==" saltValue="/1xHy5ZEWBJAfFRSOGSH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1382</v>
      </c>
      <c r="G55" s="128">
        <v>1448</v>
      </c>
      <c r="H55" s="129">
        <v>1085</v>
      </c>
    </row>
    <row r="56" spans="2:8" ht="52.5" customHeight="1" x14ac:dyDescent="0.15">
      <c r="B56" s="130"/>
      <c r="C56" s="1305" t="s">
        <v>49</v>
      </c>
      <c r="D56" s="1305"/>
      <c r="E56" s="1306"/>
      <c r="F56" s="131">
        <v>238</v>
      </c>
      <c r="G56" s="131">
        <v>1</v>
      </c>
      <c r="H56" s="132">
        <v>1</v>
      </c>
    </row>
    <row r="57" spans="2:8" ht="53.25" customHeight="1" x14ac:dyDescent="0.15">
      <c r="B57" s="130"/>
      <c r="C57" s="1307" t="s">
        <v>50</v>
      </c>
      <c r="D57" s="1307"/>
      <c r="E57" s="1308"/>
      <c r="F57" s="133">
        <v>880</v>
      </c>
      <c r="G57" s="133">
        <v>810</v>
      </c>
      <c r="H57" s="134">
        <v>1007</v>
      </c>
    </row>
    <row r="58" spans="2:8" ht="45.75" customHeight="1" x14ac:dyDescent="0.15">
      <c r="B58" s="135"/>
      <c r="C58" s="1295" t="s">
        <v>590</v>
      </c>
      <c r="D58" s="1296"/>
      <c r="E58" s="1297"/>
      <c r="F58" s="136">
        <v>99</v>
      </c>
      <c r="G58" s="136">
        <v>130</v>
      </c>
      <c r="H58" s="137">
        <v>340</v>
      </c>
    </row>
    <row r="59" spans="2:8" ht="45.75" customHeight="1" x14ac:dyDescent="0.15">
      <c r="B59" s="135"/>
      <c r="C59" s="1295" t="s">
        <v>591</v>
      </c>
      <c r="D59" s="1296"/>
      <c r="E59" s="1297"/>
      <c r="F59" s="136">
        <v>227</v>
      </c>
      <c r="G59" s="136">
        <v>224</v>
      </c>
      <c r="H59" s="137">
        <v>216</v>
      </c>
    </row>
    <row r="60" spans="2:8" ht="45.75" customHeight="1" x14ac:dyDescent="0.15">
      <c r="B60" s="135"/>
      <c r="C60" s="1295" t="s">
        <v>592</v>
      </c>
      <c r="D60" s="1296"/>
      <c r="E60" s="1297"/>
      <c r="F60" s="136">
        <v>170</v>
      </c>
      <c r="G60" s="136">
        <v>170</v>
      </c>
      <c r="H60" s="137">
        <v>170</v>
      </c>
    </row>
    <row r="61" spans="2:8" ht="45.75" customHeight="1" x14ac:dyDescent="0.15">
      <c r="B61" s="135"/>
      <c r="C61" s="1295" t="s">
        <v>593</v>
      </c>
      <c r="D61" s="1296"/>
      <c r="E61" s="1297"/>
      <c r="F61" s="136" t="s">
        <v>595</v>
      </c>
      <c r="G61" s="136">
        <v>169</v>
      </c>
      <c r="H61" s="137">
        <v>161</v>
      </c>
    </row>
    <row r="62" spans="2:8" ht="45.75" customHeight="1" thickBot="1" x14ac:dyDescent="0.2">
      <c r="B62" s="138"/>
      <c r="C62" s="1298" t="s">
        <v>594</v>
      </c>
      <c r="D62" s="1299"/>
      <c r="E62" s="1300"/>
      <c r="F62" s="139">
        <v>70</v>
      </c>
      <c r="G62" s="139">
        <v>70</v>
      </c>
      <c r="H62" s="140">
        <v>70</v>
      </c>
    </row>
    <row r="63" spans="2:8" ht="52.5" customHeight="1" thickBot="1" x14ac:dyDescent="0.2">
      <c r="B63" s="141"/>
      <c r="C63" s="1301" t="s">
        <v>51</v>
      </c>
      <c r="D63" s="1301"/>
      <c r="E63" s="1302"/>
      <c r="F63" s="142">
        <v>2500</v>
      </c>
      <c r="G63" s="142">
        <v>2259</v>
      </c>
      <c r="H63" s="143">
        <v>2093</v>
      </c>
    </row>
    <row r="64" spans="2:8" ht="15" customHeight="1" x14ac:dyDescent="0.15"/>
  </sheetData>
  <sheetProtection algorithmName="SHA-512" hashValue="SOB5eCiytgQ8aumua6bSjN9vs1AnqZt074n9usqFJRtyV4kbAtsK37E8Eda7UJ+u5ltmhoqsow6E7fPX2EdiBw==" saltValue="Pqi8S5HuATxgqbdZj9qa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616</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26"/>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33.1</v>
      </c>
      <c r="BQ53" s="1311"/>
      <c r="BR53" s="1311"/>
      <c r="BS53" s="1311"/>
      <c r="BT53" s="1311"/>
      <c r="BU53" s="1311"/>
      <c r="BV53" s="1311"/>
      <c r="BW53" s="1311"/>
      <c r="BX53" s="1326"/>
      <c r="BY53" s="1311"/>
      <c r="BZ53" s="1311"/>
      <c r="CA53" s="1311"/>
      <c r="CB53" s="1311"/>
      <c r="CC53" s="1311"/>
      <c r="CD53" s="1311"/>
      <c r="CE53" s="1311"/>
      <c r="CF53" s="1311">
        <v>37.1</v>
      </c>
      <c r="CG53" s="1311"/>
      <c r="CH53" s="1311"/>
      <c r="CI53" s="1311"/>
      <c r="CJ53" s="1311"/>
      <c r="CK53" s="1311"/>
      <c r="CL53" s="1311"/>
      <c r="CM53" s="1311"/>
      <c r="CN53" s="1311">
        <v>38.799999999999997</v>
      </c>
      <c r="CO53" s="1311"/>
      <c r="CP53" s="1311"/>
      <c r="CQ53" s="1311"/>
      <c r="CR53" s="1311"/>
      <c r="CS53" s="1311"/>
      <c r="CT53" s="1311"/>
      <c r="CU53" s="1311"/>
      <c r="CV53" s="1311">
        <v>41.1</v>
      </c>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619</v>
      </c>
      <c r="AO55" s="1315"/>
      <c r="AP55" s="1315"/>
      <c r="AQ55" s="1315"/>
      <c r="AR55" s="1315"/>
      <c r="AS55" s="1315"/>
      <c r="AT55" s="1315"/>
      <c r="AU55" s="1315"/>
      <c r="AV55" s="1315"/>
      <c r="AW55" s="1315"/>
      <c r="AX55" s="1315"/>
      <c r="AY55" s="1315"/>
      <c r="AZ55" s="1315"/>
      <c r="BA55" s="1315"/>
      <c r="BB55" s="1314" t="s">
        <v>617</v>
      </c>
      <c r="BC55" s="1314"/>
      <c r="BD55" s="1314"/>
      <c r="BE55" s="1314"/>
      <c r="BF55" s="1314"/>
      <c r="BG55" s="1314"/>
      <c r="BH55" s="1314"/>
      <c r="BI55" s="1314"/>
      <c r="BJ55" s="1314"/>
      <c r="BK55" s="1314"/>
      <c r="BL55" s="1314"/>
      <c r="BM55" s="1314"/>
      <c r="BN55" s="1314"/>
      <c r="BO55" s="1314"/>
      <c r="BP55" s="1311">
        <v>0.8</v>
      </c>
      <c r="BQ55" s="1311"/>
      <c r="BR55" s="1311"/>
      <c r="BS55" s="1311"/>
      <c r="BT55" s="1311"/>
      <c r="BU55" s="1311"/>
      <c r="BV55" s="1311"/>
      <c r="BW55" s="1311"/>
      <c r="BX55" s="1326"/>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618</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26"/>
      <c r="BY57" s="1311"/>
      <c r="BZ57" s="1311"/>
      <c r="CA57" s="1311"/>
      <c r="CB57" s="1311"/>
      <c r="CC57" s="1311"/>
      <c r="CD57" s="1311"/>
      <c r="CE57" s="1311"/>
      <c r="CF57" s="1311">
        <v>59.1</v>
      </c>
      <c r="CG57" s="1311"/>
      <c r="CH57" s="1311"/>
      <c r="CI57" s="1311"/>
      <c r="CJ57" s="1311"/>
      <c r="CK57" s="1311"/>
      <c r="CL57" s="1311"/>
      <c r="CM57" s="1311"/>
      <c r="CN57" s="1311">
        <v>61.3</v>
      </c>
      <c r="CO57" s="1311"/>
      <c r="CP57" s="1311"/>
      <c r="CQ57" s="1311"/>
      <c r="CR57" s="1311"/>
      <c r="CS57" s="1311"/>
      <c r="CT57" s="1311"/>
      <c r="CU57" s="1311"/>
      <c r="CV57" s="1311">
        <v>62.9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616</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621</v>
      </c>
      <c r="BC75" s="1314"/>
      <c r="BD75" s="1314"/>
      <c r="BE75" s="1314"/>
      <c r="BF75" s="1314"/>
      <c r="BG75" s="1314"/>
      <c r="BH75" s="1314"/>
      <c r="BI75" s="1314"/>
      <c r="BJ75" s="1314"/>
      <c r="BK75" s="1314"/>
      <c r="BL75" s="1314"/>
      <c r="BM75" s="1314"/>
      <c r="BN75" s="1314"/>
      <c r="BO75" s="1314"/>
      <c r="BP75" s="1311">
        <v>1.6</v>
      </c>
      <c r="BQ75" s="1311"/>
      <c r="BR75" s="1311"/>
      <c r="BS75" s="1311"/>
      <c r="BT75" s="1311"/>
      <c r="BU75" s="1311"/>
      <c r="BV75" s="1311"/>
      <c r="BW75" s="1311"/>
      <c r="BX75" s="1311">
        <v>1</v>
      </c>
      <c r="BY75" s="1311"/>
      <c r="BZ75" s="1311"/>
      <c r="CA75" s="1311"/>
      <c r="CB75" s="1311"/>
      <c r="CC75" s="1311"/>
      <c r="CD75" s="1311"/>
      <c r="CE75" s="1311"/>
      <c r="CF75" s="1311">
        <v>0.6</v>
      </c>
      <c r="CG75" s="1311"/>
      <c r="CH75" s="1311"/>
      <c r="CI75" s="1311"/>
      <c r="CJ75" s="1311"/>
      <c r="CK75" s="1311"/>
      <c r="CL75" s="1311"/>
      <c r="CM75" s="1311"/>
      <c r="CN75" s="1311">
        <v>0.3</v>
      </c>
      <c r="CO75" s="1311"/>
      <c r="CP75" s="1311"/>
      <c r="CQ75" s="1311"/>
      <c r="CR75" s="1311"/>
      <c r="CS75" s="1311"/>
      <c r="CT75" s="1311"/>
      <c r="CU75" s="1311"/>
      <c r="CV75" s="1311">
        <v>1.2</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619</v>
      </c>
      <c r="AO77" s="1315"/>
      <c r="AP77" s="1315"/>
      <c r="AQ77" s="1315"/>
      <c r="AR77" s="1315"/>
      <c r="AS77" s="1315"/>
      <c r="AT77" s="1315"/>
      <c r="AU77" s="1315"/>
      <c r="AV77" s="1315"/>
      <c r="AW77" s="1315"/>
      <c r="AX77" s="1315"/>
      <c r="AY77" s="1315"/>
      <c r="AZ77" s="1315"/>
      <c r="BA77" s="1315"/>
      <c r="BB77" s="1314" t="s">
        <v>617</v>
      </c>
      <c r="BC77" s="1314"/>
      <c r="BD77" s="1314"/>
      <c r="BE77" s="1314"/>
      <c r="BF77" s="1314"/>
      <c r="BG77" s="1314"/>
      <c r="BH77" s="1314"/>
      <c r="BI77" s="1314"/>
      <c r="BJ77" s="1314"/>
      <c r="BK77" s="1314"/>
      <c r="BL77" s="1314"/>
      <c r="BM77" s="1314"/>
      <c r="BN77" s="1314"/>
      <c r="BO77" s="1314"/>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621</v>
      </c>
      <c r="BC79" s="1314"/>
      <c r="BD79" s="1314"/>
      <c r="BE79" s="1314"/>
      <c r="BF79" s="1314"/>
      <c r="BG79" s="1314"/>
      <c r="BH79" s="1314"/>
      <c r="BI79" s="1314"/>
      <c r="BJ79" s="1314"/>
      <c r="BK79" s="1314"/>
      <c r="BL79" s="1314"/>
      <c r="BM79" s="1314"/>
      <c r="BN79" s="1314"/>
      <c r="BO79" s="1314"/>
      <c r="BP79" s="1311">
        <v>8.1</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1gHsvXm7+gWy1o7xpzyebSnsm7RGADvSrYQ7ImzHFQV0pyfGaPJuLY3kRgHuOvjuevKcEmzQKgDS8OOpTudCg==" saltValue="MAc+/+KoHaOosSZOYljsJ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622</v>
      </c>
    </row>
  </sheetData>
  <sheetProtection algorithmName="SHA-512" hashValue="cRL49rW8aAP3JCbrq8IOyiwIYu6DYuPjthHF/pJuUHdUh68iAQGzsVWbnIRIQMA8T58q5ZonEA7NmOWsS2zDdg==" saltValue="eDdZnQpHlafwOXUgUp0ih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lBt2KFJ0KuQXoSjn5xvEQHNbV3zoPSpVhhi7UNkJ71LezYNjCly5Qr5tTEGKrHIr4m28ENw95w6739fsDaJdBg==" saltValue="oHiELj7orverxt/3hmLUr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50977</v>
      </c>
      <c r="E3" s="162"/>
      <c r="F3" s="163">
        <v>128611</v>
      </c>
      <c r="G3" s="164"/>
      <c r="H3" s="165"/>
    </row>
    <row r="4" spans="1:8" x14ac:dyDescent="0.15">
      <c r="A4" s="166"/>
      <c r="B4" s="167"/>
      <c r="C4" s="168"/>
      <c r="D4" s="169">
        <v>42506</v>
      </c>
      <c r="E4" s="170"/>
      <c r="F4" s="171">
        <v>61552</v>
      </c>
      <c r="G4" s="172"/>
      <c r="H4" s="173"/>
    </row>
    <row r="5" spans="1:8" x14ac:dyDescent="0.15">
      <c r="A5" s="154" t="s">
        <v>554</v>
      </c>
      <c r="B5" s="159"/>
      <c r="C5" s="160"/>
      <c r="D5" s="161">
        <v>96511</v>
      </c>
      <c r="E5" s="162"/>
      <c r="F5" s="163">
        <v>138651</v>
      </c>
      <c r="G5" s="164"/>
      <c r="H5" s="165"/>
    </row>
    <row r="6" spans="1:8" x14ac:dyDescent="0.15">
      <c r="A6" s="166"/>
      <c r="B6" s="167"/>
      <c r="C6" s="168"/>
      <c r="D6" s="169">
        <v>81551</v>
      </c>
      <c r="E6" s="170"/>
      <c r="F6" s="171">
        <v>71211</v>
      </c>
      <c r="G6" s="172"/>
      <c r="H6" s="173"/>
    </row>
    <row r="7" spans="1:8" x14ac:dyDescent="0.15">
      <c r="A7" s="154" t="s">
        <v>555</v>
      </c>
      <c r="B7" s="159"/>
      <c r="C7" s="160"/>
      <c r="D7" s="161">
        <v>24842</v>
      </c>
      <c r="E7" s="162"/>
      <c r="F7" s="163">
        <v>122882</v>
      </c>
      <c r="G7" s="164"/>
      <c r="H7" s="165"/>
    </row>
    <row r="8" spans="1:8" x14ac:dyDescent="0.15">
      <c r="A8" s="166"/>
      <c r="B8" s="167"/>
      <c r="C8" s="168"/>
      <c r="D8" s="169">
        <v>19782</v>
      </c>
      <c r="E8" s="170"/>
      <c r="F8" s="171">
        <v>65785</v>
      </c>
      <c r="G8" s="172"/>
      <c r="H8" s="173"/>
    </row>
    <row r="9" spans="1:8" x14ac:dyDescent="0.15">
      <c r="A9" s="154" t="s">
        <v>556</v>
      </c>
      <c r="B9" s="159"/>
      <c r="C9" s="160"/>
      <c r="D9" s="161">
        <v>45477</v>
      </c>
      <c r="E9" s="162"/>
      <c r="F9" s="163">
        <v>114790</v>
      </c>
      <c r="G9" s="164"/>
      <c r="H9" s="165"/>
    </row>
    <row r="10" spans="1:8" x14ac:dyDescent="0.15">
      <c r="A10" s="166"/>
      <c r="B10" s="167"/>
      <c r="C10" s="168"/>
      <c r="D10" s="169">
        <v>36539</v>
      </c>
      <c r="E10" s="170"/>
      <c r="F10" s="171">
        <v>55601</v>
      </c>
      <c r="G10" s="172"/>
      <c r="H10" s="173"/>
    </row>
    <row r="11" spans="1:8" x14ac:dyDescent="0.15">
      <c r="A11" s="154" t="s">
        <v>557</v>
      </c>
      <c r="B11" s="159"/>
      <c r="C11" s="160"/>
      <c r="D11" s="161">
        <v>112531</v>
      </c>
      <c r="E11" s="162"/>
      <c r="F11" s="163">
        <v>126262</v>
      </c>
      <c r="G11" s="164"/>
      <c r="H11" s="165"/>
    </row>
    <row r="12" spans="1:8" x14ac:dyDescent="0.15">
      <c r="A12" s="166"/>
      <c r="B12" s="167"/>
      <c r="C12" s="174"/>
      <c r="D12" s="169">
        <v>90260</v>
      </c>
      <c r="E12" s="170"/>
      <c r="F12" s="171">
        <v>56769</v>
      </c>
      <c r="G12" s="172"/>
      <c r="H12" s="173"/>
    </row>
    <row r="13" spans="1:8" x14ac:dyDescent="0.15">
      <c r="A13" s="154"/>
      <c r="B13" s="159"/>
      <c r="C13" s="175"/>
      <c r="D13" s="176">
        <v>66068</v>
      </c>
      <c r="E13" s="177"/>
      <c r="F13" s="178">
        <v>126239</v>
      </c>
      <c r="G13" s="179"/>
      <c r="H13" s="165"/>
    </row>
    <row r="14" spans="1:8" x14ac:dyDescent="0.15">
      <c r="A14" s="166"/>
      <c r="B14" s="167"/>
      <c r="C14" s="168"/>
      <c r="D14" s="169">
        <v>54128</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7.11</v>
      </c>
      <c r="C19" s="180">
        <f>ROUND(VALUE(SUBSTITUTE(実質収支比率等に係る経年分析!G$48,"▲","-")),2)</f>
        <v>1.94</v>
      </c>
      <c r="D19" s="180">
        <f>ROUND(VALUE(SUBSTITUTE(実質収支比率等に係る経年分析!H$48,"▲","-")),2)</f>
        <v>5.64</v>
      </c>
      <c r="E19" s="180">
        <f>ROUND(VALUE(SUBSTITUTE(実質収支比率等に係る経年分析!I$48,"▲","-")),2)</f>
        <v>5.82</v>
      </c>
      <c r="F19" s="180">
        <f>ROUND(VALUE(SUBSTITUTE(実質収支比率等に係る経年分析!J$48,"▲","-")),2)</f>
        <v>1.88</v>
      </c>
    </row>
    <row r="20" spans="1:11" x14ac:dyDescent="0.15">
      <c r="A20" s="180" t="s">
        <v>55</v>
      </c>
      <c r="B20" s="180">
        <f>ROUND(VALUE(SUBSTITUTE(実質収支比率等に係る経年分析!F$47,"▲","-")),2)</f>
        <v>55.82</v>
      </c>
      <c r="C20" s="180">
        <f>ROUND(VALUE(SUBSTITUTE(実質収支比率等に係る経年分析!G$47,"▲","-")),2)</f>
        <v>61.04</v>
      </c>
      <c r="D20" s="180">
        <f>ROUND(VALUE(SUBSTITUTE(実質収支比率等に係る経年分析!H$47,"▲","-")),2)</f>
        <v>60.21</v>
      </c>
      <c r="E20" s="180">
        <f>ROUND(VALUE(SUBSTITUTE(実質収支比率等に係る経年分析!I$47,"▲","-")),2)</f>
        <v>62.8</v>
      </c>
      <c r="F20" s="180">
        <f>ROUND(VALUE(SUBSTITUTE(実質収支比率等に係る経年分析!J$47,"▲","-")),2)</f>
        <v>47.18</v>
      </c>
    </row>
    <row r="21" spans="1:11" x14ac:dyDescent="0.15">
      <c r="A21" s="180" t="s">
        <v>56</v>
      </c>
      <c r="B21" s="180">
        <f>IF(ISNUMBER(VALUE(SUBSTITUTE(実質収支比率等に係る経年分析!F$49,"▲","-"))),ROUND(VALUE(SUBSTITUTE(実質収支比率等に係る経年分析!F$49,"▲","-")),2),NA())</f>
        <v>1.07</v>
      </c>
      <c r="C21" s="180">
        <f>IF(ISNUMBER(VALUE(SUBSTITUTE(実質収支比率等に係る経年分析!G$49,"▲","-"))),ROUND(VALUE(SUBSTITUTE(実質収支比率等に係る経年分析!G$49,"▲","-")),2),NA())</f>
        <v>5.29</v>
      </c>
      <c r="D21" s="180">
        <f>IF(ISNUMBER(VALUE(SUBSTITUTE(実質収支比率等に係る経年分析!H$49,"▲","-"))),ROUND(VALUE(SUBSTITUTE(実質収支比率等に係る経年分析!H$49,"▲","-")),2),NA())</f>
        <v>2.15</v>
      </c>
      <c r="E21" s="180">
        <f>IF(ISNUMBER(VALUE(SUBSTITUTE(実質収支比率等に係る経年分析!I$49,"▲","-"))),ROUND(VALUE(SUBSTITUTE(実質収支比率等に係る経年分析!I$49,"▲","-")),2),NA())</f>
        <v>13.38</v>
      </c>
      <c r="F21" s="180">
        <f>IF(ISNUMBER(VALUE(SUBSTITUTE(実質収支比率等に係る経年分析!J$49,"▲","-"))),ROUND(VALUE(SUBSTITUTE(実質収支比率等に係る経年分析!J$49,"▲","-")),2),NA())</f>
        <v>-19.79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0.54</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0.57999999999999996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1.87</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406</v>
      </c>
      <c r="E42" s="182"/>
      <c r="F42" s="182"/>
      <c r="G42" s="182">
        <f>'実質公債費比率（分子）の構造'!L$52</f>
        <v>401</v>
      </c>
      <c r="H42" s="182"/>
      <c r="I42" s="182"/>
      <c r="J42" s="182">
        <f>'実質公債費比率（分子）の構造'!M$52</f>
        <v>393</v>
      </c>
      <c r="K42" s="182"/>
      <c r="L42" s="182"/>
      <c r="M42" s="182">
        <f>'実質公債費比率（分子）の構造'!N$52</f>
        <v>391</v>
      </c>
      <c r="N42" s="182"/>
      <c r="O42" s="182"/>
      <c r="P42" s="182">
        <f>'実質公債費比率（分子）の構造'!O$52</f>
        <v>384</v>
      </c>
    </row>
    <row r="43" spans="1:16" x14ac:dyDescent="0.15">
      <c r="A43" s="182" t="s">
        <v>18</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2</v>
      </c>
      <c r="C45" s="182"/>
      <c r="D45" s="182"/>
      <c r="E45" s="182">
        <f>'実質公債費比率（分子）の構造'!L$49</f>
        <v>1</v>
      </c>
      <c r="F45" s="182"/>
      <c r="G45" s="182"/>
      <c r="H45" s="182">
        <f>'実質公債費比率（分子）の構造'!M$49</f>
        <v>1</v>
      </c>
      <c r="I45" s="182"/>
      <c r="J45" s="182"/>
      <c r="K45" s="182">
        <f>'実質公債費比率（分子）の構造'!N$49</f>
        <v>2</v>
      </c>
      <c r="L45" s="182"/>
      <c r="M45" s="182"/>
      <c r="N45" s="182">
        <f>'実質公債費比率（分子）の構造'!O$49</f>
        <v>3</v>
      </c>
      <c r="O45" s="182"/>
      <c r="P45" s="182"/>
    </row>
    <row r="46" spans="1:16" x14ac:dyDescent="0.15">
      <c r="A46" s="182" t="s">
        <v>66</v>
      </c>
      <c r="B46" s="182">
        <f>'実質公債費比率（分子）の構造'!K$48</f>
        <v>216</v>
      </c>
      <c r="C46" s="182"/>
      <c r="D46" s="182"/>
      <c r="E46" s="182">
        <f>'実質公債費比率（分子）の構造'!L$48</f>
        <v>249</v>
      </c>
      <c r="F46" s="182"/>
      <c r="G46" s="182"/>
      <c r="H46" s="182">
        <f>'実質公債費比率（分子）の構造'!M$48</f>
        <v>187</v>
      </c>
      <c r="I46" s="182"/>
      <c r="J46" s="182"/>
      <c r="K46" s="182">
        <f>'実質公債費比率（分子）の構造'!N$48</f>
        <v>173</v>
      </c>
      <c r="L46" s="182"/>
      <c r="M46" s="182"/>
      <c r="N46" s="182">
        <f>'実質公債費比率（分子）の構造'!O$48</f>
        <v>230</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201</v>
      </c>
      <c r="C49" s="182"/>
      <c r="D49" s="182"/>
      <c r="E49" s="182">
        <f>'実質公債費比率（分子）の構造'!L$45</f>
        <v>176</v>
      </c>
      <c r="F49" s="182"/>
      <c r="G49" s="182"/>
      <c r="H49" s="182">
        <f>'実質公債費比率（分子）の構造'!M$45</f>
        <v>203</v>
      </c>
      <c r="I49" s="182"/>
      <c r="J49" s="182"/>
      <c r="K49" s="182">
        <f>'実質公債費比率（分子）の構造'!N$45</f>
        <v>209</v>
      </c>
      <c r="L49" s="182"/>
      <c r="M49" s="182"/>
      <c r="N49" s="182">
        <f>'実質公債費比率（分子）の構造'!O$45</f>
        <v>225</v>
      </c>
      <c r="O49" s="182"/>
      <c r="P49" s="182"/>
    </row>
    <row r="50" spans="1:16" x14ac:dyDescent="0.15">
      <c r="A50" s="182" t="s">
        <v>69</v>
      </c>
      <c r="B50" s="182" t="e">
        <f>NA()</f>
        <v>#N/A</v>
      </c>
      <c r="C50" s="182">
        <f>IF(ISNUMBER('実質公債費比率（分子）の構造'!K$53),'実質公債費比率（分子）の構造'!K$53,NA())</f>
        <v>14</v>
      </c>
      <c r="D50" s="182" t="e">
        <f>NA()</f>
        <v>#N/A</v>
      </c>
      <c r="E50" s="182" t="e">
        <f>NA()</f>
        <v>#N/A</v>
      </c>
      <c r="F50" s="182">
        <f>IF(ISNUMBER('実質公債費比率（分子）の構造'!L$53),'実質公債費比率（分子）の構造'!L$53,NA())</f>
        <v>26</v>
      </c>
      <c r="G50" s="182" t="e">
        <f>NA()</f>
        <v>#N/A</v>
      </c>
      <c r="H50" s="182" t="e">
        <f>NA()</f>
        <v>#N/A</v>
      </c>
      <c r="I50" s="182">
        <f>IF(ISNUMBER('実質公債費比率（分子）の構造'!M$53),'実質公債費比率（分子）の構造'!M$53,NA())</f>
        <v>-1</v>
      </c>
      <c r="J50" s="182" t="e">
        <f>NA()</f>
        <v>#N/A</v>
      </c>
      <c r="K50" s="182" t="e">
        <f>NA()</f>
        <v>#N/A</v>
      </c>
      <c r="L50" s="182">
        <f>IF(ISNUMBER('実質公債費比率（分子）の構造'!N$53),'実質公債費比率（分子）の構造'!N$53,NA())</f>
        <v>-6</v>
      </c>
      <c r="M50" s="182" t="e">
        <f>NA()</f>
        <v>#N/A</v>
      </c>
      <c r="N50" s="182" t="e">
        <f>NA()</f>
        <v>#N/A</v>
      </c>
      <c r="O50" s="182">
        <f>IF(ISNUMBER('実質公債費比率（分子）の構造'!O$53),'実質公債費比率（分子）の構造'!O$53,NA())</f>
        <v>75</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43</v>
      </c>
      <c r="B56" s="181"/>
      <c r="C56" s="181"/>
      <c r="D56" s="181">
        <f>'将来負担比率（分子）の構造'!I$52</f>
        <v>3914</v>
      </c>
      <c r="E56" s="181"/>
      <c r="F56" s="181"/>
      <c r="G56" s="181">
        <f>'将来負担比率（分子）の構造'!J$52</f>
        <v>3881</v>
      </c>
      <c r="H56" s="181"/>
      <c r="I56" s="181"/>
      <c r="J56" s="181">
        <f>'将来負担比率（分子）の構造'!K$52</f>
        <v>3684</v>
      </c>
      <c r="K56" s="181"/>
      <c r="L56" s="181"/>
      <c r="M56" s="181">
        <f>'将来負担比率（分子）の構造'!L$52</f>
        <v>3500</v>
      </c>
      <c r="N56" s="181"/>
      <c r="O56" s="181"/>
      <c r="P56" s="181">
        <f>'将来負担比率（分子）の構造'!M$52</f>
        <v>3419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2839</v>
      </c>
      <c r="E58" s="181"/>
      <c r="F58" s="181"/>
      <c r="G58" s="181">
        <f>'将来負担比率（分子）の構造'!J$50</f>
        <v>2839</v>
      </c>
      <c r="H58" s="181"/>
      <c r="I58" s="181"/>
      <c r="J58" s="181">
        <f>'将来負担比率（分子）の構造'!K$50</f>
        <v>2758</v>
      </c>
      <c r="K58" s="181"/>
      <c r="L58" s="181"/>
      <c r="M58" s="181">
        <f>'将来負担比率（分子）の構造'!L$50</f>
        <v>2514</v>
      </c>
      <c r="N58" s="181"/>
      <c r="O58" s="181"/>
      <c r="P58" s="181">
        <f>'将来負担比率（分子）の構造'!M$50</f>
        <v>2347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476</v>
      </c>
      <c r="C62" s="181"/>
      <c r="D62" s="181"/>
      <c r="E62" s="181">
        <f>'将来負担比率（分子）の構造'!J$45</f>
        <v>414</v>
      </c>
      <c r="F62" s="181"/>
      <c r="G62" s="181"/>
      <c r="H62" s="181">
        <f>'将来負担比率（分子）の構造'!K$45</f>
        <v>403</v>
      </c>
      <c r="I62" s="181"/>
      <c r="J62" s="181"/>
      <c r="K62" s="181">
        <f>'将来負担比率（分子）の構造'!L$45</f>
        <v>373</v>
      </c>
      <c r="L62" s="181"/>
      <c r="M62" s="181"/>
      <c r="N62" s="181">
        <f>'将来負担比率（分子）の構造'!M$45</f>
        <v>348</v>
      </c>
      <c r="O62" s="181"/>
      <c r="P62" s="181"/>
    </row>
    <row r="63" spans="1:16" x14ac:dyDescent="0.15">
      <c r="A63" s="181" t="s">
        <v>34</v>
      </c>
      <c r="B63" s="181" t="str">
        <f>'将来負担比率（分子）の構造'!I$44</f>
        <v>-</v>
      </c>
      <c r="C63" s="181"/>
      <c r="D63" s="181"/>
      <c r="E63" s="181">
        <f>'将来負担比率（分子）の構造'!J$44</f>
        <v>37</v>
      </c>
      <c r="F63" s="181"/>
      <c r="G63" s="181"/>
      <c r="H63" s="181">
        <f>'将来負担比率（分子）の構造'!K$44</f>
        <v>37</v>
      </c>
      <c r="I63" s="181"/>
      <c r="J63" s="181"/>
      <c r="K63" s="181">
        <f>'将来負担比率（分子）の構造'!L$44</f>
        <v>36</v>
      </c>
      <c r="L63" s="181"/>
      <c r="M63" s="181"/>
      <c r="N63" s="181">
        <f>'将来負担比率（分子）の構造'!M$44</f>
        <v>32</v>
      </c>
      <c r="O63" s="181"/>
      <c r="P63" s="181"/>
    </row>
    <row r="64" spans="1:16" x14ac:dyDescent="0.15">
      <c r="A64" s="181" t="s">
        <v>33</v>
      </c>
      <c r="B64" s="181">
        <f>'将来負担比率（分子）の構造'!I$43</f>
        <v>2596</v>
      </c>
      <c r="C64" s="181"/>
      <c r="D64" s="181"/>
      <c r="E64" s="181">
        <f>'将来負担比率（分子）の構造'!J$43</f>
        <v>2639</v>
      </c>
      <c r="F64" s="181"/>
      <c r="G64" s="181"/>
      <c r="H64" s="181">
        <f>'将来負担比率（分子）の構造'!K$43</f>
        <v>2443</v>
      </c>
      <c r="I64" s="181"/>
      <c r="J64" s="181"/>
      <c r="K64" s="181">
        <f>'将来負担比率（分子）の構造'!L$43</f>
        <v>2105</v>
      </c>
      <c r="L64" s="181"/>
      <c r="M64" s="181"/>
      <c r="N64" s="181">
        <f>'将来負担比率（分子）の構造'!M$43</f>
        <v>1911</v>
      </c>
      <c r="O64" s="181"/>
      <c r="P64" s="181"/>
    </row>
    <row r="65" spans="1:16" x14ac:dyDescent="0.15">
      <c r="A65" s="181" t="s">
        <v>32</v>
      </c>
      <c r="B65" s="181">
        <f>'将来負担比率（分子）の構造'!I$42</f>
        <v>8</v>
      </c>
      <c r="C65" s="181"/>
      <c r="D65" s="181"/>
      <c r="E65" s="181">
        <f>'将来負担比率（分子）の構造'!J$42</f>
        <v>6</v>
      </c>
      <c r="F65" s="181"/>
      <c r="G65" s="181"/>
      <c r="H65" s="181">
        <f>'将来負担比率（分子）の構造'!K$42</f>
        <v>5</v>
      </c>
      <c r="I65" s="181"/>
      <c r="J65" s="181"/>
      <c r="K65" s="181">
        <f>'将来負担比率（分子）の構造'!L$42</f>
        <v>3</v>
      </c>
      <c r="L65" s="181"/>
      <c r="M65" s="181"/>
      <c r="N65" s="181">
        <f>'将来負担比率（分子）の構造'!M$42</f>
        <v>3</v>
      </c>
      <c r="O65" s="181"/>
      <c r="P65" s="181"/>
    </row>
    <row r="66" spans="1:16" x14ac:dyDescent="0.15">
      <c r="A66" s="181" t="s">
        <v>31</v>
      </c>
      <c r="B66" s="181">
        <f>'将来負担比率（分子）の構造'!I$41</f>
        <v>2101</v>
      </c>
      <c r="C66" s="181"/>
      <c r="D66" s="181"/>
      <c r="E66" s="181">
        <f>'将来負担比率（分子）の構造'!J$41</f>
        <v>2157</v>
      </c>
      <c r="F66" s="181"/>
      <c r="G66" s="181"/>
      <c r="H66" s="181">
        <f>'将来負担比率（分子）の構造'!K$41</f>
        <v>2101</v>
      </c>
      <c r="I66" s="181"/>
      <c r="J66" s="181"/>
      <c r="K66" s="181">
        <f>'将来負担比率（分子）の構造'!L$41</f>
        <v>1828</v>
      </c>
      <c r="L66" s="181"/>
      <c r="M66" s="181"/>
      <c r="N66" s="181">
        <f>'将来負担比率（分子）の構造'!M$41</f>
        <v>2051</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1382</v>
      </c>
      <c r="C72" s="185">
        <f>基金残高に係る経年分析!G55</f>
        <v>1448</v>
      </c>
      <c r="D72" s="185">
        <f>基金残高に係る経年分析!H55</f>
        <v>1085</v>
      </c>
    </row>
    <row r="73" spans="1:16" x14ac:dyDescent="0.15">
      <c r="A73" s="184" t="s">
        <v>76</v>
      </c>
      <c r="B73" s="185">
        <f>基金残高に係る経年分析!F56</f>
        <v>238</v>
      </c>
      <c r="C73" s="185">
        <f>基金残高に係る経年分析!G56</f>
        <v>1</v>
      </c>
      <c r="D73" s="185">
        <f>基金残高に係る経年分析!H56</f>
        <v>1</v>
      </c>
    </row>
    <row r="74" spans="1:16" x14ac:dyDescent="0.15">
      <c r="A74" s="184" t="s">
        <v>77</v>
      </c>
      <c r="B74" s="185">
        <f>基金残高に係る経年分析!F57</f>
        <v>880</v>
      </c>
      <c r="C74" s="185">
        <f>基金残高に係る経年分析!G57</f>
        <v>810</v>
      </c>
      <c r="D74" s="185">
        <f>基金残高に係る経年分析!H57</f>
        <v>1007</v>
      </c>
    </row>
  </sheetData>
  <sheetProtection algorithmName="SHA-512" hashValue="PfxqkuuRfG/nPFTDxDnXZGHHmUHFwmOU6j7Fi/JYcECTldwWE90zJR8LzLOK9I8rGDHGgBAm0rS+p/Ka+G4p0Q==" saltValue="srjU6pzXTbGgR92NBu5T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2021-09-29T00:44:10Z</cp:lastPrinted>
  <dcterms:created xsi:type="dcterms:W3CDTF">2021-02-05T03:12:54Z</dcterms:created>
  <dcterms:modified xsi:type="dcterms:W3CDTF">2021-10-28T10:47:05Z</dcterms:modified>
  <cp:category/>
</cp:coreProperties>
</file>