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fa00$\R2\12危機管理関係\★★新型コロナウイルス\20210802_時短要請協力金検討★\●契約・要領その他\210917 協力金要領(緊急・3期)\01 飲食店等\"/>
    </mc:Choice>
  </mc:AlternateContent>
  <bookViews>
    <workbookView xWindow="0" yWindow="0" windowWidth="19200" windowHeight="6860" tabRatio="799"/>
  </bookViews>
  <sheets>
    <sheet name="【新規特例１】" sheetId="109" r:id="rId1"/>
    <sheet name="【新規特例２】" sheetId="114" r:id="rId2"/>
  </sheets>
  <definedNames>
    <definedName name="_xlnm.Print_Area" localSheetId="0">【新規特例１】!$A$2:$AL$35</definedName>
    <definedName name="_xlnm.Print_Area" localSheetId="1">【新規特例２】!$A$2:$AJ$39</definedName>
  </definedNames>
  <calcPr calcId="152511" calcMode="manual"/>
</workbook>
</file>

<file path=xl/calcChain.xml><?xml version="1.0" encoding="utf-8"?>
<calcChain xmlns="http://schemas.openxmlformats.org/spreadsheetml/2006/main">
  <c r="P14" i="109" l="1"/>
  <c r="AA19" i="114" l="1"/>
  <c r="P14" i="114"/>
  <c r="AA14" i="114" s="1"/>
  <c r="R24" i="114" l="1"/>
  <c r="R31" i="114" s="1"/>
  <c r="E18" i="109" l="1"/>
  <c r="AN23" i="109" l="1"/>
  <c r="AN21" i="109"/>
  <c r="AN24" i="109" s="1"/>
  <c r="K22" i="109" s="1"/>
  <c r="AN22" i="109"/>
  <c r="R28" i="109" l="1"/>
</calcChain>
</file>

<file path=xl/comments1.xml><?xml version="1.0" encoding="utf-8"?>
<comments xmlns="http://schemas.openxmlformats.org/spreadsheetml/2006/main">
  <authors>
    <author>w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（入力例）
・2020/8/28
・2021/3/23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（入力例）
・2020/8/28
・2021/3/23</t>
        </r>
      </text>
    </comment>
  </commentList>
</comments>
</file>

<file path=xl/sharedStrings.xml><?xml version="1.0" encoding="utf-8"?>
<sst xmlns="http://schemas.openxmlformats.org/spreadsheetml/2006/main" count="77" uniqueCount="39">
  <si>
    <t>□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</si>
  <si>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</si>
  <si>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</si>
  <si>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</si>
  <si>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</si>
  <si>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</si>
  <si>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</si>
  <si>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● 手書きでない場合は、黄色の着色セルを入力してください。</t>
    <rPh sb="2" eb="4">
      <t>テガ</t>
    </rPh>
    <rPh sb="8" eb="10">
      <t>バアイ</t>
    </rPh>
    <rPh sb="12" eb="14">
      <t>キイロ</t>
    </rPh>
    <rPh sb="15" eb="17">
      <t>チャクショク</t>
    </rPh>
    <rPh sb="20" eb="22">
      <t>ニュウリョク</t>
    </rPh>
    <phoneticPr fontId="2"/>
  </si>
  <si>
    <t>協力日数</t>
    <rPh sb="0" eb="2">
      <t>キョウリョク</t>
    </rPh>
    <rPh sb="2" eb="4">
      <t>ニッスウ</t>
    </rPh>
    <phoneticPr fontId="2"/>
  </si>
  <si>
    <t>給付額の計算が必要です。以下を記入して給付額を確定してください。</t>
    <rPh sb="4" eb="6">
      <t>ケイサン</t>
    </rPh>
    <rPh sb="7" eb="9">
      <t>ヒツヨウ</t>
    </rPh>
    <rPh sb="12" eb="14">
      <t>イカ</t>
    </rPh>
    <rPh sb="15" eb="17">
      <t>キニュウ</t>
    </rPh>
    <rPh sb="23" eb="25">
      <t>カクテイ</t>
    </rPh>
    <phoneticPr fontId="2"/>
  </si>
  <si>
    <t>1日当たり給付単価（※）</t>
    <rPh sb="1" eb="2">
      <t>ニチ</t>
    </rPh>
    <rPh sb="2" eb="3">
      <t>ア</t>
    </rPh>
    <rPh sb="7" eb="9">
      <t>タンカ</t>
    </rPh>
    <phoneticPr fontId="2"/>
  </si>
  <si>
    <t>給付額計算書（新規開業特例）</t>
    <rPh sb="7" eb="11">
      <t>シンキカイギョウ</t>
    </rPh>
    <rPh sb="11" eb="13">
      <t>トクレイ</t>
    </rPh>
    <phoneticPr fontId="2"/>
  </si>
  <si>
    <t>開業日</t>
    <rPh sb="0" eb="3">
      <t>カイギョウビ</t>
    </rPh>
    <phoneticPr fontId="2"/>
  </si>
  <si>
    <t>基準日</t>
    <rPh sb="0" eb="3">
      <t>キジュンビ</t>
    </rPh>
    <phoneticPr fontId="2"/>
  </si>
  <si>
    <t>-</t>
    <phoneticPr fontId="2"/>
  </si>
  <si>
    <t>当該店舗の給付額</t>
    <rPh sb="0" eb="2">
      <t>トウガイ</t>
    </rPh>
    <rPh sb="2" eb="4">
      <t>テンポ</t>
    </rPh>
    <rPh sb="5" eb="7">
      <t>キュウフ</t>
    </rPh>
    <rPh sb="7" eb="8">
      <t>ガク</t>
    </rPh>
    <phoneticPr fontId="2"/>
  </si>
  <si>
    <t>開業日から基準日までの売上高計</t>
    <rPh sb="0" eb="3">
      <t>カイギョウビ</t>
    </rPh>
    <rPh sb="5" eb="8">
      <t>キジュンビ</t>
    </rPh>
    <rPh sb="11" eb="13">
      <t>ウリアゲ</t>
    </rPh>
    <rPh sb="13" eb="14">
      <t>ダカ</t>
    </rPh>
    <rPh sb="14" eb="15">
      <t>ケイ</t>
    </rPh>
    <phoneticPr fontId="2"/>
  </si>
  <si>
    <t>開業日から基準日までの日数</t>
    <rPh sb="11" eb="13">
      <t>ニッスウ</t>
    </rPh>
    <phoneticPr fontId="2"/>
  </si>
  <si>
    <t>開業日から基準日までの1日当たり売上単価</t>
    <rPh sb="0" eb="3">
      <t>カイギョウビ</t>
    </rPh>
    <rPh sb="5" eb="8">
      <t>キジュンビ</t>
    </rPh>
    <rPh sb="12" eb="13">
      <t>ニチ</t>
    </rPh>
    <rPh sb="13" eb="14">
      <t>ア</t>
    </rPh>
    <rPh sb="16" eb="18">
      <t>ウリアゲ</t>
    </rPh>
    <rPh sb="18" eb="20">
      <t>タンカ</t>
    </rPh>
    <phoneticPr fontId="2"/>
  </si>
  <si>
    <t>＝</t>
    <phoneticPr fontId="2"/>
  </si>
  <si>
    <t>１日あたり売上高</t>
    <phoneticPr fontId="2"/>
  </si>
  <si>
    <t>①</t>
    <phoneticPr fontId="2"/>
  </si>
  <si>
    <t>②</t>
    <phoneticPr fontId="2"/>
  </si>
  <si>
    <t>（</t>
    <phoneticPr fontId="2"/>
  </si>
  <si>
    <t>）</t>
    <phoneticPr fontId="2"/>
  </si>
  <si>
    <t>①</t>
    <phoneticPr fontId="2"/>
  </si>
  <si>
    <t>-</t>
    <phoneticPr fontId="2"/>
  </si>
  <si>
    <t>②</t>
    <phoneticPr fontId="2"/>
  </si>
  <si>
    <t>一日あたり給付単価（千円未満切上）</t>
    <rPh sb="0" eb="2">
      <t>イチニチ</t>
    </rPh>
    <rPh sb="5" eb="7">
      <t>キュウフ</t>
    </rPh>
    <rPh sb="7" eb="9">
      <t>タンカ</t>
    </rPh>
    <rPh sb="10" eb="12">
      <t>センエン</t>
    </rPh>
    <rPh sb="12" eb="14">
      <t>ミマン</t>
    </rPh>
    <rPh sb="14" eb="15">
      <t>キ</t>
    </rPh>
    <rPh sb="15" eb="16">
      <t>ウエ</t>
    </rPh>
    <phoneticPr fontId="2"/>
  </si>
  <si>
    <t>※20万円以上の場合は上限値の20万円になりますので、計算結果が上回る場合は、１日当たり給付単価を修正して、協力日数を掛けてください。</t>
    <phoneticPr fontId="2"/>
  </si>
  <si>
    <t>（売上高方式）</t>
    <rPh sb="1" eb="4">
      <t>ウリアゲダカ</t>
    </rPh>
    <rPh sb="4" eb="6">
      <t>ホウシキ</t>
    </rPh>
    <phoneticPr fontId="2"/>
  </si>
  <si>
    <t>（売上高減少方式）</t>
    <rPh sb="1" eb="4">
      <t>ウリアゲダカ</t>
    </rPh>
    <rPh sb="4" eb="6">
      <t>ゲンショウ</t>
    </rPh>
    <rPh sb="6" eb="8">
      <t>ホウシキ</t>
    </rPh>
    <phoneticPr fontId="2"/>
  </si>
  <si>
    <t>令和２年８月28日から令和３年８月13日までの間で開業された方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アイダ</t>
    </rPh>
    <rPh sb="25" eb="27">
      <t>カイギョウ</t>
    </rPh>
    <rPh sb="30" eb="31">
      <t>カタ</t>
    </rPh>
    <phoneticPr fontId="2"/>
  </si>
  <si>
    <t>令和３年８月14日から８月26日までの日数</t>
    <rPh sb="19" eb="21">
      <t>ニッスウ</t>
    </rPh>
    <phoneticPr fontId="2"/>
  </si>
  <si>
    <t>令和３年８月14日から８月26日までの売上高計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rPh sb="19" eb="21">
      <t>ウリアゲ</t>
    </rPh>
    <rPh sb="21" eb="22">
      <t>ダカ</t>
    </rPh>
    <rPh sb="22" eb="23">
      <t>ケイ</t>
    </rPh>
    <phoneticPr fontId="2"/>
  </si>
  <si>
    <t>開業日から令和３年８月13日までの売上高計</t>
    <rPh sb="0" eb="3">
      <t>カイギョウビ</t>
    </rPh>
    <rPh sb="5" eb="7">
      <t>レイワ</t>
    </rPh>
    <rPh sb="8" eb="9">
      <t>ネン</t>
    </rPh>
    <rPh sb="10" eb="11">
      <t>ガツ</t>
    </rPh>
    <rPh sb="13" eb="14">
      <t>ニチ</t>
    </rPh>
    <rPh sb="17" eb="19">
      <t>ウリアゲ</t>
    </rPh>
    <rPh sb="19" eb="20">
      <t>ダカ</t>
    </rPh>
    <rPh sb="20" eb="21">
      <t>ケイ</t>
    </rPh>
    <phoneticPr fontId="2"/>
  </si>
  <si>
    <t>※１日当たり給付単価が４万円以下の場合は下限値である４万円、10万円以上の場合は上限値の10万円になりますので、計算結果が下限値（または上限値）を下回る（または上回る）場合は、１日当たり給付単価を修正して、協力日数を掛けてください。</t>
    <rPh sb="2" eb="3">
      <t>ニチ</t>
    </rPh>
    <rPh sb="3" eb="4">
      <t>ア</t>
    </rPh>
    <rPh sb="8" eb="10">
      <t>タンカ</t>
    </rPh>
    <rPh sb="20" eb="23">
      <t>カゲンチ</t>
    </rPh>
    <rPh sb="40" eb="43">
      <t>ジョウゲンチ</t>
    </rPh>
    <rPh sb="56" eb="58">
      <t>ケイサン</t>
    </rPh>
    <rPh sb="58" eb="60">
      <t>ケッカ</t>
    </rPh>
    <rPh sb="61" eb="64">
      <t>カゲンチ</t>
    </rPh>
    <rPh sb="68" eb="71">
      <t>ジョウゲンチ</t>
    </rPh>
    <rPh sb="73" eb="75">
      <t>シタマワ</t>
    </rPh>
    <rPh sb="80" eb="82">
      <t>ウワマワ</t>
    </rPh>
    <rPh sb="84" eb="86">
      <t>バアイ</t>
    </rPh>
    <rPh sb="98" eb="100">
      <t>シュウセイ</t>
    </rPh>
    <rPh sb="103" eb="105">
      <t>キョウリョク</t>
    </rPh>
    <rPh sb="105" eb="107">
      <t>ニッスウ</t>
    </rPh>
    <rPh sb="108" eb="109">
      <t>カ</t>
    </rPh>
    <phoneticPr fontId="2"/>
  </si>
  <si>
    <t>※(様式)施設に関する情報に記載の協力日数</t>
    <rPh sb="17" eb="19">
      <t>キョウリョク</t>
    </rPh>
    <phoneticPr fontId="2"/>
  </si>
  <si>
    <t>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</si>
</sst>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_);[Red]\(#,##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u/>
      <sz val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0" borderId="0" xfId="0" applyFont="1">
      <alignment vertical="center"/>
    </xf>
    <xf numFmtId="0" fontId="9" fillId="0" borderId="0" xfId="0" applyFont="1" applyBorder="1" applyAlignment="1"/>
    <xf numFmtId="0" fontId="14" fillId="0" borderId="0" xfId="0" applyFont="1" applyBorder="1" applyAlignment="1">
      <alignment horizontal="center" vertical="center" shrinkToFit="1"/>
    </xf>
    <xf numFmtId="38" fontId="3" fillId="0" borderId="0" xfId="2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7" fillId="0" borderId="0" xfId="0" applyFont="1">
      <alignment vertical="center"/>
    </xf>
    <xf numFmtId="0" fontId="16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15" fillId="0" borderId="0" xfId="2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vertical="center" shrinkToFit="1"/>
    </xf>
    <xf numFmtId="38" fontId="15" fillId="0" borderId="0" xfId="2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0" fontId="30" fillId="0" borderId="0" xfId="0" applyFont="1">
      <alignment vertical="center"/>
    </xf>
    <xf numFmtId="38" fontId="3" fillId="0" borderId="0" xfId="0" applyNumberFormat="1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38" fontId="25" fillId="0" borderId="27" xfId="2" applyFont="1" applyBorder="1" applyAlignment="1">
      <alignment horizontal="center"/>
    </xf>
    <xf numFmtId="38" fontId="25" fillId="0" borderId="14" xfId="2" applyFont="1" applyBorder="1" applyAlignment="1">
      <alignment horizontal="center"/>
    </xf>
    <xf numFmtId="38" fontId="25" fillId="0" borderId="20" xfId="2" applyFont="1" applyBorder="1" applyAlignment="1">
      <alignment horizontal="center"/>
    </xf>
    <xf numFmtId="38" fontId="25" fillId="0" borderId="3" xfId="2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38" fontId="10" fillId="0" borderId="27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10" fillId="0" borderId="20" xfId="2" applyFont="1" applyBorder="1" applyAlignment="1">
      <alignment horizontal="center" vertical="center"/>
    </xf>
    <xf numFmtId="38" fontId="10" fillId="0" borderId="3" xfId="2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38" fontId="10" fillId="3" borderId="13" xfId="2" applyFont="1" applyFill="1" applyBorder="1" applyAlignment="1">
      <alignment horizontal="center" vertical="center"/>
    </xf>
    <xf numFmtId="38" fontId="10" fillId="3" borderId="14" xfId="2" applyFont="1" applyFill="1" applyBorder="1" applyAlignment="1">
      <alignment horizontal="center" vertical="center"/>
    </xf>
    <xf numFmtId="38" fontId="10" fillId="3" borderId="10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10" fillId="2" borderId="13" xfId="2" applyFont="1" applyFill="1" applyBorder="1" applyAlignment="1">
      <alignment horizontal="center" vertical="center"/>
    </xf>
    <xf numFmtId="38" fontId="10" fillId="2" borderId="14" xfId="2" applyFont="1" applyFill="1" applyBorder="1" applyAlignment="1">
      <alignment horizontal="center" vertical="center"/>
    </xf>
    <xf numFmtId="38" fontId="10" fillId="2" borderId="10" xfId="2" applyFont="1" applyFill="1" applyBorder="1" applyAlignment="1">
      <alignment horizontal="center" vertical="center"/>
    </xf>
    <xf numFmtId="38" fontId="10" fillId="2" borderId="11" xfId="2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76" fontId="10" fillId="0" borderId="0" xfId="0" applyNumberFormat="1" applyFont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 wrapText="1" shrinkToFit="1"/>
    </xf>
    <xf numFmtId="14" fontId="9" fillId="2" borderId="30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177" fontId="19" fillId="0" borderId="3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14" fontId="9" fillId="0" borderId="3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38" fontId="9" fillId="0" borderId="30" xfId="2" applyFont="1" applyFill="1" applyBorder="1" applyAlignment="1">
      <alignment horizontal="center" vertical="center"/>
    </xf>
    <xf numFmtId="178" fontId="10" fillId="2" borderId="13" xfId="2" applyNumberFormat="1" applyFont="1" applyFill="1" applyBorder="1" applyAlignment="1">
      <alignment horizontal="center" vertical="center"/>
    </xf>
    <xf numFmtId="178" fontId="10" fillId="2" borderId="14" xfId="2" applyNumberFormat="1" applyFont="1" applyFill="1" applyBorder="1" applyAlignment="1">
      <alignment horizontal="center" vertical="center"/>
    </xf>
    <xf numFmtId="178" fontId="10" fillId="2" borderId="10" xfId="2" applyNumberFormat="1" applyFont="1" applyFill="1" applyBorder="1" applyAlignment="1">
      <alignment horizontal="center" vertical="center"/>
    </xf>
    <xf numFmtId="178" fontId="10" fillId="2" borderId="11" xfId="2" applyNumberFormat="1" applyFont="1" applyFill="1" applyBorder="1" applyAlignment="1">
      <alignment horizontal="center" vertical="center"/>
    </xf>
    <xf numFmtId="178" fontId="10" fillId="0" borderId="14" xfId="2" applyNumberFormat="1" applyFont="1" applyFill="1" applyBorder="1" applyAlignment="1">
      <alignment horizontal="center" vertical="center"/>
    </xf>
    <xf numFmtId="178" fontId="10" fillId="0" borderId="11" xfId="2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78" fontId="10" fillId="3" borderId="30" xfId="0" applyNumberFormat="1" applyFont="1" applyFill="1" applyBorder="1" applyAlignment="1">
      <alignment horizontal="center" vertical="center"/>
    </xf>
    <xf numFmtId="178" fontId="10" fillId="3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78" fontId="10" fillId="0" borderId="27" xfId="2" applyNumberFormat="1" applyFont="1" applyBorder="1" applyAlignment="1">
      <alignment horizontal="center" vertical="center"/>
    </xf>
    <xf numFmtId="178" fontId="10" fillId="0" borderId="14" xfId="2" applyNumberFormat="1" applyFont="1" applyBorder="1" applyAlignment="1">
      <alignment horizontal="center" vertical="center"/>
    </xf>
    <xf numFmtId="178" fontId="10" fillId="0" borderId="20" xfId="2" applyNumberFormat="1" applyFont="1" applyBorder="1" applyAlignment="1">
      <alignment horizontal="center" vertical="center"/>
    </xf>
    <xf numFmtId="178" fontId="10" fillId="0" borderId="3" xfId="2" applyNumberFormat="1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colors>
    <mruColors>
      <color rgb="FFFF99CC"/>
      <color rgb="FFFF9999"/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127764</xdr:colOff>
      <xdr:row>21</xdr:row>
      <xdr:rowOff>137555</xdr:rowOff>
    </xdr:from>
    <xdr:to>
      <xdr:col>8</xdr:col>
      <xdr:colOff>68550</xdr:colOff>
      <xdr:row>22</xdr:row>
      <xdr:rowOff>67976</xdr:rowOff>
    </xdr:to>
    <xdr:sp macro="" textlink="">
      <xdr:nvSpPr>
        <xdr:cNvPr id="14" name="矢印: 右 23">
          <a:extLst>
            <a:ext uri="{FF2B5EF4-FFF2-40B4-BE49-F238E27FC236}">
              <a16:creationId xmlns:a16="http://schemas.microsoft.com/office/drawing/2014/main" xmlns="" id="{A6D80B33-4CCC-413A-8699-18D156E0BCE6}"/>
            </a:ext>
          </a:extLst>
        </xdr:cNvPr>
        <xdr:cNvSpPr/>
      </xdr:nvSpPr>
      <xdr:spPr>
        <a:xfrm>
          <a:off x="814358" y="4320618"/>
          <a:ext cx="671036" cy="109014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19</xdr:row>
      <xdr:rowOff>175175</xdr:rowOff>
    </xdr:from>
    <xdr:to>
      <xdr:col>10</xdr:col>
      <xdr:colOff>15875</xdr:colOff>
      <xdr:row>21</xdr:row>
      <xdr:rowOff>71437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318926E0-700C-4C33-8A6E-4C1C4CABBD9A}"/>
            </a:ext>
          </a:extLst>
        </xdr:cNvPr>
        <xdr:cNvSpPr/>
      </xdr:nvSpPr>
      <xdr:spPr>
        <a:xfrm>
          <a:off x="551656" y="4001050"/>
          <a:ext cx="1246188" cy="253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N34"/>
  <sheetViews>
    <sheetView showZeros="0" tabSelected="1" view="pageBreakPreview" zoomScale="70" zoomScaleNormal="85" zoomScaleSheetLayoutView="70" workbookViewId="0">
      <selection activeCell="B2" sqref="B2:T2"/>
    </sheetView>
  </sheetViews>
  <sheetFormatPr defaultColWidth="8.6328125" defaultRowHeight="14" x14ac:dyDescent="0.2"/>
  <cols>
    <col min="1" max="1" width="2" style="1" customWidth="1"/>
    <col min="2" max="38" width="3.08984375" style="1" customWidth="1"/>
    <col min="39" max="39" width="5.08984375" style="1" customWidth="1"/>
    <col min="40" max="40" width="28.54296875" style="1" hidden="1" customWidth="1"/>
    <col min="41" max="16384" width="8.6328125" style="1"/>
  </cols>
  <sheetData>
    <row r="2" spans="1:38" ht="38.15" customHeight="1" x14ac:dyDescent="0.2">
      <c r="B2" s="115" t="s">
        <v>11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153" t="s">
        <v>38</v>
      </c>
      <c r="AL2" s="154"/>
    </row>
    <row r="3" spans="1:38" ht="47.5" customHeight="1" x14ac:dyDescent="0.2">
      <c r="B3" s="55" t="s">
        <v>32</v>
      </c>
      <c r="C3" s="13"/>
      <c r="D3" s="13"/>
      <c r="E3" s="13"/>
      <c r="F3" s="13"/>
      <c r="G3" s="13"/>
      <c r="H3" s="13"/>
      <c r="I3" s="13"/>
      <c r="J3" s="13"/>
    </row>
    <row r="4" spans="1:38" s="4" customFormat="1" ht="18.649999999999999" customHeight="1" thickBot="1" x14ac:dyDescent="0.25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24" t="s">
        <v>30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1:38" s="4" customFormat="1" ht="14.15" customHeight="1" x14ac:dyDescent="0.2">
      <c r="A5" s="1"/>
      <c r="B5" s="128" t="s">
        <v>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30"/>
    </row>
    <row r="6" spans="1:38" s="4" customFormat="1" ht="14.15" customHeight="1" x14ac:dyDescent="0.2">
      <c r="A6" s="1"/>
      <c r="B6" s="131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132"/>
    </row>
    <row r="7" spans="1:38" s="4" customFormat="1" ht="14.15" customHeight="1" x14ac:dyDescent="0.2">
      <c r="A7" s="1"/>
      <c r="B7" s="42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6"/>
    </row>
    <row r="8" spans="1:38" s="4" customFormat="1" ht="22.5" customHeight="1" x14ac:dyDescent="0.2">
      <c r="A8" s="1"/>
      <c r="B8" s="42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</row>
    <row r="9" spans="1:38" s="4" customFormat="1" ht="30" customHeight="1" x14ac:dyDescent="0.2">
      <c r="A9" s="1"/>
      <c r="B9" s="42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1"/>
    </row>
    <row r="10" spans="1:38" s="4" customFormat="1" ht="20.149999999999999" customHeight="1" x14ac:dyDescent="0.2">
      <c r="A10" s="1"/>
      <c r="B10" s="42"/>
      <c r="C10" s="127" t="s">
        <v>12</v>
      </c>
      <c r="D10" s="127"/>
      <c r="E10" s="127"/>
      <c r="F10" s="127"/>
      <c r="G10" s="127"/>
      <c r="H10" s="127"/>
      <c r="I10" s="127"/>
      <c r="J10" s="127"/>
      <c r="K10" s="40"/>
      <c r="L10" s="40"/>
      <c r="M10" s="40"/>
      <c r="N10" s="127" t="s">
        <v>13</v>
      </c>
      <c r="O10" s="127"/>
      <c r="P10" s="127"/>
      <c r="Q10" s="127"/>
      <c r="R10" s="127"/>
      <c r="S10" s="127"/>
      <c r="T10" s="127"/>
      <c r="U10" s="127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1"/>
    </row>
    <row r="11" spans="1:38" s="4" customFormat="1" ht="35.15" customHeight="1" x14ac:dyDescent="0.2">
      <c r="A11" s="1"/>
      <c r="B11" s="42"/>
      <c r="C11" s="116"/>
      <c r="D11" s="117"/>
      <c r="E11" s="117"/>
      <c r="F11" s="117"/>
      <c r="G11" s="117"/>
      <c r="H11" s="117"/>
      <c r="I11" s="117"/>
      <c r="J11" s="117"/>
      <c r="K11" s="44"/>
      <c r="L11" s="43" t="s">
        <v>14</v>
      </c>
      <c r="M11" s="44"/>
      <c r="N11" s="125">
        <v>44434</v>
      </c>
      <c r="O11" s="126"/>
      <c r="P11" s="126"/>
      <c r="Q11" s="126"/>
      <c r="R11" s="126"/>
      <c r="S11" s="126"/>
      <c r="T11" s="126"/>
      <c r="U11" s="126"/>
      <c r="V11" s="44"/>
      <c r="W11" s="44"/>
      <c r="X11" s="44"/>
      <c r="Y11" s="44"/>
      <c r="Z11" s="44"/>
      <c r="AA11" s="44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1"/>
    </row>
    <row r="12" spans="1:38" s="3" customFormat="1" ht="14.25" customHeight="1" x14ac:dyDescent="0.2">
      <c r="A12" s="1"/>
      <c r="B12" s="7"/>
      <c r="C12" s="5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6"/>
    </row>
    <row r="13" spans="1:38" ht="28" customHeight="1" x14ac:dyDescent="0.2">
      <c r="B13" s="7"/>
      <c r="C13" s="121" t="s">
        <v>16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3"/>
      <c r="N13" s="5"/>
      <c r="O13" s="5"/>
      <c r="P13" s="118" t="s">
        <v>17</v>
      </c>
      <c r="Q13" s="118"/>
      <c r="R13" s="118"/>
      <c r="S13" s="118"/>
      <c r="T13" s="118"/>
      <c r="U13" s="19"/>
      <c r="V13" s="19"/>
      <c r="W13" s="19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6"/>
    </row>
    <row r="14" spans="1:38" ht="18" customHeight="1" x14ac:dyDescent="0.2">
      <c r="B14" s="7"/>
      <c r="C14" s="108"/>
      <c r="D14" s="109"/>
      <c r="E14" s="109"/>
      <c r="F14" s="109"/>
      <c r="G14" s="109"/>
      <c r="H14" s="109"/>
      <c r="I14" s="109"/>
      <c r="J14" s="109"/>
      <c r="K14" s="109"/>
      <c r="L14" s="112" t="s">
        <v>1</v>
      </c>
      <c r="M14" s="113"/>
      <c r="N14" s="83" t="s">
        <v>3</v>
      </c>
      <c r="O14" s="83"/>
      <c r="P14" s="119" t="str">
        <f>IF(C11="","",DATEDIF(C11,N11,"D")+1)</f>
        <v/>
      </c>
      <c r="Q14" s="119"/>
      <c r="R14" s="119"/>
      <c r="S14" s="119"/>
      <c r="T14" s="119"/>
      <c r="U14" s="120" t="s">
        <v>2</v>
      </c>
      <c r="V14" s="83"/>
      <c r="W14" s="63" t="s">
        <v>5</v>
      </c>
      <c r="X14" s="63"/>
      <c r="Y14" s="114">
        <v>0.4</v>
      </c>
      <c r="Z14" s="114"/>
      <c r="AA14" s="114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</row>
    <row r="15" spans="1:38" ht="18" customHeight="1" x14ac:dyDescent="0.2">
      <c r="B15" s="7"/>
      <c r="C15" s="110"/>
      <c r="D15" s="111"/>
      <c r="E15" s="111"/>
      <c r="F15" s="111"/>
      <c r="G15" s="111"/>
      <c r="H15" s="111"/>
      <c r="I15" s="111"/>
      <c r="J15" s="111"/>
      <c r="K15" s="111"/>
      <c r="L15" s="102"/>
      <c r="M15" s="103"/>
      <c r="N15" s="83"/>
      <c r="O15" s="83"/>
      <c r="P15" s="119"/>
      <c r="Q15" s="119"/>
      <c r="R15" s="119"/>
      <c r="S15" s="119"/>
      <c r="T15" s="119"/>
      <c r="U15" s="120"/>
      <c r="V15" s="83"/>
      <c r="W15" s="63"/>
      <c r="X15" s="63"/>
      <c r="Y15" s="114"/>
      <c r="Z15" s="114"/>
      <c r="AA15" s="114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6"/>
    </row>
    <row r="16" spans="1:38" ht="14.25" customHeight="1" thickBot="1" x14ac:dyDescent="0.35">
      <c r="B16" s="7"/>
      <c r="C16" s="16"/>
      <c r="D16" s="32"/>
      <c r="E16" s="32"/>
      <c r="F16" s="32"/>
      <c r="G16" s="32"/>
      <c r="H16" s="32"/>
      <c r="I16" s="32"/>
      <c r="J16" s="32"/>
      <c r="K16" s="32"/>
      <c r="L16" s="25"/>
      <c r="M16" s="25"/>
      <c r="N16" s="26"/>
      <c r="O16" s="26"/>
      <c r="P16" s="27"/>
      <c r="Q16" s="27"/>
      <c r="R16" s="26"/>
      <c r="S16" s="23"/>
      <c r="T16" s="23"/>
      <c r="U16" s="24"/>
      <c r="V16" s="24"/>
      <c r="W16" s="24"/>
      <c r="X16" s="23"/>
      <c r="Y16" s="23"/>
      <c r="Z16" s="16"/>
      <c r="AA16" s="29"/>
      <c r="AB16" s="29"/>
      <c r="AC16" s="29"/>
      <c r="AD16" s="29"/>
      <c r="AE16" s="29"/>
      <c r="AF16" s="29"/>
      <c r="AG16" s="29"/>
      <c r="AH16" s="29"/>
      <c r="AI16" s="25"/>
      <c r="AJ16" s="25"/>
      <c r="AK16" s="5"/>
      <c r="AL16" s="6"/>
    </row>
    <row r="17" spans="2:40" ht="18" customHeight="1" x14ac:dyDescent="0.3">
      <c r="B17" s="7"/>
      <c r="C17" s="19"/>
      <c r="D17" s="19"/>
      <c r="E17" s="60" t="s">
        <v>18</v>
      </c>
      <c r="F17" s="61"/>
      <c r="G17" s="61"/>
      <c r="H17" s="61"/>
      <c r="I17" s="61"/>
      <c r="J17" s="61"/>
      <c r="K17" s="61"/>
      <c r="L17" s="61"/>
      <c r="M17" s="61"/>
      <c r="N17" s="61"/>
      <c r="O17" s="62"/>
      <c r="P17" s="33"/>
      <c r="Q17" s="27"/>
      <c r="R17" s="26"/>
      <c r="S17" s="23"/>
      <c r="T17" s="23"/>
      <c r="U17" s="24"/>
      <c r="V17" s="24"/>
      <c r="W17" s="24"/>
      <c r="X17" s="23"/>
      <c r="Y17" s="23"/>
      <c r="Z17" s="16"/>
      <c r="AA17" s="29"/>
      <c r="AB17" s="29"/>
      <c r="AC17" s="29"/>
      <c r="AD17" s="29"/>
      <c r="AE17" s="29"/>
      <c r="AF17" s="29"/>
      <c r="AG17" s="29"/>
      <c r="AH17" s="29"/>
      <c r="AI17" s="25"/>
      <c r="AJ17" s="25"/>
      <c r="AK17" s="5"/>
      <c r="AL17" s="6"/>
      <c r="AN17" s="56"/>
    </row>
    <row r="18" spans="2:40" ht="18" customHeight="1" x14ac:dyDescent="0.3">
      <c r="B18" s="7"/>
      <c r="C18" s="63" t="s">
        <v>4</v>
      </c>
      <c r="D18" s="63"/>
      <c r="E18" s="68">
        <f>IFERROR(C14/P14*Y14,0)</f>
        <v>0</v>
      </c>
      <c r="F18" s="69"/>
      <c r="G18" s="69"/>
      <c r="H18" s="69"/>
      <c r="I18" s="69"/>
      <c r="J18" s="69"/>
      <c r="K18" s="69"/>
      <c r="L18" s="69"/>
      <c r="M18" s="69"/>
      <c r="N18" s="64" t="s">
        <v>1</v>
      </c>
      <c r="O18" s="65"/>
      <c r="P18" s="27"/>
      <c r="Q18" s="27"/>
      <c r="R18" s="26"/>
      <c r="S18" s="23"/>
      <c r="T18" s="23"/>
      <c r="U18" s="24"/>
      <c r="V18" s="24"/>
      <c r="W18" s="24"/>
      <c r="X18" s="23"/>
      <c r="Y18" s="23"/>
      <c r="Z18" s="16"/>
      <c r="AA18" s="29"/>
      <c r="AB18" s="29"/>
      <c r="AC18" s="29"/>
      <c r="AD18" s="29"/>
      <c r="AE18" s="29"/>
      <c r="AF18" s="29"/>
      <c r="AG18" s="29"/>
      <c r="AH18" s="29"/>
      <c r="AI18" s="25"/>
      <c r="AJ18" s="25"/>
      <c r="AK18" s="5"/>
      <c r="AL18" s="6"/>
    </row>
    <row r="19" spans="2:40" ht="18" customHeight="1" thickBot="1" x14ac:dyDescent="0.35">
      <c r="B19" s="7"/>
      <c r="C19" s="63"/>
      <c r="D19" s="63"/>
      <c r="E19" s="70"/>
      <c r="F19" s="71"/>
      <c r="G19" s="71"/>
      <c r="H19" s="71"/>
      <c r="I19" s="71"/>
      <c r="J19" s="71"/>
      <c r="K19" s="71"/>
      <c r="L19" s="71"/>
      <c r="M19" s="71"/>
      <c r="N19" s="66"/>
      <c r="O19" s="67"/>
      <c r="P19" s="27"/>
      <c r="Q19" s="27"/>
      <c r="R19" s="26"/>
      <c r="S19" s="23"/>
      <c r="T19" s="23"/>
      <c r="U19" s="24"/>
      <c r="V19" s="24"/>
      <c r="W19" s="24"/>
      <c r="X19" s="23"/>
      <c r="Y19" s="23"/>
      <c r="Z19" s="16"/>
      <c r="AA19" s="29"/>
      <c r="AB19" s="29"/>
      <c r="AC19" s="29"/>
      <c r="AD19" s="29"/>
      <c r="AE19" s="29"/>
      <c r="AF19" s="29"/>
      <c r="AG19" s="29"/>
      <c r="AH19" s="29"/>
      <c r="AI19" s="25"/>
      <c r="AJ19" s="25"/>
      <c r="AK19" s="5"/>
      <c r="AL19" s="6"/>
    </row>
    <row r="20" spans="2:40" ht="14.25" customHeight="1" x14ac:dyDescent="0.2">
      <c r="B20" s="7"/>
      <c r="C20" s="15"/>
      <c r="D20" s="15"/>
      <c r="E20" s="15"/>
      <c r="F20" s="15"/>
      <c r="G20" s="23"/>
      <c r="H20" s="23"/>
      <c r="I20" s="5"/>
      <c r="J20" s="22"/>
      <c r="K20" s="22"/>
      <c r="L20" s="22"/>
      <c r="M20" s="22"/>
      <c r="N20" s="22"/>
      <c r="O20" s="22"/>
      <c r="P20" s="22"/>
      <c r="Q20" s="2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6"/>
    </row>
    <row r="21" spans="2:40" ht="18" customHeight="1" x14ac:dyDescent="0.2">
      <c r="B21" s="7"/>
      <c r="C21" s="15"/>
      <c r="D21" s="15"/>
      <c r="E21" s="15"/>
      <c r="F21" s="15"/>
      <c r="G21" s="23"/>
      <c r="H21" s="23"/>
      <c r="I21" s="5"/>
      <c r="J21" s="22"/>
      <c r="K21" s="98" t="s">
        <v>10</v>
      </c>
      <c r="L21" s="99"/>
      <c r="M21" s="99"/>
      <c r="N21" s="99"/>
      <c r="O21" s="99"/>
      <c r="P21" s="99"/>
      <c r="Q21" s="99"/>
      <c r="R21" s="99"/>
      <c r="S21" s="99"/>
      <c r="T21" s="100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6"/>
      <c r="AN21" s="1">
        <f>IF(E18&lt;40000,40000,E18)</f>
        <v>40000</v>
      </c>
    </row>
    <row r="22" spans="2:40" ht="18" customHeight="1" x14ac:dyDescent="0.3">
      <c r="B22" s="7"/>
      <c r="C22" s="63" t="s">
        <v>4</v>
      </c>
      <c r="D22" s="63"/>
      <c r="E22" s="14"/>
      <c r="F22" s="14"/>
      <c r="G22" s="11"/>
      <c r="H22" s="28"/>
      <c r="I22" s="5"/>
      <c r="J22" s="22"/>
      <c r="K22" s="104">
        <f>IF(IF(AN24&gt;100000,100000,ROUNDUP(E18,-3))&lt;40000,40000,IF(AN24&gt;100000,100000,ROUNDUP(E18,-3)))</f>
        <v>40000</v>
      </c>
      <c r="L22" s="105"/>
      <c r="M22" s="105"/>
      <c r="N22" s="105"/>
      <c r="O22" s="105"/>
      <c r="P22" s="105"/>
      <c r="Q22" s="105"/>
      <c r="R22" s="105"/>
      <c r="S22" s="75" t="s">
        <v>1</v>
      </c>
      <c r="T22" s="101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6"/>
      <c r="AN22" s="1">
        <f>IF(40000&lt;E18&lt;100000,E18,40000)</f>
        <v>40000</v>
      </c>
    </row>
    <row r="23" spans="2:40" ht="18" customHeight="1" x14ac:dyDescent="0.3">
      <c r="B23" s="7"/>
      <c r="C23" s="63"/>
      <c r="D23" s="63"/>
      <c r="E23" s="14"/>
      <c r="F23" s="14"/>
      <c r="G23" s="28"/>
      <c r="H23" s="28"/>
      <c r="I23" s="5"/>
      <c r="J23" s="22"/>
      <c r="K23" s="106"/>
      <c r="L23" s="107"/>
      <c r="M23" s="107"/>
      <c r="N23" s="107"/>
      <c r="O23" s="107"/>
      <c r="P23" s="107"/>
      <c r="Q23" s="107"/>
      <c r="R23" s="107"/>
      <c r="S23" s="102"/>
      <c r="T23" s="103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6"/>
      <c r="AN23" s="1">
        <f>IF(E18&gt;100000,100000,E18)</f>
        <v>0</v>
      </c>
    </row>
    <row r="24" spans="2:40" ht="11.5" customHeight="1" x14ac:dyDescent="0.2">
      <c r="B24" s="7"/>
      <c r="C24" s="5"/>
      <c r="D24" s="1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20"/>
      <c r="AF24" s="20"/>
      <c r="AG24" s="20"/>
      <c r="AH24" s="20"/>
      <c r="AI24" s="20"/>
      <c r="AJ24" s="20"/>
      <c r="AK24" s="20"/>
      <c r="AL24" s="21"/>
      <c r="AN24" s="1">
        <f>MAX(AN21:AN23)</f>
        <v>40000</v>
      </c>
    </row>
    <row r="25" spans="2:40" ht="48" customHeight="1" x14ac:dyDescent="0.2">
      <c r="B25" s="7"/>
      <c r="C25" s="89" t="s">
        <v>36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21"/>
    </row>
    <row r="26" spans="2:40" ht="11.5" customHeight="1" thickBot="1" x14ac:dyDescent="0.25">
      <c r="B26" s="7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21"/>
    </row>
    <row r="27" spans="2:40" ht="18" customHeight="1" x14ac:dyDescent="0.2">
      <c r="B27" s="7"/>
      <c r="C27" s="5"/>
      <c r="D27" s="5"/>
      <c r="E27" s="85" t="s">
        <v>8</v>
      </c>
      <c r="F27" s="85"/>
      <c r="G27" s="85"/>
      <c r="H27" s="85"/>
      <c r="I27" s="85"/>
      <c r="J27" s="85"/>
      <c r="K27" s="85"/>
      <c r="L27" s="85"/>
      <c r="M27" s="85"/>
      <c r="N27" s="39"/>
      <c r="O27" s="5"/>
      <c r="P27" s="5"/>
      <c r="Q27" s="5"/>
      <c r="R27" s="86" t="s">
        <v>15</v>
      </c>
      <c r="S27" s="87"/>
      <c r="T27" s="87"/>
      <c r="U27" s="87"/>
      <c r="V27" s="87"/>
      <c r="W27" s="87"/>
      <c r="X27" s="87"/>
      <c r="Y27" s="87"/>
      <c r="Z27" s="87"/>
      <c r="AA27" s="88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6"/>
    </row>
    <row r="28" spans="2:40" ht="18" customHeight="1" x14ac:dyDescent="0.2">
      <c r="B28" s="7"/>
      <c r="C28" s="83" t="s">
        <v>5</v>
      </c>
      <c r="D28" s="84"/>
      <c r="E28" s="90"/>
      <c r="F28" s="91"/>
      <c r="G28" s="91"/>
      <c r="H28" s="91"/>
      <c r="I28" s="91"/>
      <c r="J28" s="91"/>
      <c r="K28" s="91"/>
      <c r="L28" s="63" t="s">
        <v>2</v>
      </c>
      <c r="M28" s="72"/>
      <c r="N28" s="23"/>
      <c r="O28" s="63" t="s">
        <v>4</v>
      </c>
      <c r="P28" s="63"/>
      <c r="Q28" s="23"/>
      <c r="R28" s="94">
        <f>K22*E28</f>
        <v>0</v>
      </c>
      <c r="S28" s="95"/>
      <c r="T28" s="95"/>
      <c r="U28" s="95"/>
      <c r="V28" s="95"/>
      <c r="W28" s="95"/>
      <c r="X28" s="95"/>
      <c r="Y28" s="95"/>
      <c r="Z28" s="75" t="s">
        <v>1</v>
      </c>
      <c r="AA28" s="7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6"/>
    </row>
    <row r="29" spans="2:40" ht="18" customHeight="1" thickBot="1" x14ac:dyDescent="0.25">
      <c r="B29" s="7"/>
      <c r="C29" s="83"/>
      <c r="D29" s="84"/>
      <c r="E29" s="92"/>
      <c r="F29" s="93"/>
      <c r="G29" s="93"/>
      <c r="H29" s="93"/>
      <c r="I29" s="93"/>
      <c r="J29" s="93"/>
      <c r="K29" s="93"/>
      <c r="L29" s="73"/>
      <c r="M29" s="74"/>
      <c r="N29" s="23"/>
      <c r="O29" s="63"/>
      <c r="P29" s="63"/>
      <c r="Q29" s="23"/>
      <c r="R29" s="96"/>
      <c r="S29" s="97"/>
      <c r="T29" s="97"/>
      <c r="U29" s="97"/>
      <c r="V29" s="97"/>
      <c r="W29" s="97"/>
      <c r="X29" s="97"/>
      <c r="Y29" s="97"/>
      <c r="Z29" s="77"/>
      <c r="AA29" s="78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6"/>
    </row>
    <row r="30" spans="2:40" ht="14.25" customHeight="1" x14ac:dyDescent="0.2">
      <c r="B30" s="7"/>
      <c r="C30" s="35"/>
      <c r="D30" s="35"/>
      <c r="E30" s="38" t="s">
        <v>37</v>
      </c>
      <c r="F30" s="36"/>
      <c r="G30" s="36"/>
      <c r="H30" s="36"/>
      <c r="I30" s="36"/>
      <c r="J30" s="36"/>
      <c r="K30" s="36"/>
      <c r="L30" s="36"/>
      <c r="M30" s="36"/>
      <c r="N30" s="5"/>
      <c r="O30" s="5"/>
      <c r="P30" s="4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6"/>
    </row>
    <row r="31" spans="2:40" ht="15" customHeight="1" x14ac:dyDescent="0.2">
      <c r="B31" s="7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/>
      <c r="O31" s="5"/>
      <c r="P31" s="5"/>
      <c r="Q31" s="5"/>
      <c r="R31" s="5"/>
      <c r="S31" s="5"/>
      <c r="T31" s="5"/>
      <c r="U31" s="3"/>
      <c r="V31" s="79" t="s">
        <v>0</v>
      </c>
      <c r="W31" s="79"/>
      <c r="X31" s="81" t="s">
        <v>6</v>
      </c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5"/>
      <c r="AL31" s="6"/>
    </row>
    <row r="32" spans="2:40" ht="15" customHeight="1" thickBot="1" x14ac:dyDescent="0.25">
      <c r="B32" s="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9"/>
      <c r="O32" s="9"/>
      <c r="P32" s="9"/>
      <c r="Q32" s="9"/>
      <c r="R32" s="9"/>
      <c r="S32" s="9"/>
      <c r="T32" s="9"/>
      <c r="U32" s="12"/>
      <c r="V32" s="80"/>
      <c r="W32" s="80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9"/>
      <c r="AL32" s="10"/>
    </row>
    <row r="33" spans="2:38" ht="12" customHeight="1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2:38" s="30" customFormat="1" ht="27" customHeight="1" x14ac:dyDescent="0.2">
      <c r="B34" s="59" t="s">
        <v>7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</sheetData>
  <mergeCells count="37">
    <mergeCell ref="AK2:AL2"/>
    <mergeCell ref="AA4:AL4"/>
    <mergeCell ref="N11:U11"/>
    <mergeCell ref="C10:J10"/>
    <mergeCell ref="N10:U10"/>
    <mergeCell ref="B5:AL6"/>
    <mergeCell ref="B2:T2"/>
    <mergeCell ref="C11:J11"/>
    <mergeCell ref="P13:T13"/>
    <mergeCell ref="P14:T15"/>
    <mergeCell ref="U14:V15"/>
    <mergeCell ref="C13:M13"/>
    <mergeCell ref="R28:Y29"/>
    <mergeCell ref="K21:T21"/>
    <mergeCell ref="S22:T23"/>
    <mergeCell ref="K22:R23"/>
    <mergeCell ref="C14:K15"/>
    <mergeCell ref="L14:M15"/>
    <mergeCell ref="W14:X15"/>
    <mergeCell ref="Y14:AA15"/>
    <mergeCell ref="N14:O15"/>
    <mergeCell ref="B34:AL34"/>
    <mergeCell ref="E17:O17"/>
    <mergeCell ref="C18:D19"/>
    <mergeCell ref="N18:O19"/>
    <mergeCell ref="E18:M19"/>
    <mergeCell ref="L28:M29"/>
    <mergeCell ref="O28:P29"/>
    <mergeCell ref="Z28:AA29"/>
    <mergeCell ref="V31:W32"/>
    <mergeCell ref="X31:AJ32"/>
    <mergeCell ref="C28:D29"/>
    <mergeCell ref="E27:M27"/>
    <mergeCell ref="R27:AA27"/>
    <mergeCell ref="C22:D23"/>
    <mergeCell ref="C25:AK25"/>
    <mergeCell ref="E28:K29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82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M38"/>
  <sheetViews>
    <sheetView showZeros="0" view="pageBreakPreview" zoomScale="85" zoomScaleNormal="115" zoomScaleSheetLayoutView="85" workbookViewId="0">
      <selection activeCell="B2" sqref="B2:U2"/>
    </sheetView>
  </sheetViews>
  <sheetFormatPr defaultRowHeight="13" x14ac:dyDescent="0.2"/>
  <cols>
    <col min="1" max="1" width="2.7265625" customWidth="1"/>
    <col min="2" max="36" width="3" customWidth="1"/>
    <col min="37" max="37" width="9.453125" bestFit="1" customWidth="1"/>
  </cols>
  <sheetData>
    <row r="2" spans="2:36" s="1" customFormat="1" ht="38.15" customHeight="1" x14ac:dyDescent="0.2">
      <c r="B2" s="115" t="s">
        <v>11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153" t="s">
        <v>38</v>
      </c>
      <c r="AJ2" s="154"/>
    </row>
    <row r="3" spans="2:36" s="1" customFormat="1" ht="48" customHeight="1" x14ac:dyDescent="0.2">
      <c r="B3" s="55" t="s">
        <v>32</v>
      </c>
      <c r="C3" s="18"/>
      <c r="D3" s="13"/>
      <c r="E3" s="13"/>
      <c r="F3" s="13"/>
      <c r="G3" s="13"/>
      <c r="H3" s="13"/>
      <c r="I3" s="13"/>
      <c r="J3" s="13"/>
      <c r="K3" s="13"/>
    </row>
    <row r="4" spans="2:36" s="1" customFormat="1" ht="19" customHeight="1" thickBot="1" x14ac:dyDescent="0.25">
      <c r="B4" s="18"/>
      <c r="C4" s="18"/>
      <c r="D4" s="13"/>
      <c r="E4" s="13"/>
      <c r="F4" s="13"/>
      <c r="G4" s="13"/>
      <c r="H4" s="13"/>
      <c r="I4" s="13"/>
      <c r="J4" s="13"/>
      <c r="K4" s="13"/>
      <c r="Y4" s="124" t="s">
        <v>31</v>
      </c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</row>
    <row r="5" spans="2:36" s="4" customFormat="1" ht="21" customHeight="1" x14ac:dyDescent="0.2">
      <c r="B5" s="128" t="s">
        <v>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30"/>
    </row>
    <row r="6" spans="2:36" s="4" customFormat="1" ht="21" customHeight="1" x14ac:dyDescent="0.2">
      <c r="B6" s="131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132"/>
    </row>
    <row r="7" spans="2:36" ht="17.5" customHeight="1" x14ac:dyDescent="0.2">
      <c r="B7" s="48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9"/>
    </row>
    <row r="8" spans="2:36" ht="17.5" customHeight="1" x14ac:dyDescent="0.2">
      <c r="B8" s="48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9"/>
    </row>
    <row r="9" spans="2:36" ht="22.5" customHeight="1" x14ac:dyDescent="0.2">
      <c r="B9" s="48"/>
      <c r="C9" s="127" t="s">
        <v>12</v>
      </c>
      <c r="D9" s="127"/>
      <c r="E9" s="127"/>
      <c r="F9" s="127"/>
      <c r="G9" s="127"/>
      <c r="H9" s="127"/>
      <c r="I9" s="127"/>
      <c r="J9" s="127"/>
      <c r="K9" s="40"/>
      <c r="L9" s="40"/>
      <c r="M9" s="40"/>
      <c r="N9" s="127" t="s">
        <v>13</v>
      </c>
      <c r="O9" s="127"/>
      <c r="P9" s="127"/>
      <c r="Q9" s="127"/>
      <c r="R9" s="127"/>
      <c r="S9" s="127"/>
      <c r="T9" s="127"/>
      <c r="U9" s="12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9"/>
    </row>
    <row r="10" spans="2:36" ht="39.65" customHeight="1" x14ac:dyDescent="0.2">
      <c r="B10" s="48"/>
      <c r="C10" s="116"/>
      <c r="D10" s="117"/>
      <c r="E10" s="117"/>
      <c r="F10" s="117"/>
      <c r="G10" s="117"/>
      <c r="H10" s="117"/>
      <c r="I10" s="117"/>
      <c r="J10" s="117"/>
      <c r="K10" s="44"/>
      <c r="L10" s="43" t="s">
        <v>14</v>
      </c>
      <c r="M10" s="44"/>
      <c r="N10" s="125">
        <v>44421</v>
      </c>
      <c r="O10" s="126"/>
      <c r="P10" s="126"/>
      <c r="Q10" s="126"/>
      <c r="R10" s="126"/>
      <c r="S10" s="126"/>
      <c r="T10" s="126"/>
      <c r="U10" s="12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9"/>
    </row>
    <row r="11" spans="2:36" ht="17.5" customHeight="1" x14ac:dyDescent="0.2">
      <c r="B11" s="4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9"/>
    </row>
    <row r="12" spans="2:36" ht="17.5" customHeight="1" x14ac:dyDescent="0.2">
      <c r="B12" s="48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9"/>
    </row>
    <row r="13" spans="2:36" ht="26.15" customHeight="1" x14ac:dyDescent="0.2">
      <c r="B13" s="48"/>
      <c r="C13" s="121" t="s">
        <v>35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3"/>
      <c r="N13" s="5"/>
      <c r="O13" s="5"/>
      <c r="P13" s="118" t="s">
        <v>17</v>
      </c>
      <c r="Q13" s="118"/>
      <c r="R13" s="118"/>
      <c r="S13" s="118"/>
      <c r="T13" s="118"/>
      <c r="U13" s="47"/>
      <c r="V13" s="47"/>
      <c r="W13" s="47"/>
      <c r="X13" s="47"/>
      <c r="Y13" s="133" t="s">
        <v>20</v>
      </c>
      <c r="Z13" s="134"/>
      <c r="AA13" s="134"/>
      <c r="AB13" s="134"/>
      <c r="AC13" s="134"/>
      <c r="AD13" s="134"/>
      <c r="AE13" s="134"/>
      <c r="AF13" s="134"/>
      <c r="AG13" s="134"/>
      <c r="AH13" s="134"/>
      <c r="AI13" s="135"/>
      <c r="AJ13" s="49"/>
    </row>
    <row r="14" spans="2:36" ht="21" customHeight="1" x14ac:dyDescent="0.2">
      <c r="B14" s="48"/>
      <c r="C14" s="137"/>
      <c r="D14" s="138"/>
      <c r="E14" s="138"/>
      <c r="F14" s="138"/>
      <c r="G14" s="138"/>
      <c r="H14" s="138"/>
      <c r="I14" s="138"/>
      <c r="J14" s="138"/>
      <c r="K14" s="138"/>
      <c r="L14" s="112" t="s">
        <v>1</v>
      </c>
      <c r="M14" s="113"/>
      <c r="N14" s="83" t="s">
        <v>3</v>
      </c>
      <c r="O14" s="83"/>
      <c r="P14" s="119" t="str">
        <f>IF(C10="","",DATEDIF(C10,N10,"D")+1)</f>
        <v/>
      </c>
      <c r="Q14" s="119"/>
      <c r="R14" s="119"/>
      <c r="S14" s="119"/>
      <c r="T14" s="119"/>
      <c r="U14" s="120" t="s">
        <v>2</v>
      </c>
      <c r="V14" s="83"/>
      <c r="W14" s="63" t="s">
        <v>19</v>
      </c>
      <c r="X14" s="63"/>
      <c r="Y14" s="136" t="s">
        <v>21</v>
      </c>
      <c r="Z14" s="136"/>
      <c r="AA14" s="141">
        <f>IFERROR(C14/P14,0)</f>
        <v>0</v>
      </c>
      <c r="AB14" s="141"/>
      <c r="AC14" s="141"/>
      <c r="AD14" s="141"/>
      <c r="AE14" s="141"/>
      <c r="AF14" s="141"/>
      <c r="AG14" s="141"/>
      <c r="AH14" s="112" t="s">
        <v>1</v>
      </c>
      <c r="AI14" s="113"/>
      <c r="AJ14" s="49"/>
    </row>
    <row r="15" spans="2:36" ht="21" customHeight="1" x14ac:dyDescent="0.2">
      <c r="B15" s="48"/>
      <c r="C15" s="139"/>
      <c r="D15" s="140"/>
      <c r="E15" s="140"/>
      <c r="F15" s="140"/>
      <c r="G15" s="140"/>
      <c r="H15" s="140"/>
      <c r="I15" s="140"/>
      <c r="J15" s="140"/>
      <c r="K15" s="140"/>
      <c r="L15" s="102"/>
      <c r="M15" s="103"/>
      <c r="N15" s="83"/>
      <c r="O15" s="83"/>
      <c r="P15" s="119"/>
      <c r="Q15" s="119"/>
      <c r="R15" s="119"/>
      <c r="S15" s="119"/>
      <c r="T15" s="119"/>
      <c r="U15" s="120"/>
      <c r="V15" s="83"/>
      <c r="W15" s="63"/>
      <c r="X15" s="63"/>
      <c r="Y15" s="136"/>
      <c r="Z15" s="136"/>
      <c r="AA15" s="142"/>
      <c r="AB15" s="142"/>
      <c r="AC15" s="142"/>
      <c r="AD15" s="142"/>
      <c r="AE15" s="142"/>
      <c r="AF15" s="142"/>
      <c r="AG15" s="142"/>
      <c r="AH15" s="102"/>
      <c r="AI15" s="103"/>
      <c r="AJ15" s="49"/>
    </row>
    <row r="16" spans="2:36" ht="17.5" customHeight="1" x14ac:dyDescent="0.2">
      <c r="B16" s="48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9"/>
    </row>
    <row r="17" spans="2:36" ht="17.5" customHeight="1" x14ac:dyDescent="0.2"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9"/>
    </row>
    <row r="18" spans="2:36" ht="26.15" customHeight="1" x14ac:dyDescent="0.2">
      <c r="B18" s="48"/>
      <c r="C18" s="121" t="s">
        <v>34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3"/>
      <c r="N18" s="5"/>
      <c r="O18" s="5"/>
      <c r="P18" s="143" t="s">
        <v>33</v>
      </c>
      <c r="Q18" s="143"/>
      <c r="R18" s="143"/>
      <c r="S18" s="143"/>
      <c r="T18" s="143"/>
      <c r="U18" s="47"/>
      <c r="V18" s="47"/>
      <c r="W18" s="47"/>
      <c r="X18" s="47"/>
      <c r="Y18" s="133" t="s">
        <v>20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5"/>
      <c r="AJ18" s="49"/>
    </row>
    <row r="19" spans="2:36" ht="21" customHeight="1" x14ac:dyDescent="0.2">
      <c r="B19" s="48"/>
      <c r="C19" s="137"/>
      <c r="D19" s="138"/>
      <c r="E19" s="138"/>
      <c r="F19" s="138"/>
      <c r="G19" s="138"/>
      <c r="H19" s="138"/>
      <c r="I19" s="138"/>
      <c r="J19" s="138"/>
      <c r="K19" s="138"/>
      <c r="L19" s="112" t="s">
        <v>1</v>
      </c>
      <c r="M19" s="113"/>
      <c r="N19" s="83" t="s">
        <v>3</v>
      </c>
      <c r="O19" s="83"/>
      <c r="P19" s="119">
        <v>13</v>
      </c>
      <c r="Q19" s="119"/>
      <c r="R19" s="119"/>
      <c r="S19" s="119"/>
      <c r="T19" s="119"/>
      <c r="U19" s="120" t="s">
        <v>2</v>
      </c>
      <c r="V19" s="83"/>
      <c r="W19" s="63" t="s">
        <v>19</v>
      </c>
      <c r="X19" s="63"/>
      <c r="Y19" s="136" t="s">
        <v>22</v>
      </c>
      <c r="Z19" s="136"/>
      <c r="AA19" s="141">
        <f>IFERROR(C19/P19,0)</f>
        <v>0</v>
      </c>
      <c r="AB19" s="141"/>
      <c r="AC19" s="141"/>
      <c r="AD19" s="141"/>
      <c r="AE19" s="141"/>
      <c r="AF19" s="141"/>
      <c r="AG19" s="141"/>
      <c r="AH19" s="112" t="s">
        <v>1</v>
      </c>
      <c r="AI19" s="113"/>
      <c r="AJ19" s="49"/>
    </row>
    <row r="20" spans="2:36" ht="21" customHeight="1" x14ac:dyDescent="0.2">
      <c r="B20" s="48"/>
      <c r="C20" s="139"/>
      <c r="D20" s="140"/>
      <c r="E20" s="140"/>
      <c r="F20" s="140"/>
      <c r="G20" s="140"/>
      <c r="H20" s="140"/>
      <c r="I20" s="140"/>
      <c r="J20" s="140"/>
      <c r="K20" s="140"/>
      <c r="L20" s="102"/>
      <c r="M20" s="103"/>
      <c r="N20" s="83"/>
      <c r="O20" s="83"/>
      <c r="P20" s="119"/>
      <c r="Q20" s="119"/>
      <c r="R20" s="119"/>
      <c r="S20" s="119"/>
      <c r="T20" s="119"/>
      <c r="U20" s="120"/>
      <c r="V20" s="83"/>
      <c r="W20" s="63"/>
      <c r="X20" s="63"/>
      <c r="Y20" s="136"/>
      <c r="Z20" s="136"/>
      <c r="AA20" s="142"/>
      <c r="AB20" s="142"/>
      <c r="AC20" s="142"/>
      <c r="AD20" s="142"/>
      <c r="AE20" s="142"/>
      <c r="AF20" s="142"/>
      <c r="AG20" s="142"/>
      <c r="AH20" s="102"/>
      <c r="AI20" s="103"/>
      <c r="AJ20" s="49"/>
    </row>
    <row r="21" spans="2:36" ht="17.5" customHeight="1" x14ac:dyDescent="0.2">
      <c r="B21" s="48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9"/>
    </row>
    <row r="22" spans="2:36" ht="17.5" customHeight="1" x14ac:dyDescent="0.2">
      <c r="B22" s="4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9"/>
    </row>
    <row r="23" spans="2:36" ht="17.5" customHeight="1" x14ac:dyDescent="0.2">
      <c r="B23" s="48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85" t="s">
        <v>28</v>
      </c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47"/>
      <c r="AE23" s="47"/>
      <c r="AF23" s="47"/>
      <c r="AG23" s="47"/>
      <c r="AH23" s="47"/>
      <c r="AI23" s="47"/>
      <c r="AJ23" s="49"/>
    </row>
    <row r="24" spans="2:36" ht="21" customHeight="1" x14ac:dyDescent="0.2">
      <c r="B24" s="48"/>
      <c r="C24" s="145" t="s">
        <v>23</v>
      </c>
      <c r="D24" s="144" t="s">
        <v>25</v>
      </c>
      <c r="E24" s="144"/>
      <c r="F24" s="144" t="s">
        <v>26</v>
      </c>
      <c r="G24" s="144"/>
      <c r="H24" s="144" t="s">
        <v>27</v>
      </c>
      <c r="I24" s="144"/>
      <c r="J24" s="144" t="s">
        <v>24</v>
      </c>
      <c r="K24" s="145" t="s">
        <v>5</v>
      </c>
      <c r="L24" s="144"/>
      <c r="M24" s="144">
        <v>0.4</v>
      </c>
      <c r="N24" s="144"/>
      <c r="O24" s="144"/>
      <c r="P24" s="144" t="s">
        <v>4</v>
      </c>
      <c r="Q24" s="144"/>
      <c r="R24" s="146">
        <f>IF(ROUNDUP(IFERROR((AA14-AA19)*M24,0),-3)&gt;200000,200000,ROUNDUP(IFERROR((AA14-AA19)*M24,0),-3))</f>
        <v>0</v>
      </c>
      <c r="S24" s="146"/>
      <c r="T24" s="146"/>
      <c r="U24" s="146"/>
      <c r="V24" s="146"/>
      <c r="W24" s="146"/>
      <c r="X24" s="146"/>
      <c r="Y24" s="146"/>
      <c r="Z24" s="146"/>
      <c r="AA24" s="147"/>
      <c r="AB24" s="112" t="s">
        <v>1</v>
      </c>
      <c r="AC24" s="113"/>
      <c r="AD24" s="47"/>
      <c r="AE24" s="47"/>
      <c r="AF24" s="47"/>
      <c r="AG24" s="47"/>
      <c r="AH24" s="47"/>
      <c r="AI24" s="47"/>
      <c r="AJ24" s="49"/>
    </row>
    <row r="25" spans="2:36" ht="21" customHeight="1" x14ac:dyDescent="0.2">
      <c r="B25" s="48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6"/>
      <c r="S25" s="146"/>
      <c r="T25" s="146"/>
      <c r="U25" s="146"/>
      <c r="V25" s="146"/>
      <c r="W25" s="146"/>
      <c r="X25" s="146"/>
      <c r="Y25" s="146"/>
      <c r="Z25" s="146"/>
      <c r="AA25" s="147"/>
      <c r="AB25" s="102"/>
      <c r="AC25" s="103"/>
      <c r="AD25" s="47"/>
      <c r="AE25" s="47"/>
      <c r="AF25" s="47"/>
      <c r="AG25" s="47"/>
      <c r="AH25" s="47"/>
      <c r="AI25" s="47"/>
      <c r="AJ25" s="49"/>
    </row>
    <row r="26" spans="2:36" ht="17.5" customHeight="1" x14ac:dyDescent="0.2">
      <c r="B26" s="48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9"/>
    </row>
    <row r="27" spans="2:36" ht="6" customHeight="1" x14ac:dyDescent="0.2">
      <c r="B27" s="48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9"/>
    </row>
    <row r="28" spans="2:36" ht="37.5" customHeight="1" x14ac:dyDescent="0.2">
      <c r="B28" s="48"/>
      <c r="C28" s="148" t="s">
        <v>29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53"/>
    </row>
    <row r="29" spans="2:36" ht="6" customHeight="1" thickBot="1" x14ac:dyDescent="0.25">
      <c r="B29" s="48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9"/>
    </row>
    <row r="30" spans="2:36" s="1" customFormat="1" ht="18" customHeight="1" x14ac:dyDescent="0.2">
      <c r="B30" s="7"/>
      <c r="C30" s="5"/>
      <c r="D30" s="5"/>
      <c r="E30" s="85" t="s">
        <v>8</v>
      </c>
      <c r="F30" s="85"/>
      <c r="G30" s="85"/>
      <c r="H30" s="85"/>
      <c r="I30" s="85"/>
      <c r="J30" s="85"/>
      <c r="K30" s="85"/>
      <c r="L30" s="85"/>
      <c r="M30" s="85"/>
      <c r="N30" s="39"/>
      <c r="O30" s="5"/>
      <c r="P30" s="5"/>
      <c r="Q30" s="5"/>
      <c r="R30" s="86" t="s">
        <v>15</v>
      </c>
      <c r="S30" s="87"/>
      <c r="T30" s="87"/>
      <c r="U30" s="87"/>
      <c r="V30" s="87"/>
      <c r="W30" s="87"/>
      <c r="X30" s="87"/>
      <c r="Y30" s="87"/>
      <c r="Z30" s="87"/>
      <c r="AA30" s="88"/>
      <c r="AB30" s="5"/>
      <c r="AC30" s="5"/>
      <c r="AD30" s="5"/>
      <c r="AE30" s="5"/>
      <c r="AF30" s="5"/>
      <c r="AG30" s="5"/>
      <c r="AH30" s="5"/>
      <c r="AI30" s="5"/>
      <c r="AJ30" s="6"/>
    </row>
    <row r="31" spans="2:36" s="1" customFormat="1" ht="21" customHeight="1" x14ac:dyDescent="0.2">
      <c r="B31" s="7"/>
      <c r="C31" s="83" t="s">
        <v>5</v>
      </c>
      <c r="D31" s="84"/>
      <c r="E31" s="90"/>
      <c r="F31" s="91"/>
      <c r="G31" s="91"/>
      <c r="H31" s="91"/>
      <c r="I31" s="91"/>
      <c r="J31" s="91"/>
      <c r="K31" s="91"/>
      <c r="L31" s="63" t="s">
        <v>2</v>
      </c>
      <c r="M31" s="72"/>
      <c r="N31" s="40"/>
      <c r="O31" s="63" t="s">
        <v>4</v>
      </c>
      <c r="P31" s="63"/>
      <c r="Q31" s="40"/>
      <c r="R31" s="149">
        <f>R24*E31</f>
        <v>0</v>
      </c>
      <c r="S31" s="150"/>
      <c r="T31" s="150"/>
      <c r="U31" s="150"/>
      <c r="V31" s="150"/>
      <c r="W31" s="150"/>
      <c r="X31" s="150"/>
      <c r="Y31" s="150"/>
      <c r="Z31" s="75" t="s">
        <v>1</v>
      </c>
      <c r="AA31" s="76"/>
      <c r="AB31" s="5"/>
      <c r="AC31" s="5"/>
      <c r="AD31" s="5"/>
      <c r="AE31" s="5"/>
      <c r="AF31" s="5"/>
      <c r="AG31" s="5"/>
      <c r="AH31" s="5"/>
      <c r="AI31" s="5"/>
      <c r="AJ31" s="6"/>
    </row>
    <row r="32" spans="2:36" s="1" customFormat="1" ht="21" customHeight="1" thickBot="1" x14ac:dyDescent="0.25">
      <c r="B32" s="7"/>
      <c r="C32" s="83"/>
      <c r="D32" s="84"/>
      <c r="E32" s="92"/>
      <c r="F32" s="93"/>
      <c r="G32" s="93"/>
      <c r="H32" s="93"/>
      <c r="I32" s="93"/>
      <c r="J32" s="93"/>
      <c r="K32" s="93"/>
      <c r="L32" s="73"/>
      <c r="M32" s="74"/>
      <c r="N32" s="40"/>
      <c r="O32" s="63"/>
      <c r="P32" s="63"/>
      <c r="Q32" s="40"/>
      <c r="R32" s="151"/>
      <c r="S32" s="152"/>
      <c r="T32" s="152"/>
      <c r="U32" s="152"/>
      <c r="V32" s="152"/>
      <c r="W32" s="152"/>
      <c r="X32" s="152"/>
      <c r="Y32" s="152"/>
      <c r="Z32" s="77"/>
      <c r="AA32" s="78"/>
      <c r="AB32" s="5"/>
      <c r="AC32" s="5"/>
      <c r="AD32" s="5"/>
      <c r="AE32" s="5"/>
      <c r="AF32" s="5"/>
      <c r="AG32" s="5"/>
      <c r="AH32" s="5"/>
      <c r="AI32" s="5"/>
      <c r="AJ32" s="6"/>
    </row>
    <row r="33" spans="2:39" s="1" customFormat="1" ht="14.25" customHeight="1" x14ac:dyDescent="0.2">
      <c r="B33" s="7"/>
      <c r="C33" s="35"/>
      <c r="D33" s="35"/>
      <c r="E33" s="38" t="s">
        <v>37</v>
      </c>
      <c r="F33" s="36"/>
      <c r="G33" s="36"/>
      <c r="H33" s="36"/>
      <c r="I33" s="36"/>
      <c r="J33" s="36"/>
      <c r="K33" s="36"/>
      <c r="L33" s="36"/>
      <c r="M33" s="36"/>
      <c r="N33" s="5"/>
      <c r="O33" s="5"/>
      <c r="P33" s="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/>
    </row>
    <row r="34" spans="2:39" x14ac:dyDescent="0.2"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79" t="s">
        <v>0</v>
      </c>
      <c r="S34" s="79"/>
      <c r="T34" s="81" t="s">
        <v>6</v>
      </c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47"/>
      <c r="AH34" s="47"/>
      <c r="AI34" s="47"/>
      <c r="AJ34" s="49"/>
    </row>
    <row r="35" spans="2:39" x14ac:dyDescent="0.2">
      <c r="B35" s="48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79"/>
      <c r="S35" s="79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47"/>
      <c r="AH35" s="47"/>
      <c r="AI35" s="47"/>
      <c r="AJ35" s="49"/>
    </row>
    <row r="36" spans="2:39" ht="13.5" thickBot="1" x14ac:dyDescent="0.25"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</row>
    <row r="37" spans="2:39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</row>
    <row r="38" spans="2:39" s="30" customFormat="1" ht="27" customHeight="1" x14ac:dyDescent="0.2">
      <c r="B38" s="59" t="s">
        <v>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4"/>
      <c r="AL38" s="54"/>
      <c r="AM38" s="54"/>
    </row>
  </sheetData>
  <mergeCells count="55">
    <mergeCell ref="AI2:AJ2"/>
    <mergeCell ref="B38:AJ38"/>
    <mergeCell ref="R34:S35"/>
    <mergeCell ref="T34:AF35"/>
    <mergeCell ref="B2:U2"/>
    <mergeCell ref="C28:AI28"/>
    <mergeCell ref="Y4:AJ4"/>
    <mergeCell ref="E30:M30"/>
    <mergeCell ref="R30:AA30"/>
    <mergeCell ref="C31:D32"/>
    <mergeCell ref="E31:K32"/>
    <mergeCell ref="L31:M32"/>
    <mergeCell ref="O31:P32"/>
    <mergeCell ref="R31:Y32"/>
    <mergeCell ref="Z31:AA32"/>
    <mergeCell ref="P24:Q25"/>
    <mergeCell ref="C24:C25"/>
    <mergeCell ref="D24:E25"/>
    <mergeCell ref="F24:G25"/>
    <mergeCell ref="H24:I25"/>
    <mergeCell ref="AA19:AG20"/>
    <mergeCell ref="AH19:AI20"/>
    <mergeCell ref="J24:J25"/>
    <mergeCell ref="K24:L25"/>
    <mergeCell ref="M24:O25"/>
    <mergeCell ref="Y19:Z20"/>
    <mergeCell ref="R23:AC23"/>
    <mergeCell ref="R24:AA25"/>
    <mergeCell ref="AB24:AC25"/>
    <mergeCell ref="C18:M18"/>
    <mergeCell ref="P18:T18"/>
    <mergeCell ref="Y18:AI18"/>
    <mergeCell ref="C19:K20"/>
    <mergeCell ref="L19:M20"/>
    <mergeCell ref="N19:O20"/>
    <mergeCell ref="P19:T20"/>
    <mergeCell ref="U19:V20"/>
    <mergeCell ref="W19:X20"/>
    <mergeCell ref="Y13:AI13"/>
    <mergeCell ref="AH14:AI15"/>
    <mergeCell ref="Y14:Z15"/>
    <mergeCell ref="C13:M13"/>
    <mergeCell ref="C14:K15"/>
    <mergeCell ref="L14:M15"/>
    <mergeCell ref="P13:T13"/>
    <mergeCell ref="N14:O15"/>
    <mergeCell ref="P14:T15"/>
    <mergeCell ref="AA14:AG15"/>
    <mergeCell ref="U14:V15"/>
    <mergeCell ref="W14:X15"/>
    <mergeCell ref="C9:J9"/>
    <mergeCell ref="C10:J10"/>
    <mergeCell ref="N9:U9"/>
    <mergeCell ref="N10:U10"/>
    <mergeCell ref="B5:AJ6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【新規特例１】</vt:lpstr>
      <vt:lpstr>【新規特例２】</vt:lpstr>
      <vt:lpstr>【新規特例１】!Print_Area</vt:lpstr>
      <vt:lpstr>【新規特例２】!Print_Area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w</cp:lastModifiedBy>
  <cp:lastPrinted>2021-09-07T09:30:06Z</cp:lastPrinted>
  <dcterms:created xsi:type="dcterms:W3CDTF">2021-05-24T02:47:38Z</dcterms:created>
  <dcterms:modified xsi:type="dcterms:W3CDTF">2021-09-29T02:42:27Z</dcterms:modified>
</cp:coreProperties>
</file>