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230"/>
  </bookViews>
  <sheets>
    <sheet name="幼保連携型認定こど園" sheetId="5" r:id="rId1"/>
  </sheets>
  <definedNames>
    <definedName name="_xlnm.Print_Area" localSheetId="0">幼保連携型認定こど園!$A$1:$Q$142</definedName>
    <definedName name="_xlnm.Print_Area">#REF!</definedName>
    <definedName name="_xlnm.Print_Titles" localSheetId="0">幼保連携型認定こど園!$1:$5</definedName>
    <definedName name="_xlnm.Print_Titles">#REF!</definedName>
  </definedNames>
  <calcPr calcId="152511"/>
</workbook>
</file>

<file path=xl/calcChain.xml><?xml version="1.0" encoding="utf-8"?>
<calcChain xmlns="http://schemas.openxmlformats.org/spreadsheetml/2006/main">
  <c r="C113" i="5" l="1"/>
  <c r="Q60" i="5"/>
  <c r="J60" i="5"/>
  <c r="M60" i="5"/>
  <c r="B118" i="5" l="1"/>
  <c r="O117" i="5"/>
  <c r="L117" i="5"/>
  <c r="I117" i="5"/>
  <c r="H117" i="5"/>
  <c r="G117" i="5"/>
  <c r="B117" i="5"/>
  <c r="N60" i="5"/>
  <c r="P60" i="5"/>
  <c r="K60" i="5"/>
  <c r="E60" i="5"/>
  <c r="D60" i="5"/>
  <c r="C60" i="5"/>
  <c r="B84" i="5"/>
  <c r="B86" i="5"/>
  <c r="O80" i="5"/>
  <c r="L80" i="5"/>
  <c r="I80" i="5"/>
  <c r="H80" i="5"/>
  <c r="G80" i="5"/>
  <c r="B80" i="5"/>
  <c r="O81" i="5"/>
  <c r="L81" i="5"/>
  <c r="I81" i="5"/>
  <c r="H81" i="5"/>
  <c r="G81" i="5"/>
  <c r="B81" i="5"/>
  <c r="O82" i="5"/>
  <c r="L82" i="5"/>
  <c r="I82" i="5"/>
  <c r="H82" i="5"/>
  <c r="G82" i="5"/>
  <c r="B82" i="5"/>
  <c r="F117" i="5" l="1"/>
  <c r="F80" i="5"/>
  <c r="F81" i="5"/>
  <c r="F82" i="5"/>
  <c r="O77" i="5" l="1"/>
  <c r="L77" i="5"/>
  <c r="I77" i="5"/>
  <c r="H77" i="5"/>
  <c r="G77" i="5"/>
  <c r="B77" i="5"/>
  <c r="B78" i="5"/>
  <c r="G78" i="5"/>
  <c r="H78" i="5"/>
  <c r="I78" i="5"/>
  <c r="L78" i="5"/>
  <c r="O78" i="5"/>
  <c r="O76" i="5"/>
  <c r="L76" i="5"/>
  <c r="I76" i="5"/>
  <c r="H76" i="5"/>
  <c r="G76" i="5"/>
  <c r="B76" i="5"/>
  <c r="H61" i="5"/>
  <c r="G61" i="5"/>
  <c r="F77" i="5" l="1"/>
  <c r="F78" i="5"/>
  <c r="F76" i="5"/>
  <c r="O94" i="5"/>
  <c r="L94" i="5"/>
  <c r="I94" i="5"/>
  <c r="H94" i="5"/>
  <c r="G94" i="5"/>
  <c r="B94" i="5"/>
  <c r="F94" i="5" l="1"/>
  <c r="C85" i="5" l="1"/>
  <c r="O88" i="5"/>
  <c r="L88" i="5"/>
  <c r="I88" i="5"/>
  <c r="H88" i="5"/>
  <c r="G88" i="5"/>
  <c r="B88" i="5"/>
  <c r="F88" i="5" l="1"/>
  <c r="K139" i="5" l="1"/>
  <c r="O141" i="5"/>
  <c r="L141" i="5"/>
  <c r="I141" i="5"/>
  <c r="H141" i="5"/>
  <c r="G141" i="5"/>
  <c r="B141" i="5"/>
  <c r="F141" i="5" l="1"/>
  <c r="C96" i="5" l="1"/>
  <c r="O107" i="5"/>
  <c r="L107" i="5"/>
  <c r="I107" i="5"/>
  <c r="H107" i="5"/>
  <c r="G107" i="5"/>
  <c r="B107" i="5"/>
  <c r="O106" i="5"/>
  <c r="L106" i="5"/>
  <c r="I106" i="5"/>
  <c r="H106" i="5"/>
  <c r="G106" i="5"/>
  <c r="B106" i="5"/>
  <c r="O105" i="5"/>
  <c r="L105" i="5"/>
  <c r="I105" i="5"/>
  <c r="H105" i="5"/>
  <c r="G105" i="5"/>
  <c r="B105" i="5"/>
  <c r="O104" i="5"/>
  <c r="L104" i="5"/>
  <c r="I104" i="5"/>
  <c r="H104" i="5"/>
  <c r="G104" i="5"/>
  <c r="B104" i="5"/>
  <c r="O103" i="5"/>
  <c r="L103" i="5"/>
  <c r="I103" i="5"/>
  <c r="H103" i="5"/>
  <c r="G103" i="5"/>
  <c r="B103" i="5"/>
  <c r="F106" i="5" l="1"/>
  <c r="F105" i="5"/>
  <c r="F104" i="5"/>
  <c r="F107" i="5"/>
  <c r="F103" i="5"/>
  <c r="Q83" i="5" l="1"/>
  <c r="P83" i="5"/>
  <c r="N83" i="5"/>
  <c r="M83" i="5"/>
  <c r="K83" i="5"/>
  <c r="J83" i="5"/>
  <c r="E83" i="5"/>
  <c r="D83" i="5"/>
  <c r="C83" i="5"/>
  <c r="B83" i="5"/>
  <c r="O84" i="5"/>
  <c r="O83" i="5" s="1"/>
  <c r="L84" i="5"/>
  <c r="L83" i="5" s="1"/>
  <c r="I84" i="5"/>
  <c r="I83" i="5" s="1"/>
  <c r="H84" i="5"/>
  <c r="H83" i="5" s="1"/>
  <c r="G84" i="5"/>
  <c r="G83" i="5" s="1"/>
  <c r="F84" i="5" l="1"/>
  <c r="F83" i="5" s="1"/>
  <c r="C123" i="5" l="1"/>
  <c r="D123" i="5"/>
  <c r="O137" i="5"/>
  <c r="L137" i="5"/>
  <c r="I137" i="5"/>
  <c r="H137" i="5"/>
  <c r="G137" i="5"/>
  <c r="B137" i="5"/>
  <c r="O136" i="5"/>
  <c r="L136" i="5"/>
  <c r="I136" i="5"/>
  <c r="H136" i="5"/>
  <c r="G136" i="5"/>
  <c r="B136" i="5"/>
  <c r="O122" i="5"/>
  <c r="L122" i="5"/>
  <c r="I122" i="5"/>
  <c r="H122" i="5"/>
  <c r="G122" i="5"/>
  <c r="B122" i="5"/>
  <c r="O111" i="5"/>
  <c r="L111" i="5"/>
  <c r="I111" i="5"/>
  <c r="H111" i="5"/>
  <c r="G111" i="5"/>
  <c r="B111" i="5"/>
  <c r="O110" i="5"/>
  <c r="L110" i="5"/>
  <c r="I110" i="5"/>
  <c r="H110" i="5"/>
  <c r="G110" i="5"/>
  <c r="B110" i="5"/>
  <c r="O93" i="5"/>
  <c r="L93" i="5"/>
  <c r="I93" i="5"/>
  <c r="H93" i="5"/>
  <c r="G93" i="5"/>
  <c r="B93" i="5"/>
  <c r="O47" i="5"/>
  <c r="L47" i="5"/>
  <c r="I47" i="5"/>
  <c r="H47" i="5"/>
  <c r="G47" i="5"/>
  <c r="B47" i="5"/>
  <c r="O46" i="5"/>
  <c r="L46" i="5"/>
  <c r="I46" i="5"/>
  <c r="H46" i="5"/>
  <c r="G46" i="5"/>
  <c r="B46" i="5"/>
  <c r="D132" i="5"/>
  <c r="C132" i="5"/>
  <c r="E119" i="5"/>
  <c r="D119" i="5"/>
  <c r="C119" i="5"/>
  <c r="Q119" i="5"/>
  <c r="P119" i="5"/>
  <c r="N119" i="5"/>
  <c r="M119" i="5"/>
  <c r="K119" i="5"/>
  <c r="J119" i="5"/>
  <c r="D96" i="5"/>
  <c r="D90" i="5"/>
  <c r="D35" i="5"/>
  <c r="D32" i="5"/>
  <c r="O142" i="5"/>
  <c r="L142" i="5"/>
  <c r="I142" i="5"/>
  <c r="H142" i="5"/>
  <c r="G142" i="5"/>
  <c r="B142" i="5"/>
  <c r="O140" i="5"/>
  <c r="L140" i="5"/>
  <c r="I140" i="5"/>
  <c r="H140" i="5"/>
  <c r="H139" i="5" s="1"/>
  <c r="G140" i="5"/>
  <c r="B140" i="5"/>
  <c r="Q139" i="5"/>
  <c r="P139" i="5"/>
  <c r="N139" i="5"/>
  <c r="M139" i="5"/>
  <c r="J139" i="5"/>
  <c r="E139" i="5"/>
  <c r="D139" i="5"/>
  <c r="C139" i="5"/>
  <c r="O138" i="5"/>
  <c r="L138" i="5"/>
  <c r="I138" i="5"/>
  <c r="H138" i="5"/>
  <c r="G138" i="5"/>
  <c r="B138" i="5"/>
  <c r="O135" i="5"/>
  <c r="L135" i="5"/>
  <c r="I135" i="5"/>
  <c r="H135" i="5"/>
  <c r="G135" i="5"/>
  <c r="B135" i="5"/>
  <c r="O134" i="5"/>
  <c r="L134" i="5"/>
  <c r="I134" i="5"/>
  <c r="H134" i="5"/>
  <c r="G134" i="5"/>
  <c r="B134" i="5"/>
  <c r="O133" i="5"/>
  <c r="L133" i="5"/>
  <c r="I133" i="5"/>
  <c r="H133" i="5"/>
  <c r="G133" i="5"/>
  <c r="B133" i="5"/>
  <c r="Q132" i="5"/>
  <c r="P132" i="5"/>
  <c r="N132" i="5"/>
  <c r="M132" i="5"/>
  <c r="K132" i="5"/>
  <c r="J132" i="5"/>
  <c r="E132" i="5"/>
  <c r="O131" i="5"/>
  <c r="L131" i="5"/>
  <c r="I131" i="5"/>
  <c r="H131" i="5"/>
  <c r="G131" i="5"/>
  <c r="B131" i="5"/>
  <c r="O130" i="5"/>
  <c r="L130" i="5"/>
  <c r="I130" i="5"/>
  <c r="H130" i="5"/>
  <c r="G130" i="5"/>
  <c r="B130" i="5"/>
  <c r="O129" i="5"/>
  <c r="L129" i="5"/>
  <c r="I129" i="5"/>
  <c r="H129" i="5"/>
  <c r="G129" i="5"/>
  <c r="B129" i="5"/>
  <c r="O128" i="5"/>
  <c r="L128" i="5"/>
  <c r="I128" i="5"/>
  <c r="H128" i="5"/>
  <c r="G128" i="5"/>
  <c r="B128" i="5"/>
  <c r="O127" i="5"/>
  <c r="L127" i="5"/>
  <c r="I127" i="5"/>
  <c r="H127" i="5"/>
  <c r="G127" i="5"/>
  <c r="B127" i="5"/>
  <c r="O126" i="5"/>
  <c r="L126" i="5"/>
  <c r="I126" i="5"/>
  <c r="H126" i="5"/>
  <c r="G126" i="5"/>
  <c r="B126" i="5"/>
  <c r="Q125" i="5"/>
  <c r="P125" i="5"/>
  <c r="N125" i="5"/>
  <c r="M125" i="5"/>
  <c r="K125" i="5"/>
  <c r="J125" i="5"/>
  <c r="E125" i="5"/>
  <c r="D125" i="5"/>
  <c r="C125" i="5"/>
  <c r="O124" i="5"/>
  <c r="L124" i="5"/>
  <c r="L123" i="5" s="1"/>
  <c r="I124" i="5"/>
  <c r="I123" i="5" s="1"/>
  <c r="H124" i="5"/>
  <c r="H123" i="5" s="1"/>
  <c r="G124" i="5"/>
  <c r="G123" i="5" s="1"/>
  <c r="B124" i="5"/>
  <c r="B123" i="5" s="1"/>
  <c r="Q123" i="5"/>
  <c r="P123" i="5"/>
  <c r="N123" i="5"/>
  <c r="M123" i="5"/>
  <c r="K123" i="5"/>
  <c r="J123" i="5"/>
  <c r="E123" i="5"/>
  <c r="O121" i="5"/>
  <c r="L121" i="5"/>
  <c r="I121" i="5"/>
  <c r="H121" i="5"/>
  <c r="G121" i="5"/>
  <c r="B121" i="5"/>
  <c r="O120" i="5"/>
  <c r="L120" i="5"/>
  <c r="I120" i="5"/>
  <c r="H120" i="5"/>
  <c r="G120" i="5"/>
  <c r="B120" i="5"/>
  <c r="O118" i="5"/>
  <c r="L118" i="5"/>
  <c r="I118" i="5"/>
  <c r="H118" i="5"/>
  <c r="G118" i="5"/>
  <c r="O116" i="5"/>
  <c r="L116" i="5"/>
  <c r="I116" i="5"/>
  <c r="H116" i="5"/>
  <c r="G116" i="5"/>
  <c r="B116" i="5"/>
  <c r="O115" i="5"/>
  <c r="L115" i="5"/>
  <c r="I115" i="5"/>
  <c r="H115" i="5"/>
  <c r="G115" i="5"/>
  <c r="B115" i="5"/>
  <c r="O114" i="5"/>
  <c r="L114" i="5"/>
  <c r="I114" i="5"/>
  <c r="H114" i="5"/>
  <c r="G114" i="5"/>
  <c r="B114" i="5"/>
  <c r="Q113" i="5"/>
  <c r="P113" i="5"/>
  <c r="N113" i="5"/>
  <c r="M113" i="5"/>
  <c r="K113" i="5"/>
  <c r="J113" i="5"/>
  <c r="E113" i="5"/>
  <c r="D113" i="5"/>
  <c r="O112" i="5"/>
  <c r="L112" i="5"/>
  <c r="I112" i="5"/>
  <c r="H112" i="5"/>
  <c r="G112" i="5"/>
  <c r="B112" i="5"/>
  <c r="O109" i="5"/>
  <c r="L109" i="5"/>
  <c r="I109" i="5"/>
  <c r="H109" i="5"/>
  <c r="G109" i="5"/>
  <c r="B109" i="5"/>
  <c r="O108" i="5"/>
  <c r="L108" i="5"/>
  <c r="I108" i="5"/>
  <c r="H108" i="5"/>
  <c r="G108" i="5"/>
  <c r="B108" i="5"/>
  <c r="O102" i="5"/>
  <c r="L102" i="5"/>
  <c r="I102" i="5"/>
  <c r="H102" i="5"/>
  <c r="G102" i="5"/>
  <c r="B102" i="5"/>
  <c r="O101" i="5"/>
  <c r="L101" i="5"/>
  <c r="I101" i="5"/>
  <c r="H101" i="5"/>
  <c r="G101" i="5"/>
  <c r="B101" i="5"/>
  <c r="O100" i="5"/>
  <c r="L100" i="5"/>
  <c r="I100" i="5"/>
  <c r="H100" i="5"/>
  <c r="G100" i="5"/>
  <c r="B100" i="5"/>
  <c r="O99" i="5"/>
  <c r="L99" i="5"/>
  <c r="I99" i="5"/>
  <c r="H99" i="5"/>
  <c r="G99" i="5"/>
  <c r="B99" i="5"/>
  <c r="O98" i="5"/>
  <c r="L98" i="5"/>
  <c r="I98" i="5"/>
  <c r="H98" i="5"/>
  <c r="G98" i="5"/>
  <c r="B98" i="5"/>
  <c r="O97" i="5"/>
  <c r="L97" i="5"/>
  <c r="I97" i="5"/>
  <c r="H97" i="5"/>
  <c r="G97" i="5"/>
  <c r="B97" i="5"/>
  <c r="Q96" i="5"/>
  <c r="P96" i="5"/>
  <c r="N96" i="5"/>
  <c r="M96" i="5"/>
  <c r="K96" i="5"/>
  <c r="J96" i="5"/>
  <c r="E96" i="5"/>
  <c r="O95" i="5"/>
  <c r="L95" i="5"/>
  <c r="I95" i="5"/>
  <c r="H95" i="5"/>
  <c r="G95" i="5"/>
  <c r="B95" i="5"/>
  <c r="O92" i="5"/>
  <c r="L92" i="5"/>
  <c r="I92" i="5"/>
  <c r="H92" i="5"/>
  <c r="G92" i="5"/>
  <c r="B92" i="5"/>
  <c r="O91" i="5"/>
  <c r="L91" i="5"/>
  <c r="I91" i="5"/>
  <c r="H91" i="5"/>
  <c r="G91" i="5"/>
  <c r="B91" i="5"/>
  <c r="Q90" i="5"/>
  <c r="P90" i="5"/>
  <c r="N90" i="5"/>
  <c r="M90" i="5"/>
  <c r="K90" i="5"/>
  <c r="J90" i="5"/>
  <c r="E90" i="5"/>
  <c r="C90" i="5"/>
  <c r="O89" i="5"/>
  <c r="L89" i="5"/>
  <c r="I89" i="5"/>
  <c r="H89" i="5"/>
  <c r="G89" i="5"/>
  <c r="B89" i="5"/>
  <c r="O87" i="5"/>
  <c r="L87" i="5"/>
  <c r="I87" i="5"/>
  <c r="H87" i="5"/>
  <c r="G87" i="5"/>
  <c r="B87" i="5"/>
  <c r="O86" i="5"/>
  <c r="L86" i="5"/>
  <c r="I86" i="5"/>
  <c r="H86" i="5"/>
  <c r="G86" i="5"/>
  <c r="Q85" i="5"/>
  <c r="P85" i="5"/>
  <c r="N85" i="5"/>
  <c r="M85" i="5"/>
  <c r="K85" i="5"/>
  <c r="J85" i="5"/>
  <c r="E85" i="5"/>
  <c r="D85" i="5"/>
  <c r="O79" i="5"/>
  <c r="L79" i="5"/>
  <c r="I79" i="5"/>
  <c r="H79" i="5"/>
  <c r="G79" i="5"/>
  <c r="B79" i="5"/>
  <c r="O75" i="5"/>
  <c r="L75" i="5"/>
  <c r="I75" i="5"/>
  <c r="H75" i="5"/>
  <c r="G75" i="5"/>
  <c r="B75" i="5"/>
  <c r="O74" i="5"/>
  <c r="L74" i="5"/>
  <c r="I74" i="5"/>
  <c r="H74" i="5"/>
  <c r="G74" i="5"/>
  <c r="B74" i="5"/>
  <c r="O73" i="5"/>
  <c r="L73" i="5"/>
  <c r="I73" i="5"/>
  <c r="H73" i="5"/>
  <c r="G73" i="5"/>
  <c r="B73" i="5"/>
  <c r="O72" i="5"/>
  <c r="L72" i="5"/>
  <c r="I72" i="5"/>
  <c r="H72" i="5"/>
  <c r="G72" i="5"/>
  <c r="B72" i="5"/>
  <c r="O71" i="5"/>
  <c r="L71" i="5"/>
  <c r="I71" i="5"/>
  <c r="H71" i="5"/>
  <c r="G71" i="5"/>
  <c r="B71" i="5"/>
  <c r="O70" i="5"/>
  <c r="L70" i="5"/>
  <c r="I70" i="5"/>
  <c r="H70" i="5"/>
  <c r="G70" i="5"/>
  <c r="B70" i="5"/>
  <c r="O69" i="5"/>
  <c r="L69" i="5"/>
  <c r="I69" i="5"/>
  <c r="H69" i="5"/>
  <c r="G69" i="5"/>
  <c r="B69" i="5"/>
  <c r="O68" i="5"/>
  <c r="L68" i="5"/>
  <c r="I68" i="5"/>
  <c r="H68" i="5"/>
  <c r="G68" i="5"/>
  <c r="B68" i="5"/>
  <c r="O67" i="5"/>
  <c r="L67" i="5"/>
  <c r="I67" i="5"/>
  <c r="H67" i="5"/>
  <c r="G67" i="5"/>
  <c r="B67" i="5"/>
  <c r="O66" i="5"/>
  <c r="L66" i="5"/>
  <c r="I66" i="5"/>
  <c r="H66" i="5"/>
  <c r="G66" i="5"/>
  <c r="B66" i="5"/>
  <c r="O65" i="5"/>
  <c r="L65" i="5"/>
  <c r="I65" i="5"/>
  <c r="H65" i="5"/>
  <c r="G65" i="5"/>
  <c r="B65" i="5"/>
  <c r="O64" i="5"/>
  <c r="L64" i="5"/>
  <c r="I64" i="5"/>
  <c r="H64" i="5"/>
  <c r="G64" i="5"/>
  <c r="B64" i="5"/>
  <c r="O63" i="5"/>
  <c r="L63" i="5"/>
  <c r="I63" i="5"/>
  <c r="H63" i="5"/>
  <c r="G63" i="5"/>
  <c r="B63" i="5"/>
  <c r="O62" i="5"/>
  <c r="L62" i="5"/>
  <c r="I62" i="5"/>
  <c r="H62" i="5"/>
  <c r="G62" i="5"/>
  <c r="B62" i="5"/>
  <c r="O61" i="5"/>
  <c r="L61" i="5"/>
  <c r="I61" i="5"/>
  <c r="B61" i="5"/>
  <c r="O57" i="5"/>
  <c r="O56" i="5" s="1"/>
  <c r="L57" i="5"/>
  <c r="L56" i="5" s="1"/>
  <c r="I57" i="5"/>
  <c r="I56" i="5" s="1"/>
  <c r="H57" i="5"/>
  <c r="H56" i="5" s="1"/>
  <c r="G57" i="5"/>
  <c r="G56" i="5" s="1"/>
  <c r="B57" i="5"/>
  <c r="B56" i="5" s="1"/>
  <c r="Q56" i="5"/>
  <c r="P56" i="5"/>
  <c r="N56" i="5"/>
  <c r="M56" i="5"/>
  <c r="K56" i="5"/>
  <c r="J56" i="5"/>
  <c r="E56" i="5"/>
  <c r="D56" i="5"/>
  <c r="C56" i="5"/>
  <c r="O55" i="5"/>
  <c r="O54" i="5" s="1"/>
  <c r="L55" i="5"/>
  <c r="L54" i="5" s="1"/>
  <c r="I55" i="5"/>
  <c r="I54" i="5" s="1"/>
  <c r="H55" i="5"/>
  <c r="H54" i="5" s="1"/>
  <c r="G55" i="5"/>
  <c r="G54" i="5" s="1"/>
  <c r="B55" i="5"/>
  <c r="B54" i="5" s="1"/>
  <c r="Q54" i="5"/>
  <c r="P54" i="5"/>
  <c r="N54" i="5"/>
  <c r="M54" i="5"/>
  <c r="K54" i="5"/>
  <c r="J54" i="5"/>
  <c r="E54" i="5"/>
  <c r="D54" i="5"/>
  <c r="C54" i="5"/>
  <c r="O53" i="5"/>
  <c r="L53" i="5"/>
  <c r="I53" i="5"/>
  <c r="H53" i="5"/>
  <c r="G53" i="5"/>
  <c r="B53" i="5"/>
  <c r="O52" i="5"/>
  <c r="L52" i="5"/>
  <c r="I52" i="5"/>
  <c r="H52" i="5"/>
  <c r="G52" i="5"/>
  <c r="B52" i="5"/>
  <c r="O51" i="5"/>
  <c r="L51" i="5"/>
  <c r="I51" i="5"/>
  <c r="H51" i="5"/>
  <c r="G51" i="5"/>
  <c r="B51" i="5"/>
  <c r="O50" i="5"/>
  <c r="L50" i="5"/>
  <c r="I50" i="5"/>
  <c r="H50" i="5"/>
  <c r="G50" i="5"/>
  <c r="B50" i="5"/>
  <c r="Q49" i="5"/>
  <c r="P49" i="5"/>
  <c r="N49" i="5"/>
  <c r="M49" i="5"/>
  <c r="K49" i="5"/>
  <c r="J49" i="5"/>
  <c r="E49" i="5"/>
  <c r="D49" i="5"/>
  <c r="C49" i="5"/>
  <c r="O48" i="5"/>
  <c r="L48" i="5"/>
  <c r="I48" i="5"/>
  <c r="H48" i="5"/>
  <c r="G48" i="5"/>
  <c r="B48" i="5"/>
  <c r="O45" i="5"/>
  <c r="L45" i="5"/>
  <c r="I45" i="5"/>
  <c r="H45" i="5"/>
  <c r="G45" i="5"/>
  <c r="B45" i="5"/>
  <c r="O44" i="5"/>
  <c r="L44" i="5"/>
  <c r="I44" i="5"/>
  <c r="H44" i="5"/>
  <c r="G44" i="5"/>
  <c r="B44" i="5"/>
  <c r="O43" i="5"/>
  <c r="L43" i="5"/>
  <c r="I43" i="5"/>
  <c r="H43" i="5"/>
  <c r="G43" i="5"/>
  <c r="B43" i="5"/>
  <c r="O42" i="5"/>
  <c r="L42" i="5"/>
  <c r="I42" i="5"/>
  <c r="H42" i="5"/>
  <c r="G42" i="5"/>
  <c r="B42" i="5"/>
  <c r="O41" i="5"/>
  <c r="L41" i="5"/>
  <c r="I41" i="5"/>
  <c r="H41" i="5"/>
  <c r="G41" i="5"/>
  <c r="B41" i="5"/>
  <c r="O40" i="5"/>
  <c r="L40" i="5"/>
  <c r="I40" i="5"/>
  <c r="H40" i="5"/>
  <c r="G40" i="5"/>
  <c r="B40" i="5"/>
  <c r="O39" i="5"/>
  <c r="L39" i="5"/>
  <c r="I39" i="5"/>
  <c r="H39" i="5"/>
  <c r="G39" i="5"/>
  <c r="B39" i="5"/>
  <c r="O38" i="5"/>
  <c r="L38" i="5"/>
  <c r="I38" i="5"/>
  <c r="H38" i="5"/>
  <c r="G38" i="5"/>
  <c r="B38" i="5"/>
  <c r="O37" i="5"/>
  <c r="L37" i="5"/>
  <c r="I37" i="5"/>
  <c r="H37" i="5"/>
  <c r="G37" i="5"/>
  <c r="B37" i="5"/>
  <c r="O36" i="5"/>
  <c r="L36" i="5"/>
  <c r="I36" i="5"/>
  <c r="H36" i="5"/>
  <c r="G36" i="5"/>
  <c r="B36" i="5"/>
  <c r="Q35" i="5"/>
  <c r="P35" i="5"/>
  <c r="N35" i="5"/>
  <c r="M35" i="5"/>
  <c r="K35" i="5"/>
  <c r="J35" i="5"/>
  <c r="E35" i="5"/>
  <c r="C35" i="5"/>
  <c r="O34" i="5"/>
  <c r="L34" i="5"/>
  <c r="I34" i="5"/>
  <c r="H34" i="5"/>
  <c r="G34" i="5"/>
  <c r="B34" i="5"/>
  <c r="O33" i="5"/>
  <c r="L33" i="5"/>
  <c r="I33" i="5"/>
  <c r="H33" i="5"/>
  <c r="G33" i="5"/>
  <c r="B33" i="5"/>
  <c r="Q32" i="5"/>
  <c r="P32" i="5"/>
  <c r="N32" i="5"/>
  <c r="M32" i="5"/>
  <c r="K32" i="5"/>
  <c r="J32" i="5"/>
  <c r="E32" i="5"/>
  <c r="C32" i="5"/>
  <c r="O31" i="5"/>
  <c r="L31" i="5"/>
  <c r="I31" i="5"/>
  <c r="H31" i="5"/>
  <c r="G31" i="5"/>
  <c r="B31" i="5"/>
  <c r="O30" i="5"/>
  <c r="L30" i="5"/>
  <c r="I30" i="5"/>
  <c r="H30" i="5"/>
  <c r="G30" i="5"/>
  <c r="B30" i="5"/>
  <c r="O29" i="5"/>
  <c r="L29" i="5"/>
  <c r="I29" i="5"/>
  <c r="H29" i="5"/>
  <c r="G29" i="5"/>
  <c r="B29" i="5"/>
  <c r="Q28" i="5"/>
  <c r="P28" i="5"/>
  <c r="N28" i="5"/>
  <c r="M28" i="5"/>
  <c r="K28" i="5"/>
  <c r="J28" i="5"/>
  <c r="E28" i="5"/>
  <c r="D28" i="5"/>
  <c r="C28" i="5"/>
  <c r="O27" i="5"/>
  <c r="L27" i="5"/>
  <c r="I27" i="5"/>
  <c r="H27" i="5"/>
  <c r="G27" i="5"/>
  <c r="B27" i="5"/>
  <c r="O26" i="5"/>
  <c r="L26" i="5"/>
  <c r="I26" i="5"/>
  <c r="H26" i="5"/>
  <c r="G26" i="5"/>
  <c r="B26" i="5"/>
  <c r="Q25" i="5"/>
  <c r="P25" i="5"/>
  <c r="N25" i="5"/>
  <c r="M25" i="5"/>
  <c r="K25" i="5"/>
  <c r="J25" i="5"/>
  <c r="E25" i="5"/>
  <c r="D25" i="5"/>
  <c r="C25" i="5"/>
  <c r="O24" i="5"/>
  <c r="L24" i="5"/>
  <c r="I24" i="5"/>
  <c r="H24" i="5"/>
  <c r="G24" i="5"/>
  <c r="B24" i="5"/>
  <c r="O23" i="5"/>
  <c r="L23" i="5"/>
  <c r="I23" i="5"/>
  <c r="H23" i="5"/>
  <c r="G23" i="5"/>
  <c r="B23" i="5"/>
  <c r="Q22" i="5"/>
  <c r="P22" i="5"/>
  <c r="N22" i="5"/>
  <c r="M22" i="5"/>
  <c r="K22" i="5"/>
  <c r="J22" i="5"/>
  <c r="E22" i="5"/>
  <c r="D22" i="5"/>
  <c r="C22" i="5"/>
  <c r="O21" i="5"/>
  <c r="L21" i="5"/>
  <c r="I21" i="5"/>
  <c r="H21" i="5"/>
  <c r="G21" i="5"/>
  <c r="B21" i="5"/>
  <c r="O20" i="5"/>
  <c r="L20" i="5"/>
  <c r="I20" i="5"/>
  <c r="H20" i="5"/>
  <c r="G20" i="5"/>
  <c r="B20" i="5"/>
  <c r="O19" i="5"/>
  <c r="L19" i="5"/>
  <c r="I19" i="5"/>
  <c r="H19" i="5"/>
  <c r="G19" i="5"/>
  <c r="B19" i="5"/>
  <c r="O18" i="5"/>
  <c r="L18" i="5"/>
  <c r="I18" i="5"/>
  <c r="H18" i="5"/>
  <c r="G18" i="5"/>
  <c r="B18" i="5"/>
  <c r="O17" i="5"/>
  <c r="L17" i="5"/>
  <c r="I17" i="5"/>
  <c r="H17" i="5"/>
  <c r="G17" i="5"/>
  <c r="B17" i="5"/>
  <c r="O16" i="5"/>
  <c r="L16" i="5"/>
  <c r="I16" i="5"/>
  <c r="H16" i="5"/>
  <c r="G16" i="5"/>
  <c r="B16" i="5"/>
  <c r="O15" i="5"/>
  <c r="L15" i="5"/>
  <c r="I15" i="5"/>
  <c r="H15" i="5"/>
  <c r="G15" i="5"/>
  <c r="B15" i="5"/>
  <c r="O14" i="5"/>
  <c r="L14" i="5"/>
  <c r="I14" i="5"/>
  <c r="H14" i="5"/>
  <c r="G14" i="5"/>
  <c r="B14" i="5"/>
  <c r="Q13" i="5"/>
  <c r="P13" i="5"/>
  <c r="N13" i="5"/>
  <c r="M13" i="5"/>
  <c r="K13" i="5"/>
  <c r="J13" i="5"/>
  <c r="E13" i="5"/>
  <c r="D13" i="5"/>
  <c r="C13" i="5"/>
  <c r="O12" i="5"/>
  <c r="L12" i="5"/>
  <c r="L11" i="5" s="1"/>
  <c r="I12" i="5"/>
  <c r="I11" i="5" s="1"/>
  <c r="H12" i="5"/>
  <c r="H11" i="5" s="1"/>
  <c r="G12" i="5"/>
  <c r="G11" i="5" s="1"/>
  <c r="B12" i="5"/>
  <c r="B11" i="5" s="1"/>
  <c r="Q11" i="5"/>
  <c r="P11" i="5"/>
  <c r="N11" i="5"/>
  <c r="M11" i="5"/>
  <c r="K11" i="5"/>
  <c r="J11" i="5"/>
  <c r="E11" i="5"/>
  <c r="D11" i="5"/>
  <c r="C11" i="5"/>
  <c r="M8" i="5" l="1"/>
  <c r="J7" i="5"/>
  <c r="C8" i="5"/>
  <c r="J8" i="5"/>
  <c r="O60" i="5"/>
  <c r="G60" i="5"/>
  <c r="B113" i="5"/>
  <c r="I60" i="5"/>
  <c r="H60" i="5"/>
  <c r="B60" i="5"/>
  <c r="L60" i="5"/>
  <c r="I139" i="5"/>
  <c r="L119" i="5"/>
  <c r="L113" i="5"/>
  <c r="G139" i="5"/>
  <c r="L90" i="5"/>
  <c r="G90" i="5"/>
  <c r="I90" i="5"/>
  <c r="O119" i="5"/>
  <c r="F122" i="5"/>
  <c r="H119" i="5"/>
  <c r="I96" i="5"/>
  <c r="E8" i="5"/>
  <c r="O22" i="5"/>
  <c r="K8" i="5"/>
  <c r="F46" i="5"/>
  <c r="N8" i="5"/>
  <c r="P8" i="5"/>
  <c r="B139" i="5"/>
  <c r="Q8" i="5"/>
  <c r="D8" i="5"/>
  <c r="F110" i="5"/>
  <c r="O25" i="5"/>
  <c r="O28" i="5"/>
  <c r="B25" i="5"/>
  <c r="G119" i="5"/>
  <c r="F47" i="5"/>
  <c r="L22" i="5"/>
  <c r="L139" i="5"/>
  <c r="F93" i="5"/>
  <c r="F137" i="5"/>
  <c r="L132" i="5"/>
  <c r="F136" i="5"/>
  <c r="F124" i="5"/>
  <c r="F123" i="5" s="1"/>
  <c r="B119" i="5"/>
  <c r="F111" i="5"/>
  <c r="B90" i="5"/>
  <c r="B28" i="5"/>
  <c r="B132" i="5"/>
  <c r="I119" i="5"/>
  <c r="B22" i="5"/>
  <c r="O49" i="5"/>
  <c r="L49" i="5"/>
  <c r="B49" i="5"/>
  <c r="N7" i="5"/>
  <c r="O32" i="5"/>
  <c r="L32" i="5"/>
  <c r="B32" i="5"/>
  <c r="F27" i="5"/>
  <c r="F23" i="5"/>
  <c r="D7" i="5"/>
  <c r="C7" i="5"/>
  <c r="F30" i="5"/>
  <c r="H32" i="5"/>
  <c r="B85" i="5"/>
  <c r="F129" i="5"/>
  <c r="F134" i="5"/>
  <c r="I85" i="5"/>
  <c r="I125" i="5"/>
  <c r="B125" i="5"/>
  <c r="L125" i="5"/>
  <c r="F128" i="5"/>
  <c r="G132" i="5"/>
  <c r="F133" i="5"/>
  <c r="I132" i="5"/>
  <c r="F118" i="5"/>
  <c r="I113" i="5"/>
  <c r="F116" i="5"/>
  <c r="H22" i="5"/>
  <c r="G25" i="5"/>
  <c r="F63" i="5"/>
  <c r="F101" i="5"/>
  <c r="F112" i="5"/>
  <c r="M7" i="5"/>
  <c r="H96" i="5"/>
  <c r="B96" i="5"/>
  <c r="L96" i="5"/>
  <c r="F100" i="5"/>
  <c r="F109" i="5"/>
  <c r="H49" i="5"/>
  <c r="F53" i="5"/>
  <c r="F37" i="5"/>
  <c r="F43" i="5"/>
  <c r="F89" i="5"/>
  <c r="Q7" i="5"/>
  <c r="I32" i="5"/>
  <c r="I49" i="5"/>
  <c r="E7" i="5"/>
  <c r="L85" i="5"/>
  <c r="F87" i="5"/>
  <c r="G22" i="5"/>
  <c r="H28" i="5"/>
  <c r="F48" i="5"/>
  <c r="G49" i="5"/>
  <c r="F57" i="5"/>
  <c r="F56" i="5" s="1"/>
  <c r="F68" i="5"/>
  <c r="F72" i="5"/>
  <c r="F75" i="5"/>
  <c r="H90" i="5"/>
  <c r="K7" i="5"/>
  <c r="P7" i="5"/>
  <c r="F67" i="5"/>
  <c r="F71" i="5"/>
  <c r="F95" i="5"/>
  <c r="I25" i="5"/>
  <c r="F31" i="5"/>
  <c r="F36" i="5"/>
  <c r="H13" i="5"/>
  <c r="F20" i="5"/>
  <c r="I28" i="5"/>
  <c r="G28" i="5"/>
  <c r="O35" i="5"/>
  <c r="F12" i="5"/>
  <c r="F11" i="5" s="1"/>
  <c r="H25" i="5"/>
  <c r="F16" i="5"/>
  <c r="G13" i="5"/>
  <c r="O13" i="5"/>
  <c r="F19" i="5"/>
  <c r="F42" i="5"/>
  <c r="I13" i="5"/>
  <c r="F15" i="5"/>
  <c r="B35" i="5"/>
  <c r="F41" i="5"/>
  <c r="O11" i="5"/>
  <c r="B13" i="5"/>
  <c r="G32" i="5"/>
  <c r="L35" i="5"/>
  <c r="G35" i="5"/>
  <c r="H35" i="5"/>
  <c r="F40" i="5"/>
  <c r="F44" i="5"/>
  <c r="F14" i="5"/>
  <c r="L13" i="5"/>
  <c r="F21" i="5"/>
  <c r="I22" i="5"/>
  <c r="F24" i="5"/>
  <c r="F26" i="5"/>
  <c r="L28" i="5"/>
  <c r="F45" i="5"/>
  <c r="F62" i="5"/>
  <c r="F66" i="5"/>
  <c r="F70" i="5"/>
  <c r="F74" i="5"/>
  <c r="G85" i="5"/>
  <c r="F86" i="5"/>
  <c r="F92" i="5"/>
  <c r="F99" i="5"/>
  <c r="F108" i="5"/>
  <c r="F115" i="5"/>
  <c r="F121" i="5"/>
  <c r="F127" i="5"/>
  <c r="F131" i="5"/>
  <c r="H132" i="5"/>
  <c r="F138" i="5"/>
  <c r="F18" i="5"/>
  <c r="F39" i="5"/>
  <c r="F52" i="5"/>
  <c r="F61" i="5"/>
  <c r="F65" i="5"/>
  <c r="F69" i="5"/>
  <c r="F73" i="5"/>
  <c r="F79" i="5"/>
  <c r="H85" i="5"/>
  <c r="F91" i="5"/>
  <c r="F98" i="5"/>
  <c r="F102" i="5"/>
  <c r="G113" i="5"/>
  <c r="F114" i="5"/>
  <c r="F120" i="5"/>
  <c r="G125" i="5"/>
  <c r="F126" i="5"/>
  <c r="F130" i="5"/>
  <c r="F135" i="5"/>
  <c r="F142" i="5"/>
  <c r="F17" i="5"/>
  <c r="F34" i="5"/>
  <c r="I35" i="5"/>
  <c r="F38" i="5"/>
  <c r="F51" i="5"/>
  <c r="F64" i="5"/>
  <c r="G96" i="5"/>
  <c r="F97" i="5"/>
  <c r="H113" i="5"/>
  <c r="H125" i="5"/>
  <c r="F140" i="5"/>
  <c r="F29" i="5"/>
  <c r="F33" i="5"/>
  <c r="F50" i="5"/>
  <c r="F55" i="5"/>
  <c r="F54" i="5" s="1"/>
  <c r="L25" i="5"/>
  <c r="O85" i="5"/>
  <c r="O90" i="5"/>
  <c r="O96" i="5"/>
  <c r="O113" i="5"/>
  <c r="O123" i="5"/>
  <c r="O125" i="5"/>
  <c r="O132" i="5"/>
  <c r="O139" i="5"/>
  <c r="B8" i="5" l="1"/>
  <c r="F60" i="5"/>
  <c r="F22" i="5"/>
  <c r="P6" i="5"/>
  <c r="L8" i="5"/>
  <c r="O8" i="5"/>
  <c r="F139" i="5"/>
  <c r="H8" i="5"/>
  <c r="I8" i="5"/>
  <c r="G8" i="5"/>
  <c r="N6" i="5"/>
  <c r="F25" i="5"/>
  <c r="J6" i="5"/>
  <c r="F132" i="5"/>
  <c r="K6" i="5"/>
  <c r="C6" i="5"/>
  <c r="D6" i="5"/>
  <c r="F28" i="5"/>
  <c r="M6" i="5"/>
  <c r="F119" i="5"/>
  <c r="F125" i="5"/>
  <c r="F113" i="5"/>
  <c r="F85" i="5"/>
  <c r="Q6" i="5"/>
  <c r="F96" i="5"/>
  <c r="G7" i="5"/>
  <c r="F90" i="5"/>
  <c r="E6" i="5"/>
  <c r="F49" i="5"/>
  <c r="H7" i="5"/>
  <c r="B7" i="5"/>
  <c r="O7" i="5"/>
  <c r="F13" i="5"/>
  <c r="L7" i="5"/>
  <c r="F35" i="5"/>
  <c r="I7" i="5"/>
  <c r="F32" i="5"/>
  <c r="F8" i="5" l="1"/>
  <c r="F7" i="5"/>
  <c r="H6" i="5"/>
  <c r="I6" i="5"/>
  <c r="L6" i="5"/>
  <c r="B6" i="5"/>
  <c r="G6" i="5"/>
  <c r="O6" i="5"/>
  <c r="F6" i="5" l="1"/>
</calcChain>
</file>

<file path=xl/sharedStrings.xml><?xml version="1.0" encoding="utf-8"?>
<sst xmlns="http://schemas.openxmlformats.org/spreadsheetml/2006/main" count="161" uniqueCount="149">
  <si>
    <t>本務教員数</t>
  </si>
  <si>
    <t>学</t>
  </si>
  <si>
    <t>３歳</t>
  </si>
  <si>
    <t>４歳</t>
  </si>
  <si>
    <t>５歳</t>
  </si>
  <si>
    <t>区    分</t>
  </si>
  <si>
    <t>級</t>
  </si>
  <si>
    <t>計</t>
  </si>
  <si>
    <t>男</t>
  </si>
  <si>
    <t>女</t>
  </si>
  <si>
    <t>数</t>
  </si>
  <si>
    <t>市町立計</t>
    <phoneticPr fontId="5"/>
  </si>
  <si>
    <t>市町立</t>
    <phoneticPr fontId="5"/>
  </si>
  <si>
    <t>私　　　立</t>
  </si>
  <si>
    <t>六荘認定こども園</t>
    <rPh sb="2" eb="4">
      <t>ニンテイ</t>
    </rPh>
    <rPh sb="7" eb="8">
      <t>エン</t>
    </rPh>
    <phoneticPr fontId="6"/>
  </si>
  <si>
    <t>あざい認定こども園</t>
    <rPh sb="3" eb="5">
      <t>ニンテイ</t>
    </rPh>
    <rPh sb="8" eb="9">
      <t>エン</t>
    </rPh>
    <phoneticPr fontId="6"/>
  </si>
  <si>
    <t>びわ認定こども園</t>
    <rPh sb="2" eb="4">
      <t>ニンテイ</t>
    </rPh>
    <rPh sb="7" eb="8">
      <t>エン</t>
    </rPh>
    <phoneticPr fontId="6"/>
  </si>
  <si>
    <t>とらひめ認定こども園</t>
    <rPh sb="4" eb="6">
      <t>ニンテイ</t>
    </rPh>
    <rPh sb="9" eb="10">
      <t>エン</t>
    </rPh>
    <phoneticPr fontId="6"/>
  </si>
  <si>
    <t>たかつき認定こども園</t>
    <rPh sb="4" eb="6">
      <t>ニンテイ</t>
    </rPh>
    <rPh sb="9" eb="10">
      <t>エン</t>
    </rPh>
    <phoneticPr fontId="6"/>
  </si>
  <si>
    <t>きのもと認定こども園</t>
    <rPh sb="4" eb="6">
      <t>ニンテイ</t>
    </rPh>
    <rPh sb="9" eb="10">
      <t>エン</t>
    </rPh>
    <phoneticPr fontId="6"/>
  </si>
  <si>
    <t>よご認定こども園</t>
    <rPh sb="2" eb="4">
      <t>ニンテイ</t>
    </rPh>
    <rPh sb="7" eb="8">
      <t>エン</t>
    </rPh>
    <phoneticPr fontId="6"/>
  </si>
  <si>
    <t>にしあざい認定こども園</t>
    <rPh sb="5" eb="7">
      <t>ニンテイ</t>
    </rPh>
    <rPh sb="10" eb="11">
      <t>エン</t>
    </rPh>
    <phoneticPr fontId="6"/>
  </si>
  <si>
    <t>武佐こども園</t>
    <rPh sb="5" eb="6">
      <t>エン</t>
    </rPh>
    <phoneticPr fontId="6"/>
  </si>
  <si>
    <t>草津市</t>
    <rPh sb="0" eb="2">
      <t>クサツ</t>
    </rPh>
    <phoneticPr fontId="6"/>
  </si>
  <si>
    <t>矢橋ふたばこども園</t>
    <rPh sb="0" eb="2">
      <t>ヤバシ</t>
    </rPh>
    <rPh sb="8" eb="9">
      <t>エン</t>
    </rPh>
    <phoneticPr fontId="6"/>
  </si>
  <si>
    <t>小津こども園</t>
    <rPh sb="5" eb="6">
      <t>エン</t>
    </rPh>
    <phoneticPr fontId="6"/>
  </si>
  <si>
    <t>玉津こども園</t>
    <rPh sb="5" eb="6">
      <t>エン</t>
    </rPh>
    <phoneticPr fontId="6"/>
  </si>
  <si>
    <t>中洲こども園</t>
    <rPh sb="0" eb="2">
      <t>ナカス</t>
    </rPh>
    <rPh sb="5" eb="6">
      <t>エン</t>
    </rPh>
    <phoneticPr fontId="6"/>
  </si>
  <si>
    <t>湖南市</t>
    <rPh sb="0" eb="2">
      <t>コナン</t>
    </rPh>
    <rPh sb="2" eb="3">
      <t>シ</t>
    </rPh>
    <phoneticPr fontId="6"/>
  </si>
  <si>
    <t>平松こども園</t>
    <rPh sb="0" eb="2">
      <t>ヒラマツ</t>
    </rPh>
    <rPh sb="5" eb="6">
      <t>エン</t>
    </rPh>
    <phoneticPr fontId="6"/>
  </si>
  <si>
    <t>東近江市</t>
    <rPh sb="0" eb="1">
      <t>ヒガシ</t>
    </rPh>
    <rPh sb="1" eb="3">
      <t>オウミ</t>
    </rPh>
    <rPh sb="3" eb="4">
      <t>シ</t>
    </rPh>
    <phoneticPr fontId="6"/>
  </si>
  <si>
    <t>わかば幼児園</t>
    <rPh sb="3" eb="5">
      <t>ヨウジ</t>
    </rPh>
    <rPh sb="5" eb="6">
      <t>エン</t>
    </rPh>
    <phoneticPr fontId="6"/>
  </si>
  <si>
    <t>ひまわり幼児園</t>
    <rPh sb="4" eb="6">
      <t>ヨウジ</t>
    </rPh>
    <rPh sb="6" eb="7">
      <t>エン</t>
    </rPh>
    <phoneticPr fontId="6"/>
  </si>
  <si>
    <t>さくらんぼ幼児園</t>
    <rPh sb="5" eb="7">
      <t>ヨウジ</t>
    </rPh>
    <rPh sb="7" eb="8">
      <t>エン</t>
    </rPh>
    <phoneticPr fontId="6"/>
  </si>
  <si>
    <t>湖東ひばり幼児園</t>
    <rPh sb="0" eb="2">
      <t>コトウ</t>
    </rPh>
    <rPh sb="5" eb="7">
      <t>ヨウジ</t>
    </rPh>
    <rPh sb="7" eb="8">
      <t>エン</t>
    </rPh>
    <phoneticPr fontId="6"/>
  </si>
  <si>
    <t>ちどり幼児園</t>
    <rPh sb="3" eb="5">
      <t>ヨウジ</t>
    </rPh>
    <rPh sb="5" eb="6">
      <t>エン</t>
    </rPh>
    <phoneticPr fontId="6"/>
  </si>
  <si>
    <t>蒲生幼児園</t>
    <rPh sb="0" eb="1">
      <t>カバ</t>
    </rPh>
    <rPh sb="1" eb="2">
      <t>イ</t>
    </rPh>
    <rPh sb="2" eb="4">
      <t>ヨウジ</t>
    </rPh>
    <rPh sb="4" eb="5">
      <t>エン</t>
    </rPh>
    <phoneticPr fontId="6"/>
  </si>
  <si>
    <t>米原市</t>
    <rPh sb="0" eb="2">
      <t>マイバラ</t>
    </rPh>
    <rPh sb="2" eb="3">
      <t>シ</t>
    </rPh>
    <phoneticPr fontId="6"/>
  </si>
  <si>
    <t>いぶき認定こども園</t>
    <rPh sb="3" eb="5">
      <t>ニンテイ</t>
    </rPh>
    <rPh sb="8" eb="9">
      <t>エン</t>
    </rPh>
    <phoneticPr fontId="6"/>
  </si>
  <si>
    <t>かなん認定こども園</t>
    <rPh sb="3" eb="5">
      <t>ニンテイ</t>
    </rPh>
    <rPh sb="8" eb="9">
      <t>エン</t>
    </rPh>
    <phoneticPr fontId="6"/>
  </si>
  <si>
    <t>おうみ認定こども園</t>
    <rPh sb="3" eb="5">
      <t>ニンテイ</t>
    </rPh>
    <rPh sb="8" eb="9">
      <t>エン</t>
    </rPh>
    <phoneticPr fontId="6"/>
  </si>
  <si>
    <t>大津市</t>
    <phoneticPr fontId="6"/>
  </si>
  <si>
    <t>聖パウロこども園</t>
    <rPh sb="7" eb="8">
      <t>エン</t>
    </rPh>
    <phoneticPr fontId="6"/>
  </si>
  <si>
    <t>麗湖こども園</t>
    <rPh sb="5" eb="6">
      <t>エン</t>
    </rPh>
    <phoneticPr fontId="6"/>
  </si>
  <si>
    <t>保育の家しょうなん</t>
    <rPh sb="0" eb="2">
      <t>ホイク</t>
    </rPh>
    <rPh sb="3" eb="4">
      <t>イエ</t>
    </rPh>
    <phoneticPr fontId="6"/>
  </si>
  <si>
    <t>みどりこども園</t>
  </si>
  <si>
    <t>レイモンド瀬田こども園</t>
  </si>
  <si>
    <t>長浜市</t>
    <rPh sb="0" eb="2">
      <t>ナガハマ</t>
    </rPh>
    <rPh sb="2" eb="3">
      <t>シ</t>
    </rPh>
    <phoneticPr fontId="6"/>
  </si>
  <si>
    <t>小谷こども園</t>
    <rPh sb="0" eb="2">
      <t>オダニ</t>
    </rPh>
    <rPh sb="5" eb="6">
      <t>エン</t>
    </rPh>
    <phoneticPr fontId="8"/>
  </si>
  <si>
    <t>近江兄弟社ひかり園</t>
    <rPh sb="8" eb="9">
      <t>エン</t>
    </rPh>
    <phoneticPr fontId="6"/>
  </si>
  <si>
    <t>白鷺こども園</t>
    <rPh sb="0" eb="2">
      <t>シラサギ</t>
    </rPh>
    <rPh sb="5" eb="6">
      <t>エン</t>
    </rPh>
    <phoneticPr fontId="6"/>
  </si>
  <si>
    <t>草津市</t>
    <rPh sb="0" eb="2">
      <t>クサツ</t>
    </rPh>
    <rPh sb="2" eb="3">
      <t>シ</t>
    </rPh>
    <phoneticPr fontId="6"/>
  </si>
  <si>
    <t>さくらがおかこども園</t>
    <rPh sb="9" eb="10">
      <t>エン</t>
    </rPh>
    <phoneticPr fontId="8"/>
  </si>
  <si>
    <t>守山市</t>
    <rPh sb="0" eb="3">
      <t>モリヤマシ</t>
    </rPh>
    <phoneticPr fontId="6"/>
  </si>
  <si>
    <t>はすねだこども園</t>
    <rPh sb="7" eb="8">
      <t>エン</t>
    </rPh>
    <phoneticPr fontId="6"/>
  </si>
  <si>
    <t>速野カナリヤこども園</t>
    <rPh sb="0" eb="1">
      <t>ハヤ</t>
    </rPh>
    <rPh sb="1" eb="2">
      <t>ノ</t>
    </rPh>
    <rPh sb="9" eb="10">
      <t>エン</t>
    </rPh>
    <phoneticPr fontId="6"/>
  </si>
  <si>
    <t>もりの風こども園</t>
    <rPh sb="3" eb="4">
      <t>カゼ</t>
    </rPh>
    <rPh sb="7" eb="8">
      <t>エン</t>
    </rPh>
    <phoneticPr fontId="6"/>
  </si>
  <si>
    <t>ひなぎくこども園</t>
    <rPh sb="7" eb="8">
      <t>エン</t>
    </rPh>
    <phoneticPr fontId="6"/>
  </si>
  <si>
    <t>甲賀市</t>
    <rPh sb="0" eb="2">
      <t>コウカ</t>
    </rPh>
    <rPh sb="2" eb="3">
      <t>シ</t>
    </rPh>
    <phoneticPr fontId="6"/>
  </si>
  <si>
    <t>貴生川認定こども園</t>
    <rPh sb="0" eb="3">
      <t>キブカワ</t>
    </rPh>
    <rPh sb="3" eb="5">
      <t>ニンテイ</t>
    </rPh>
    <rPh sb="8" eb="9">
      <t>エン</t>
    </rPh>
    <phoneticPr fontId="6"/>
  </si>
  <si>
    <t>高島市</t>
    <rPh sb="0" eb="2">
      <t>タカシマ</t>
    </rPh>
    <rPh sb="2" eb="3">
      <t>シ</t>
    </rPh>
    <phoneticPr fontId="6"/>
  </si>
  <si>
    <t>中央ユニバーサルこども園</t>
    <rPh sb="11" eb="12">
      <t>エン</t>
    </rPh>
    <phoneticPr fontId="6"/>
  </si>
  <si>
    <t>藤波こども園</t>
    <rPh sb="5" eb="6">
      <t>エン</t>
    </rPh>
    <phoneticPr fontId="6"/>
  </si>
  <si>
    <t>なないろこども園</t>
    <rPh sb="7" eb="8">
      <t>エン</t>
    </rPh>
    <phoneticPr fontId="6"/>
  </si>
  <si>
    <t>安曇川はこぶね保育園</t>
    <rPh sb="0" eb="3">
      <t>アドガワ</t>
    </rPh>
    <rPh sb="7" eb="10">
      <t>ホイクエン</t>
    </rPh>
    <phoneticPr fontId="6"/>
  </si>
  <si>
    <t>しろふじ保育園</t>
    <rPh sb="4" eb="7">
      <t>ホイクエン</t>
    </rPh>
    <phoneticPr fontId="6"/>
  </si>
  <si>
    <t>東近江市</t>
    <rPh sb="0" eb="4">
      <t>ヒガシオウミシ</t>
    </rPh>
    <phoneticPr fontId="6"/>
  </si>
  <si>
    <t>びわこ学院大学附属こども園あっぷる</t>
    <rPh sb="3" eb="5">
      <t>ガクイン</t>
    </rPh>
    <rPh sb="5" eb="7">
      <t>ダイガク</t>
    </rPh>
    <rPh sb="7" eb="9">
      <t>フゾク</t>
    </rPh>
    <rPh sb="12" eb="13">
      <t>エン</t>
    </rPh>
    <phoneticPr fontId="6"/>
  </si>
  <si>
    <t>延命こども園</t>
  </si>
  <si>
    <t>米原市</t>
    <rPh sb="0" eb="2">
      <t>マイハラ</t>
    </rPh>
    <rPh sb="2" eb="3">
      <t>シ</t>
    </rPh>
    <phoneticPr fontId="6"/>
  </si>
  <si>
    <t>認定こども園チャイルドハウス近江</t>
    <rPh sb="0" eb="2">
      <t>ニンテイ</t>
    </rPh>
    <rPh sb="5" eb="6">
      <t>エン</t>
    </rPh>
    <rPh sb="14" eb="16">
      <t>オウミ</t>
    </rPh>
    <phoneticPr fontId="8"/>
  </si>
  <si>
    <t>彦根市</t>
    <rPh sb="0" eb="3">
      <t>ヒコネシ</t>
    </rPh>
    <phoneticPr fontId="3"/>
  </si>
  <si>
    <t>平田こども園</t>
    <rPh sb="0" eb="2">
      <t>ヒラタ</t>
    </rPh>
    <rPh sb="5" eb="6">
      <t>エン</t>
    </rPh>
    <phoneticPr fontId="3"/>
  </si>
  <si>
    <t>老蘇こども園</t>
    <rPh sb="0" eb="1">
      <t>オ</t>
    </rPh>
    <rPh sb="1" eb="2">
      <t>ヨミガエル</t>
    </rPh>
    <rPh sb="5" eb="6">
      <t>エン</t>
    </rPh>
    <phoneticPr fontId="3"/>
  </si>
  <si>
    <t>日野町</t>
    <rPh sb="0" eb="2">
      <t>ヒノ</t>
    </rPh>
    <rPh sb="2" eb="3">
      <t>チョウ</t>
    </rPh>
    <phoneticPr fontId="3"/>
  </si>
  <si>
    <t>レイモンド長浜こども園</t>
    <rPh sb="5" eb="7">
      <t>ナガハマ</t>
    </rPh>
    <rPh sb="10" eb="11">
      <t>エン</t>
    </rPh>
    <phoneticPr fontId="3"/>
  </si>
  <si>
    <t>水戸幼稚園</t>
    <rPh sb="0" eb="2">
      <t>ミト</t>
    </rPh>
    <rPh sb="2" eb="5">
      <t>ヨウチエン</t>
    </rPh>
    <phoneticPr fontId="3"/>
  </si>
  <si>
    <t>そらの鳥こども園</t>
    <rPh sb="3" eb="4">
      <t>トリ</t>
    </rPh>
    <rPh sb="7" eb="8">
      <t>エン</t>
    </rPh>
    <phoneticPr fontId="3"/>
  </si>
  <si>
    <t>在園者数(３～５歳)</t>
    <rPh sb="8" eb="9">
      <t>サイ</t>
    </rPh>
    <phoneticPr fontId="3"/>
  </si>
  <si>
    <t>あかね幼児園</t>
    <rPh sb="3" eb="5">
      <t>ヨウジ</t>
    </rPh>
    <rPh sb="5" eb="6">
      <t>エン</t>
    </rPh>
    <phoneticPr fontId="3"/>
  </si>
  <si>
    <t>五個荘あさひ幼児園</t>
    <rPh sb="0" eb="3">
      <t>ゴカショウ</t>
    </rPh>
    <rPh sb="6" eb="8">
      <t>ヨウジ</t>
    </rPh>
    <rPh sb="8" eb="9">
      <t>エン</t>
    </rPh>
    <phoneticPr fontId="3"/>
  </si>
  <si>
    <t>五個荘あじさい幼児園</t>
    <rPh sb="0" eb="3">
      <t>ゴカショウ</t>
    </rPh>
    <rPh sb="7" eb="9">
      <t>ヨウジ</t>
    </rPh>
    <rPh sb="9" eb="10">
      <t>エン</t>
    </rPh>
    <phoneticPr fontId="3"/>
  </si>
  <si>
    <t>茶臼山こども園</t>
    <rPh sb="0" eb="3">
      <t>チャウスヤマ</t>
    </rPh>
    <rPh sb="6" eb="7">
      <t>エン</t>
    </rPh>
    <phoneticPr fontId="6"/>
  </si>
  <si>
    <t>本福寺こども園</t>
    <rPh sb="0" eb="1">
      <t>ホン</t>
    </rPh>
    <rPh sb="1" eb="3">
      <t>フクジ</t>
    </rPh>
    <rPh sb="6" eb="7">
      <t>エン</t>
    </rPh>
    <phoneticPr fontId="6"/>
  </si>
  <si>
    <t>第二本福寺こども園</t>
    <rPh sb="0" eb="1">
      <t>ダイ</t>
    </rPh>
    <rPh sb="1" eb="2">
      <t>ニ</t>
    </rPh>
    <phoneticPr fontId="6"/>
  </si>
  <si>
    <t>大津さくらこども園</t>
    <rPh sb="0" eb="2">
      <t>オオツ</t>
    </rPh>
    <rPh sb="8" eb="9">
      <t>エン</t>
    </rPh>
    <phoneticPr fontId="6"/>
  </si>
  <si>
    <t>びわこきららこども園</t>
    <rPh sb="9" eb="10">
      <t>エン</t>
    </rPh>
    <phoneticPr fontId="6"/>
  </si>
  <si>
    <t>湖南市</t>
    <rPh sb="0" eb="2">
      <t>コナン</t>
    </rPh>
    <rPh sb="2" eb="3">
      <t>シ</t>
    </rPh>
    <phoneticPr fontId="3"/>
  </si>
  <si>
    <t>すぎのここども園</t>
    <rPh sb="7" eb="8">
      <t>エン</t>
    </rPh>
    <phoneticPr fontId="3"/>
  </si>
  <si>
    <t>あゆみこども園</t>
    <rPh sb="6" eb="7">
      <t>エン</t>
    </rPh>
    <phoneticPr fontId="3"/>
  </si>
  <si>
    <t>渋川あゆみこども園</t>
    <rPh sb="0" eb="2">
      <t>シブカワ</t>
    </rPh>
    <rPh sb="8" eb="9">
      <t>エン</t>
    </rPh>
    <phoneticPr fontId="3"/>
  </si>
  <si>
    <t>草津中央おひさまこども園</t>
    <rPh sb="0" eb="2">
      <t>クサツ</t>
    </rPh>
    <rPh sb="2" eb="4">
      <t>チュウオウ</t>
    </rPh>
    <rPh sb="11" eb="12">
      <t>エン</t>
    </rPh>
    <phoneticPr fontId="3"/>
  </si>
  <si>
    <t>下田こども園</t>
    <rPh sb="0" eb="2">
      <t>シモダ</t>
    </rPh>
    <rPh sb="5" eb="6">
      <t>エン</t>
    </rPh>
    <phoneticPr fontId="6"/>
  </si>
  <si>
    <t>中野むくのき幼児園</t>
    <rPh sb="0" eb="2">
      <t>ナカノ</t>
    </rPh>
    <rPh sb="6" eb="8">
      <t>ヨウジ</t>
    </rPh>
    <rPh sb="8" eb="9">
      <t>エン</t>
    </rPh>
    <phoneticPr fontId="3"/>
  </si>
  <si>
    <t>まいばら認定こども園</t>
    <rPh sb="4" eb="6">
      <t>ニンテイ</t>
    </rPh>
    <rPh sb="9" eb="10">
      <t>エン</t>
    </rPh>
    <phoneticPr fontId="6"/>
  </si>
  <si>
    <t>多賀町</t>
    <rPh sb="0" eb="2">
      <t>タガ</t>
    </rPh>
    <rPh sb="2" eb="3">
      <t>チョウ</t>
    </rPh>
    <phoneticPr fontId="3"/>
  </si>
  <si>
    <t>大滝たきのみやこども園</t>
    <rPh sb="0" eb="2">
      <t>オオタキ</t>
    </rPh>
    <rPh sb="10" eb="11">
      <t>エン</t>
    </rPh>
    <phoneticPr fontId="3"/>
  </si>
  <si>
    <t>たちばな大路こども園</t>
    <rPh sb="4" eb="6">
      <t>オオジ</t>
    </rPh>
    <rPh sb="9" eb="10">
      <t>エン</t>
    </rPh>
    <phoneticPr fontId="3"/>
  </si>
  <si>
    <t>ゆいの杜こども園</t>
    <rPh sb="3" eb="4">
      <t>モリ</t>
    </rPh>
    <rPh sb="7" eb="8">
      <t>エン</t>
    </rPh>
    <phoneticPr fontId="3"/>
  </si>
  <si>
    <t>唐崎キンダースクール</t>
    <rPh sb="0" eb="2">
      <t>カラサキ</t>
    </rPh>
    <phoneticPr fontId="3"/>
  </si>
  <si>
    <t>桜谷こども園</t>
    <rPh sb="0" eb="1">
      <t>サクラ</t>
    </rPh>
    <rPh sb="1" eb="2">
      <t>タニ</t>
    </rPh>
    <rPh sb="5" eb="6">
      <t>エン</t>
    </rPh>
    <phoneticPr fontId="3"/>
  </si>
  <si>
    <t>みつばちこども園</t>
    <rPh sb="7" eb="8">
      <t>エン</t>
    </rPh>
    <phoneticPr fontId="3"/>
  </si>
  <si>
    <t>私 立 計</t>
    <phoneticPr fontId="3"/>
  </si>
  <si>
    <t>能登川あおぞら幼児園</t>
    <rPh sb="0" eb="3">
      <t>ノトガワ</t>
    </rPh>
    <rPh sb="7" eb="9">
      <t>ヨウジ</t>
    </rPh>
    <rPh sb="9" eb="10">
      <t>エン</t>
    </rPh>
    <phoneticPr fontId="5"/>
  </si>
  <si>
    <t>永興富士見こども園</t>
    <rPh sb="0" eb="2">
      <t>エイコウ</t>
    </rPh>
    <rPh sb="2" eb="5">
      <t>フジミ</t>
    </rPh>
    <rPh sb="8" eb="9">
      <t>エン</t>
    </rPh>
    <phoneticPr fontId="3"/>
  </si>
  <si>
    <t>大津京こども園(みつばちこども園分園)</t>
    <rPh sb="0" eb="2">
      <t>オオツ</t>
    </rPh>
    <rPh sb="2" eb="3">
      <t>キョウ</t>
    </rPh>
    <rPh sb="6" eb="7">
      <t>エン</t>
    </rPh>
    <rPh sb="15" eb="16">
      <t>エン</t>
    </rPh>
    <rPh sb="16" eb="18">
      <t>ブンエン</t>
    </rPh>
    <phoneticPr fontId="3"/>
  </si>
  <si>
    <t>石山寺こども園</t>
    <rPh sb="0" eb="2">
      <t>イシヤマ</t>
    </rPh>
    <rPh sb="2" eb="3">
      <t>テラ</t>
    </rPh>
    <rPh sb="6" eb="7">
      <t>エン</t>
    </rPh>
    <phoneticPr fontId="3"/>
  </si>
  <si>
    <t>永興藤尾こども園</t>
    <rPh sb="0" eb="2">
      <t>エイコウ</t>
    </rPh>
    <rPh sb="2" eb="4">
      <t>フジオ</t>
    </rPh>
    <rPh sb="7" eb="8">
      <t>エン</t>
    </rPh>
    <phoneticPr fontId="3"/>
  </si>
  <si>
    <t>レイモンド長浜南こども園</t>
    <rPh sb="5" eb="7">
      <t>ナガハマ</t>
    </rPh>
    <rPh sb="7" eb="8">
      <t>ミナミ</t>
    </rPh>
    <rPh sb="11" eb="12">
      <t>エン</t>
    </rPh>
    <phoneticPr fontId="3"/>
  </si>
  <si>
    <t>きりはら遊こども園</t>
    <rPh sb="4" eb="5">
      <t>アソ</t>
    </rPh>
    <rPh sb="8" eb="9">
      <t>エン</t>
    </rPh>
    <phoneticPr fontId="2"/>
  </si>
  <si>
    <t>認定こども園みのり</t>
    <rPh sb="0" eb="2">
      <t>ニンテイ</t>
    </rPh>
    <rPh sb="5" eb="6">
      <t>エン</t>
    </rPh>
    <phoneticPr fontId="2"/>
  </si>
  <si>
    <t>さくら坂こども園</t>
    <rPh sb="3" eb="4">
      <t>サカ</t>
    </rPh>
    <rPh sb="7" eb="8">
      <t>エン</t>
    </rPh>
    <phoneticPr fontId="2"/>
  </si>
  <si>
    <t>くさつ優愛保育園モンチ</t>
    <rPh sb="3" eb="4">
      <t>ヤサ</t>
    </rPh>
    <rPh sb="4" eb="5">
      <t>アイ</t>
    </rPh>
    <rPh sb="5" eb="8">
      <t>ホイクエン</t>
    </rPh>
    <phoneticPr fontId="2"/>
  </si>
  <si>
    <t>さくら坂東こども園</t>
    <rPh sb="3" eb="4">
      <t>サカ</t>
    </rPh>
    <rPh sb="4" eb="5">
      <t>ヒガシ</t>
    </rPh>
    <rPh sb="8" eb="9">
      <t>エン</t>
    </rPh>
    <phoneticPr fontId="2"/>
  </si>
  <si>
    <t>菩提寺優愛保育園モンチ</t>
    <rPh sb="0" eb="3">
      <t>ボダイジ</t>
    </rPh>
    <rPh sb="3" eb="4">
      <t>ヤサ</t>
    </rPh>
    <rPh sb="4" eb="5">
      <t>アイ</t>
    </rPh>
    <rPh sb="5" eb="8">
      <t>ホイクエン</t>
    </rPh>
    <phoneticPr fontId="2"/>
  </si>
  <si>
    <t>愛隣こども園</t>
    <rPh sb="0" eb="1">
      <t>アイ</t>
    </rPh>
    <rPh sb="1" eb="2">
      <t>リン</t>
    </rPh>
    <rPh sb="5" eb="6">
      <t>エン</t>
    </rPh>
    <phoneticPr fontId="6"/>
  </si>
  <si>
    <t>認定こども園長岡学園</t>
    <rPh sb="0" eb="2">
      <t>ニンテイ</t>
    </rPh>
    <rPh sb="5" eb="6">
      <t>エン</t>
    </rPh>
    <rPh sb="6" eb="8">
      <t>ナガオカ</t>
    </rPh>
    <rPh sb="8" eb="10">
      <t>ガクエン</t>
    </rPh>
    <phoneticPr fontId="2"/>
  </si>
  <si>
    <t>合    計</t>
    <phoneticPr fontId="3"/>
  </si>
  <si>
    <t>長浜市</t>
    <phoneticPr fontId="6"/>
  </si>
  <si>
    <t>近江八幡市</t>
    <phoneticPr fontId="6"/>
  </si>
  <si>
    <t>守山市</t>
    <phoneticPr fontId="6"/>
  </si>
  <si>
    <t>近江八幡市</t>
    <phoneticPr fontId="6"/>
  </si>
  <si>
    <t>永源寺もみじ幼児園</t>
    <rPh sb="0" eb="3">
      <t>エイゲンジ</t>
    </rPh>
    <rPh sb="6" eb="8">
      <t>ヨウジ</t>
    </rPh>
    <rPh sb="8" eb="9">
      <t>エン</t>
    </rPh>
    <phoneticPr fontId="3"/>
  </si>
  <si>
    <t>能登川にじいろ幼児園</t>
    <rPh sb="0" eb="3">
      <t>ノトガワ</t>
    </rPh>
    <rPh sb="7" eb="9">
      <t>ヨウジ</t>
    </rPh>
    <rPh sb="9" eb="10">
      <t>エン</t>
    </rPh>
    <phoneticPr fontId="3"/>
  </si>
  <si>
    <t>岡山紫雲こどもみらい園</t>
    <rPh sb="0" eb="2">
      <t>オカヤマ</t>
    </rPh>
    <rPh sb="2" eb="4">
      <t>シウン</t>
    </rPh>
    <rPh sb="10" eb="11">
      <t>エン</t>
    </rPh>
    <phoneticPr fontId="2"/>
  </si>
  <si>
    <t>ののみちこども園</t>
    <rPh sb="7" eb="8">
      <t>エン</t>
    </rPh>
    <phoneticPr fontId="3"/>
  </si>
  <si>
    <t>あさひこども園</t>
    <rPh sb="6" eb="7">
      <t>エン</t>
    </rPh>
    <phoneticPr fontId="3"/>
  </si>
  <si>
    <t>菩提寺くじら認定こども園</t>
    <rPh sb="0" eb="3">
      <t>ボダイジ</t>
    </rPh>
    <rPh sb="6" eb="8">
      <t>ニンテイ</t>
    </rPh>
    <rPh sb="11" eb="12">
      <t>エン</t>
    </rPh>
    <phoneticPr fontId="3"/>
  </si>
  <si>
    <t>ふたばこども園</t>
    <rPh sb="6" eb="7">
      <t>エン</t>
    </rPh>
    <phoneticPr fontId="3"/>
  </si>
  <si>
    <t>八宮こども園</t>
    <rPh sb="0" eb="2">
      <t>ハチミヤ</t>
    </rPh>
    <rPh sb="5" eb="6">
      <t>エン</t>
    </rPh>
    <phoneticPr fontId="3"/>
  </si>
  <si>
    <t>彦根市</t>
    <rPh sb="0" eb="2">
      <t>ヒコネ</t>
    </rPh>
    <rPh sb="2" eb="3">
      <t>シ</t>
    </rPh>
    <phoneticPr fontId="6"/>
  </si>
  <si>
    <t>認定こども園聖ヨゼフ幼稚園</t>
    <rPh sb="0" eb="2">
      <t>ニンテイ</t>
    </rPh>
    <rPh sb="5" eb="6">
      <t>エン</t>
    </rPh>
    <rPh sb="6" eb="7">
      <t>セイ</t>
    </rPh>
    <rPh sb="10" eb="13">
      <t>ヨウチエン</t>
    </rPh>
    <phoneticPr fontId="8"/>
  </si>
  <si>
    <t>くるみこども園</t>
    <rPh sb="6" eb="7">
      <t>エン</t>
    </rPh>
    <phoneticPr fontId="2"/>
  </si>
  <si>
    <t>緑波くるみこども園</t>
    <rPh sb="0" eb="1">
      <t>リョク</t>
    </rPh>
    <rPh sb="1" eb="2">
      <t>ハ</t>
    </rPh>
    <rPh sb="8" eb="9">
      <t>エン</t>
    </rPh>
    <phoneticPr fontId="2"/>
  </si>
  <si>
    <t>若草くるみこども園</t>
    <rPh sb="0" eb="2">
      <t>ワカクサ</t>
    </rPh>
    <rPh sb="8" eb="9">
      <t>エン</t>
    </rPh>
    <phoneticPr fontId="2"/>
  </si>
  <si>
    <t>さくら坂南こども園</t>
    <rPh sb="3" eb="4">
      <t>ザカ</t>
    </rPh>
    <rPh sb="4" eb="5">
      <t>ミナミ</t>
    </rPh>
    <rPh sb="8" eb="9">
      <t>エン</t>
    </rPh>
    <phoneticPr fontId="2"/>
  </si>
  <si>
    <t>志津保育園</t>
    <rPh sb="0" eb="2">
      <t>シヅ</t>
    </rPh>
    <rPh sb="2" eb="5">
      <t>ホイクエン</t>
    </rPh>
    <phoneticPr fontId="2"/>
  </si>
  <si>
    <t>柏原こども園</t>
    <rPh sb="0" eb="2">
      <t>カシハラ</t>
    </rPh>
    <rPh sb="5" eb="6">
      <t>エン</t>
    </rPh>
    <phoneticPr fontId="2"/>
  </si>
  <si>
    <t>カトリック長浜こども園</t>
    <rPh sb="5" eb="7">
      <t>ナガハマ</t>
    </rPh>
    <rPh sb="10" eb="11">
      <t>エン</t>
    </rPh>
    <phoneticPr fontId="3"/>
  </si>
  <si>
    <t>京進のこども園HOPPA近江八幡</t>
    <rPh sb="0" eb="2">
      <t>キョウシン</t>
    </rPh>
    <rPh sb="6" eb="7">
      <t>エン</t>
    </rPh>
    <rPh sb="8" eb="16">
      <t>ｏｐｐａオウミハチマン</t>
    </rPh>
    <phoneticPr fontId="2"/>
  </si>
  <si>
    <t>認定こども園星の子保育園</t>
    <rPh sb="0" eb="2">
      <t>ニンテイ</t>
    </rPh>
    <rPh sb="5" eb="6">
      <t>エン</t>
    </rPh>
    <rPh sb="6" eb="7">
      <t>ホシ</t>
    </rPh>
    <rPh sb="8" eb="9">
      <t>コ</t>
    </rPh>
    <rPh sb="9" eb="12">
      <t>ホイクエン</t>
    </rPh>
    <phoneticPr fontId="3"/>
  </si>
  <si>
    <t>南郷こども園</t>
    <rPh sb="0" eb="2">
      <t>ナンゴウ</t>
    </rPh>
    <rPh sb="5" eb="6">
      <t>エン</t>
    </rPh>
    <phoneticPr fontId="3"/>
  </si>
  <si>
    <t>学園前こども園</t>
    <rPh sb="0" eb="2">
      <t>ガクエン</t>
    </rPh>
    <rPh sb="2" eb="3">
      <t>マエ</t>
    </rPh>
    <rPh sb="6" eb="7">
      <t>エン</t>
    </rPh>
    <phoneticPr fontId="3"/>
  </si>
  <si>
    <t>認定こども園はぐくみの家仰木星の子</t>
    <rPh sb="0" eb="2">
      <t>ニンテイ</t>
    </rPh>
    <rPh sb="5" eb="6">
      <t>エン</t>
    </rPh>
    <rPh sb="11" eb="12">
      <t>イエ</t>
    </rPh>
    <rPh sb="12" eb="14">
      <t>オオギ</t>
    </rPh>
    <rPh sb="14" eb="15">
      <t>ホシ</t>
    </rPh>
    <rPh sb="16" eb="17">
      <t>コ</t>
    </rPh>
    <phoneticPr fontId="3"/>
  </si>
  <si>
    <t xml:space="preserve"> </t>
    <phoneticPr fontId="3"/>
  </si>
  <si>
    <t>わかばこども園</t>
  </si>
  <si>
    <t>日吉台至明こども園</t>
  </si>
  <si>
    <t>若鮎こども園</t>
  </si>
  <si>
    <t>８　幼保連携型認定こども園（園児数・本務教員数・学級数）</t>
    <rPh sb="2" eb="3">
      <t>ヨウ</t>
    </rPh>
    <rPh sb="3" eb="4">
      <t>ホ</t>
    </rPh>
    <rPh sb="4" eb="7">
      <t>レンケイガタ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</si>
</sst>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6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22">
    <xf numFmtId="0" fontId="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</cellStyleXfs>
  <cellXfs count="87">
    <xf numFmtId="0" fontId="0" fillId="0" borderId="0" xfId="0"/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176" fontId="14" fillId="0" borderId="0" xfId="1" applyNumberFormat="1" applyFont="1" applyAlignment="1">
      <alignment vertical="center"/>
    </xf>
    <xf numFmtId="176" fontId="12" fillId="0" borderId="0" xfId="4" applyNumberFormat="1" applyFont="1" applyAlignment="1">
      <alignment vertical="center"/>
    </xf>
    <xf numFmtId="176" fontId="12" fillId="0" borderId="0" xfId="1" applyNumberFormat="1" applyFont="1" applyAlignment="1">
      <alignment vertical="center"/>
    </xf>
    <xf numFmtId="176" fontId="12" fillId="0" borderId="0" xfId="3" applyNumberFormat="1" applyFont="1" applyAlignment="1">
      <alignment vertical="center"/>
    </xf>
    <xf numFmtId="0" fontId="12" fillId="0" borderId="0" xfId="3" applyFont="1" applyAlignment="1">
      <alignment vertical="center"/>
    </xf>
    <xf numFmtId="176" fontId="12" fillId="0" borderId="0" xfId="9" applyNumberFormat="1" applyFont="1" applyAlignment="1">
      <alignment vertical="center"/>
    </xf>
    <xf numFmtId="176" fontId="12" fillId="0" borderId="0" xfId="17" applyNumberFormat="1" applyFont="1" applyAlignment="1">
      <alignment vertical="center"/>
    </xf>
    <xf numFmtId="0" fontId="12" fillId="0" borderId="0" xfId="17" applyFont="1" applyAlignment="1">
      <alignment vertical="center"/>
    </xf>
    <xf numFmtId="0" fontId="12" fillId="0" borderId="0" xfId="8" applyFont="1" applyAlignment="1">
      <alignment vertical="center"/>
    </xf>
    <xf numFmtId="0" fontId="12" fillId="0" borderId="0" xfId="13" applyFont="1" applyAlignment="1">
      <alignment vertical="center"/>
    </xf>
    <xf numFmtId="0" fontId="15" fillId="0" borderId="0" xfId="1" applyFont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4" xfId="1" applyFont="1" applyFill="1" applyBorder="1" applyAlignment="1">
      <alignment horizontal="left" vertical="center"/>
    </xf>
    <xf numFmtId="0" fontId="6" fillId="0" borderId="8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176" fontId="14" fillId="2" borderId="10" xfId="1" applyNumberFormat="1" applyFont="1" applyFill="1" applyBorder="1" applyAlignment="1">
      <alignment vertical="center"/>
    </xf>
    <xf numFmtId="176" fontId="14" fillId="2" borderId="0" xfId="1" applyNumberFormat="1" applyFont="1" applyFill="1" applyAlignment="1">
      <alignment vertical="center"/>
    </xf>
    <xf numFmtId="176" fontId="14" fillId="2" borderId="0" xfId="1" applyNumberFormat="1" applyFont="1" applyFill="1" applyBorder="1" applyAlignment="1">
      <alignment vertical="center"/>
    </xf>
    <xf numFmtId="176" fontId="14" fillId="0" borderId="10" xfId="1" applyNumberFormat="1" applyFont="1" applyFill="1" applyBorder="1" applyAlignment="1">
      <alignment vertical="center"/>
    </xf>
    <xf numFmtId="176" fontId="14" fillId="0" borderId="0" xfId="1" applyNumberFormat="1" applyFont="1" applyFill="1" applyAlignment="1">
      <alignment vertical="center"/>
    </xf>
    <xf numFmtId="176" fontId="14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horizontal="right" vertical="center"/>
    </xf>
    <xf numFmtId="176" fontId="12" fillId="2" borderId="10" xfId="1" applyNumberFormat="1" applyFont="1" applyFill="1" applyBorder="1" applyAlignment="1">
      <alignment vertical="center"/>
    </xf>
    <xf numFmtId="176" fontId="12" fillId="2" borderId="0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 applyProtection="1">
      <alignment horizontal="left" vertical="center" indent="1"/>
    </xf>
    <xf numFmtId="176" fontId="12" fillId="2" borderId="10" xfId="4" applyNumberFormat="1" applyFont="1" applyFill="1" applyBorder="1" applyAlignment="1">
      <alignment vertical="center"/>
    </xf>
    <xf numFmtId="176" fontId="12" fillId="2" borderId="0" xfId="4" applyNumberFormat="1" applyFont="1" applyFill="1" applyBorder="1" applyAlignment="1">
      <alignment vertical="center"/>
    </xf>
    <xf numFmtId="0" fontId="14" fillId="2" borderId="0" xfId="1" applyFont="1" applyFill="1" applyBorder="1" applyAlignment="1">
      <alignment vertical="center"/>
    </xf>
    <xf numFmtId="176" fontId="12" fillId="2" borderId="10" xfId="3" applyNumberFormat="1" applyFont="1" applyFill="1" applyBorder="1" applyAlignment="1">
      <alignment vertical="center"/>
    </xf>
    <xf numFmtId="176" fontId="12" fillId="2" borderId="0" xfId="3" applyNumberFormat="1" applyFont="1" applyFill="1" applyBorder="1" applyAlignment="1">
      <alignment vertical="center"/>
    </xf>
    <xf numFmtId="176" fontId="14" fillId="2" borderId="10" xfId="3" applyNumberFormat="1" applyFont="1" applyFill="1" applyBorder="1" applyAlignment="1">
      <alignment vertical="center"/>
    </xf>
    <xf numFmtId="176" fontId="14" fillId="2" borderId="0" xfId="3" applyNumberFormat="1" applyFont="1" applyFill="1" applyBorder="1" applyAlignment="1">
      <alignment vertical="center"/>
    </xf>
    <xf numFmtId="0" fontId="14" fillId="2" borderId="0" xfId="3" applyFont="1" applyFill="1" applyBorder="1" applyAlignment="1">
      <alignment vertical="center"/>
    </xf>
    <xf numFmtId="176" fontId="12" fillId="2" borderId="10" xfId="9" applyNumberFormat="1" applyFont="1" applyFill="1" applyBorder="1" applyAlignment="1">
      <alignment vertical="center"/>
    </xf>
    <xf numFmtId="176" fontId="12" fillId="2" borderId="0" xfId="9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7" fillId="0" borderId="0" xfId="1" applyNumberFormat="1" applyFont="1" applyFill="1" applyBorder="1" applyAlignment="1" applyProtection="1">
      <alignment horizontal="right" vertical="center"/>
    </xf>
    <xf numFmtId="0" fontId="12" fillId="0" borderId="1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176" fontId="12" fillId="0" borderId="0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 applyProtection="1">
      <alignment vertical="center"/>
    </xf>
    <xf numFmtId="0" fontId="14" fillId="0" borderId="1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176" fontId="12" fillId="2" borderId="10" xfId="14" applyNumberFormat="1" applyFont="1" applyFill="1" applyBorder="1" applyAlignment="1">
      <alignment vertical="center"/>
    </xf>
    <xf numFmtId="176" fontId="12" fillId="0" borderId="0" xfId="14" applyNumberFormat="1" applyFont="1" applyFill="1" applyBorder="1" applyAlignment="1">
      <alignment vertical="center"/>
    </xf>
    <xf numFmtId="176" fontId="12" fillId="2" borderId="0" xfId="14" applyNumberFormat="1" applyFont="1" applyFill="1" applyBorder="1" applyAlignment="1">
      <alignment vertical="center"/>
    </xf>
    <xf numFmtId="176" fontId="12" fillId="2" borderId="10" xfId="17" applyNumberFormat="1" applyFont="1" applyFill="1" applyBorder="1" applyAlignment="1">
      <alignment vertical="center"/>
    </xf>
    <xf numFmtId="0" fontId="12" fillId="0" borderId="0" xfId="17" applyFont="1" applyFill="1" applyBorder="1" applyAlignment="1">
      <alignment vertical="center"/>
    </xf>
    <xf numFmtId="176" fontId="12" fillId="2" borderId="0" xfId="17" applyNumberFormat="1" applyFont="1" applyFill="1" applyBorder="1" applyAlignment="1">
      <alignment vertical="center"/>
    </xf>
    <xf numFmtId="176" fontId="12" fillId="2" borderId="10" xfId="15" applyNumberFormat="1" applyFont="1" applyFill="1" applyBorder="1" applyAlignment="1">
      <alignment vertical="center"/>
    </xf>
    <xf numFmtId="0" fontId="12" fillId="0" borderId="0" xfId="15" applyFont="1" applyFill="1" applyBorder="1" applyAlignment="1">
      <alignment vertical="center"/>
    </xf>
    <xf numFmtId="176" fontId="12" fillId="2" borderId="0" xfId="15" applyNumberFormat="1" applyFont="1" applyFill="1" applyBorder="1" applyAlignment="1">
      <alignment vertical="center"/>
    </xf>
    <xf numFmtId="176" fontId="12" fillId="2" borderId="10" xfId="16" applyNumberFormat="1" applyFont="1" applyFill="1" applyBorder="1" applyAlignment="1">
      <alignment vertical="center"/>
    </xf>
    <xf numFmtId="0" fontId="12" fillId="0" borderId="0" xfId="16" applyFont="1" applyFill="1" applyBorder="1" applyAlignment="1">
      <alignment vertical="center"/>
    </xf>
    <xf numFmtId="176" fontId="12" fillId="2" borderId="0" xfId="16" applyNumberFormat="1" applyFont="1" applyFill="1" applyBorder="1" applyAlignment="1">
      <alignment vertical="center"/>
    </xf>
    <xf numFmtId="0" fontId="14" fillId="2" borderId="10" xfId="1" applyFont="1" applyFill="1" applyBorder="1" applyAlignment="1">
      <alignment vertical="center"/>
    </xf>
    <xf numFmtId="0" fontId="12" fillId="2" borderId="10" xfId="8" applyFont="1" applyFill="1" applyBorder="1" applyAlignment="1">
      <alignment vertical="center"/>
    </xf>
    <xf numFmtId="0" fontId="12" fillId="2" borderId="0" xfId="8" applyFont="1" applyFill="1" applyBorder="1" applyAlignment="1">
      <alignment vertical="center"/>
    </xf>
    <xf numFmtId="0" fontId="12" fillId="2" borderId="10" xfId="13" applyFont="1" applyFill="1" applyBorder="1" applyAlignment="1">
      <alignment vertical="center"/>
    </xf>
    <xf numFmtId="0" fontId="12" fillId="2" borderId="0" xfId="13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right" vertical="center" shrinkToFit="1"/>
    </xf>
    <xf numFmtId="0" fontId="7" fillId="0" borderId="0" xfId="1" applyFont="1" applyFill="1" applyAlignment="1">
      <alignment horizontal="right" vertical="center"/>
    </xf>
    <xf numFmtId="0" fontId="6" fillId="0" borderId="3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</cellXfs>
  <cellStyles count="22">
    <cellStyle name="標準" xfId="0" builtinId="0"/>
    <cellStyle name="標準 10" xfId="9"/>
    <cellStyle name="標準 11" xfId="13"/>
    <cellStyle name="標準 12" xfId="3"/>
    <cellStyle name="標準 13" xfId="10"/>
    <cellStyle name="標準 14" xfId="2"/>
    <cellStyle name="標準 15" xfId="14"/>
    <cellStyle name="標準 16" xfId="11"/>
    <cellStyle name="標準 17" xfId="15"/>
    <cellStyle name="標準 18" xfId="16"/>
    <cellStyle name="標準 2" xfId="1"/>
    <cellStyle name="標準 2 2" xfId="20"/>
    <cellStyle name="標準 3" xfId="5"/>
    <cellStyle name="標準 3 2" xfId="19"/>
    <cellStyle name="標準 4" xfId="7"/>
    <cellStyle name="標準 5" xfId="6"/>
    <cellStyle name="標準 5 2" xfId="18"/>
    <cellStyle name="標準 6" xfId="17"/>
    <cellStyle name="標準 6 2" xfId="21"/>
    <cellStyle name="標準 7" xfId="12"/>
    <cellStyle name="標準 8" xfId="4"/>
    <cellStyle name="標準 9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HI297"/>
  <sheetViews>
    <sheetView showZeros="0" tabSelected="1" view="pageBreakPreview" zoomScaleNormal="100" zoomScaleSheetLayoutView="100" workbookViewId="0">
      <pane xSplit="1" ySplit="5" topLeftCell="B6" activePane="bottomRight" state="frozen"/>
      <selection pane="topRight" activeCell="D1" sqref="D1"/>
      <selection pane="bottomLeft" activeCell="A6" sqref="A6"/>
      <selection pane="bottomRight" activeCell="T7" sqref="T7"/>
    </sheetView>
  </sheetViews>
  <sheetFormatPr defaultRowHeight="11.25"/>
  <cols>
    <col min="1" max="1" width="31.125" style="3" customWidth="1"/>
    <col min="2" max="17" width="6.125" style="3" customWidth="1"/>
    <col min="18" max="247" width="9" style="3"/>
    <col min="248" max="248" width="3" style="3" customWidth="1"/>
    <col min="249" max="249" width="30.625" style="3" customWidth="1"/>
    <col min="250" max="265" width="6.625" style="3" customWidth="1"/>
    <col min="266" max="269" width="5.25" style="3" customWidth="1"/>
    <col min="270" max="272" width="6.625" style="3" customWidth="1"/>
    <col min="273" max="503" width="9" style="3"/>
    <col min="504" max="504" width="3" style="3" customWidth="1"/>
    <col min="505" max="505" width="30.625" style="3" customWidth="1"/>
    <col min="506" max="521" width="6.625" style="3" customWidth="1"/>
    <col min="522" max="525" width="5.25" style="3" customWidth="1"/>
    <col min="526" max="528" width="6.625" style="3" customWidth="1"/>
    <col min="529" max="759" width="9" style="3"/>
    <col min="760" max="760" width="3" style="3" customWidth="1"/>
    <col min="761" max="761" width="30.625" style="3" customWidth="1"/>
    <col min="762" max="777" width="6.625" style="3" customWidth="1"/>
    <col min="778" max="781" width="5.25" style="3" customWidth="1"/>
    <col min="782" max="784" width="6.625" style="3" customWidth="1"/>
    <col min="785" max="1015" width="9" style="3"/>
    <col min="1016" max="1016" width="3" style="3" customWidth="1"/>
    <col min="1017" max="1017" width="30.625" style="3" customWidth="1"/>
    <col min="1018" max="1033" width="6.625" style="3" customWidth="1"/>
    <col min="1034" max="1037" width="5.25" style="3" customWidth="1"/>
    <col min="1038" max="1040" width="6.625" style="3" customWidth="1"/>
    <col min="1041" max="1271" width="9" style="3"/>
    <col min="1272" max="1272" width="3" style="3" customWidth="1"/>
    <col min="1273" max="1273" width="30.625" style="3" customWidth="1"/>
    <col min="1274" max="1289" width="6.625" style="3" customWidth="1"/>
    <col min="1290" max="1293" width="5.25" style="3" customWidth="1"/>
    <col min="1294" max="1296" width="6.625" style="3" customWidth="1"/>
    <col min="1297" max="1527" width="9" style="3"/>
    <col min="1528" max="1528" width="3" style="3" customWidth="1"/>
    <col min="1529" max="1529" width="30.625" style="3" customWidth="1"/>
    <col min="1530" max="1545" width="6.625" style="3" customWidth="1"/>
    <col min="1546" max="1549" width="5.25" style="3" customWidth="1"/>
    <col min="1550" max="1552" width="6.625" style="3" customWidth="1"/>
    <col min="1553" max="1783" width="9" style="3"/>
    <col min="1784" max="1784" width="3" style="3" customWidth="1"/>
    <col min="1785" max="1785" width="30.625" style="3" customWidth="1"/>
    <col min="1786" max="1801" width="6.625" style="3" customWidth="1"/>
    <col min="1802" max="1805" width="5.25" style="3" customWidth="1"/>
    <col min="1806" max="1808" width="6.625" style="3" customWidth="1"/>
    <col min="1809" max="2039" width="9" style="3"/>
    <col min="2040" max="2040" width="3" style="3" customWidth="1"/>
    <col min="2041" max="2041" width="30.625" style="3" customWidth="1"/>
    <col min="2042" max="2057" width="6.625" style="3" customWidth="1"/>
    <col min="2058" max="2061" width="5.25" style="3" customWidth="1"/>
    <col min="2062" max="2064" width="6.625" style="3" customWidth="1"/>
    <col min="2065" max="2295" width="9" style="3"/>
    <col min="2296" max="2296" width="3" style="3" customWidth="1"/>
    <col min="2297" max="2297" width="30.625" style="3" customWidth="1"/>
    <col min="2298" max="2313" width="6.625" style="3" customWidth="1"/>
    <col min="2314" max="2317" width="5.25" style="3" customWidth="1"/>
    <col min="2318" max="2320" width="6.625" style="3" customWidth="1"/>
    <col min="2321" max="2551" width="9" style="3"/>
    <col min="2552" max="2552" width="3" style="3" customWidth="1"/>
    <col min="2553" max="2553" width="30.625" style="3" customWidth="1"/>
    <col min="2554" max="2569" width="6.625" style="3" customWidth="1"/>
    <col min="2570" max="2573" width="5.25" style="3" customWidth="1"/>
    <col min="2574" max="2576" width="6.625" style="3" customWidth="1"/>
    <col min="2577" max="2807" width="9" style="3"/>
    <col min="2808" max="2808" width="3" style="3" customWidth="1"/>
    <col min="2809" max="2809" width="30.625" style="3" customWidth="1"/>
    <col min="2810" max="2825" width="6.625" style="3" customWidth="1"/>
    <col min="2826" max="2829" width="5.25" style="3" customWidth="1"/>
    <col min="2830" max="2832" width="6.625" style="3" customWidth="1"/>
    <col min="2833" max="3063" width="9" style="3"/>
    <col min="3064" max="3064" width="3" style="3" customWidth="1"/>
    <col min="3065" max="3065" width="30.625" style="3" customWidth="1"/>
    <col min="3066" max="3081" width="6.625" style="3" customWidth="1"/>
    <col min="3082" max="3085" width="5.25" style="3" customWidth="1"/>
    <col min="3086" max="3088" width="6.625" style="3" customWidth="1"/>
    <col min="3089" max="3319" width="9" style="3"/>
    <col min="3320" max="3320" width="3" style="3" customWidth="1"/>
    <col min="3321" max="3321" width="30.625" style="3" customWidth="1"/>
    <col min="3322" max="3337" width="6.625" style="3" customWidth="1"/>
    <col min="3338" max="3341" width="5.25" style="3" customWidth="1"/>
    <col min="3342" max="3344" width="6.625" style="3" customWidth="1"/>
    <col min="3345" max="3575" width="9" style="3"/>
    <col min="3576" max="3576" width="3" style="3" customWidth="1"/>
    <col min="3577" max="3577" width="30.625" style="3" customWidth="1"/>
    <col min="3578" max="3593" width="6.625" style="3" customWidth="1"/>
    <col min="3594" max="3597" width="5.25" style="3" customWidth="1"/>
    <col min="3598" max="3600" width="6.625" style="3" customWidth="1"/>
    <col min="3601" max="3831" width="9" style="3"/>
    <col min="3832" max="3832" width="3" style="3" customWidth="1"/>
    <col min="3833" max="3833" width="30.625" style="3" customWidth="1"/>
    <col min="3834" max="3849" width="6.625" style="3" customWidth="1"/>
    <col min="3850" max="3853" width="5.25" style="3" customWidth="1"/>
    <col min="3854" max="3856" width="6.625" style="3" customWidth="1"/>
    <col min="3857" max="4087" width="9" style="3"/>
    <col min="4088" max="4088" width="3" style="3" customWidth="1"/>
    <col min="4089" max="4089" width="30.625" style="3" customWidth="1"/>
    <col min="4090" max="4105" width="6.625" style="3" customWidth="1"/>
    <col min="4106" max="4109" width="5.25" style="3" customWidth="1"/>
    <col min="4110" max="4112" width="6.625" style="3" customWidth="1"/>
    <col min="4113" max="4343" width="9" style="3"/>
    <col min="4344" max="4344" width="3" style="3" customWidth="1"/>
    <col min="4345" max="4345" width="30.625" style="3" customWidth="1"/>
    <col min="4346" max="4361" width="6.625" style="3" customWidth="1"/>
    <col min="4362" max="4365" width="5.25" style="3" customWidth="1"/>
    <col min="4366" max="4368" width="6.625" style="3" customWidth="1"/>
    <col min="4369" max="4599" width="9" style="3"/>
    <col min="4600" max="4600" width="3" style="3" customWidth="1"/>
    <col min="4601" max="4601" width="30.625" style="3" customWidth="1"/>
    <col min="4602" max="4617" width="6.625" style="3" customWidth="1"/>
    <col min="4618" max="4621" width="5.25" style="3" customWidth="1"/>
    <col min="4622" max="4624" width="6.625" style="3" customWidth="1"/>
    <col min="4625" max="4855" width="9" style="3"/>
    <col min="4856" max="4856" width="3" style="3" customWidth="1"/>
    <col min="4857" max="4857" width="30.625" style="3" customWidth="1"/>
    <col min="4858" max="4873" width="6.625" style="3" customWidth="1"/>
    <col min="4874" max="4877" width="5.25" style="3" customWidth="1"/>
    <col min="4878" max="4880" width="6.625" style="3" customWidth="1"/>
    <col min="4881" max="5111" width="9" style="3"/>
    <col min="5112" max="5112" width="3" style="3" customWidth="1"/>
    <col min="5113" max="5113" width="30.625" style="3" customWidth="1"/>
    <col min="5114" max="5129" width="6.625" style="3" customWidth="1"/>
    <col min="5130" max="5133" width="5.25" style="3" customWidth="1"/>
    <col min="5134" max="5136" width="6.625" style="3" customWidth="1"/>
    <col min="5137" max="5367" width="9" style="3"/>
    <col min="5368" max="5368" width="3" style="3" customWidth="1"/>
    <col min="5369" max="5369" width="30.625" style="3" customWidth="1"/>
    <col min="5370" max="5385" width="6.625" style="3" customWidth="1"/>
    <col min="5386" max="5389" width="5.25" style="3" customWidth="1"/>
    <col min="5390" max="5392" width="6.625" style="3" customWidth="1"/>
    <col min="5393" max="5623" width="9" style="3"/>
    <col min="5624" max="5624" width="3" style="3" customWidth="1"/>
    <col min="5625" max="5625" width="30.625" style="3" customWidth="1"/>
    <col min="5626" max="5641" width="6.625" style="3" customWidth="1"/>
    <col min="5642" max="5645" width="5.25" style="3" customWidth="1"/>
    <col min="5646" max="5648" width="6.625" style="3" customWidth="1"/>
    <col min="5649" max="5879" width="9" style="3"/>
    <col min="5880" max="5880" width="3" style="3" customWidth="1"/>
    <col min="5881" max="5881" width="30.625" style="3" customWidth="1"/>
    <col min="5882" max="5897" width="6.625" style="3" customWidth="1"/>
    <col min="5898" max="5901" width="5.25" style="3" customWidth="1"/>
    <col min="5902" max="5904" width="6.625" style="3" customWidth="1"/>
    <col min="5905" max="6135" width="9" style="3"/>
    <col min="6136" max="6136" width="3" style="3" customWidth="1"/>
    <col min="6137" max="6137" width="30.625" style="3" customWidth="1"/>
    <col min="6138" max="6153" width="6.625" style="3" customWidth="1"/>
    <col min="6154" max="6157" width="5.25" style="3" customWidth="1"/>
    <col min="6158" max="6160" width="6.625" style="3" customWidth="1"/>
    <col min="6161" max="6391" width="9" style="3"/>
    <col min="6392" max="6392" width="3" style="3" customWidth="1"/>
    <col min="6393" max="6393" width="30.625" style="3" customWidth="1"/>
    <col min="6394" max="6409" width="6.625" style="3" customWidth="1"/>
    <col min="6410" max="6413" width="5.25" style="3" customWidth="1"/>
    <col min="6414" max="6416" width="6.625" style="3" customWidth="1"/>
    <col min="6417" max="6647" width="9" style="3"/>
    <col min="6648" max="6648" width="3" style="3" customWidth="1"/>
    <col min="6649" max="6649" width="30.625" style="3" customWidth="1"/>
    <col min="6650" max="6665" width="6.625" style="3" customWidth="1"/>
    <col min="6666" max="6669" width="5.25" style="3" customWidth="1"/>
    <col min="6670" max="6672" width="6.625" style="3" customWidth="1"/>
    <col min="6673" max="6903" width="9" style="3"/>
    <col min="6904" max="6904" width="3" style="3" customWidth="1"/>
    <col min="6905" max="6905" width="30.625" style="3" customWidth="1"/>
    <col min="6906" max="6921" width="6.625" style="3" customWidth="1"/>
    <col min="6922" max="6925" width="5.25" style="3" customWidth="1"/>
    <col min="6926" max="6928" width="6.625" style="3" customWidth="1"/>
    <col min="6929" max="7159" width="9" style="3"/>
    <col min="7160" max="7160" width="3" style="3" customWidth="1"/>
    <col min="7161" max="7161" width="30.625" style="3" customWidth="1"/>
    <col min="7162" max="7177" width="6.625" style="3" customWidth="1"/>
    <col min="7178" max="7181" width="5.25" style="3" customWidth="1"/>
    <col min="7182" max="7184" width="6.625" style="3" customWidth="1"/>
    <col min="7185" max="7415" width="9" style="3"/>
    <col min="7416" max="7416" width="3" style="3" customWidth="1"/>
    <col min="7417" max="7417" width="30.625" style="3" customWidth="1"/>
    <col min="7418" max="7433" width="6.625" style="3" customWidth="1"/>
    <col min="7434" max="7437" width="5.25" style="3" customWidth="1"/>
    <col min="7438" max="7440" width="6.625" style="3" customWidth="1"/>
    <col min="7441" max="7671" width="9" style="3"/>
    <col min="7672" max="7672" width="3" style="3" customWidth="1"/>
    <col min="7673" max="7673" width="30.625" style="3" customWidth="1"/>
    <col min="7674" max="7689" width="6.625" style="3" customWidth="1"/>
    <col min="7690" max="7693" width="5.25" style="3" customWidth="1"/>
    <col min="7694" max="7696" width="6.625" style="3" customWidth="1"/>
    <col min="7697" max="7927" width="9" style="3"/>
    <col min="7928" max="7928" width="3" style="3" customWidth="1"/>
    <col min="7929" max="7929" width="30.625" style="3" customWidth="1"/>
    <col min="7930" max="7945" width="6.625" style="3" customWidth="1"/>
    <col min="7946" max="7949" width="5.25" style="3" customWidth="1"/>
    <col min="7950" max="7952" width="6.625" style="3" customWidth="1"/>
    <col min="7953" max="8183" width="9" style="3"/>
    <col min="8184" max="8184" width="3" style="3" customWidth="1"/>
    <col min="8185" max="8185" width="30.625" style="3" customWidth="1"/>
    <col min="8186" max="8201" width="6.625" style="3" customWidth="1"/>
    <col min="8202" max="8205" width="5.25" style="3" customWidth="1"/>
    <col min="8206" max="8208" width="6.625" style="3" customWidth="1"/>
    <col min="8209" max="8439" width="9" style="3"/>
    <col min="8440" max="8440" width="3" style="3" customWidth="1"/>
    <col min="8441" max="8441" width="30.625" style="3" customWidth="1"/>
    <col min="8442" max="8457" width="6.625" style="3" customWidth="1"/>
    <col min="8458" max="8461" width="5.25" style="3" customWidth="1"/>
    <col min="8462" max="8464" width="6.625" style="3" customWidth="1"/>
    <col min="8465" max="8695" width="9" style="3"/>
    <col min="8696" max="8696" width="3" style="3" customWidth="1"/>
    <col min="8697" max="8697" width="30.625" style="3" customWidth="1"/>
    <col min="8698" max="8713" width="6.625" style="3" customWidth="1"/>
    <col min="8714" max="8717" width="5.25" style="3" customWidth="1"/>
    <col min="8718" max="8720" width="6.625" style="3" customWidth="1"/>
    <col min="8721" max="8951" width="9" style="3"/>
    <col min="8952" max="8952" width="3" style="3" customWidth="1"/>
    <col min="8953" max="8953" width="30.625" style="3" customWidth="1"/>
    <col min="8954" max="8969" width="6.625" style="3" customWidth="1"/>
    <col min="8970" max="8973" width="5.25" style="3" customWidth="1"/>
    <col min="8974" max="8976" width="6.625" style="3" customWidth="1"/>
    <col min="8977" max="9207" width="9" style="3"/>
    <col min="9208" max="9208" width="3" style="3" customWidth="1"/>
    <col min="9209" max="9209" width="30.625" style="3" customWidth="1"/>
    <col min="9210" max="9225" width="6.625" style="3" customWidth="1"/>
    <col min="9226" max="9229" width="5.25" style="3" customWidth="1"/>
    <col min="9230" max="9232" width="6.625" style="3" customWidth="1"/>
    <col min="9233" max="9463" width="9" style="3"/>
    <col min="9464" max="9464" width="3" style="3" customWidth="1"/>
    <col min="9465" max="9465" width="30.625" style="3" customWidth="1"/>
    <col min="9466" max="9481" width="6.625" style="3" customWidth="1"/>
    <col min="9482" max="9485" width="5.25" style="3" customWidth="1"/>
    <col min="9486" max="9488" width="6.625" style="3" customWidth="1"/>
    <col min="9489" max="9719" width="9" style="3"/>
    <col min="9720" max="9720" width="3" style="3" customWidth="1"/>
    <col min="9721" max="9721" width="30.625" style="3" customWidth="1"/>
    <col min="9722" max="9737" width="6.625" style="3" customWidth="1"/>
    <col min="9738" max="9741" width="5.25" style="3" customWidth="1"/>
    <col min="9742" max="9744" width="6.625" style="3" customWidth="1"/>
    <col min="9745" max="9975" width="9" style="3"/>
    <col min="9976" max="9976" width="3" style="3" customWidth="1"/>
    <col min="9977" max="9977" width="30.625" style="3" customWidth="1"/>
    <col min="9978" max="9993" width="6.625" style="3" customWidth="1"/>
    <col min="9994" max="9997" width="5.25" style="3" customWidth="1"/>
    <col min="9998" max="10000" width="6.625" style="3" customWidth="1"/>
    <col min="10001" max="10231" width="9" style="3"/>
    <col min="10232" max="10232" width="3" style="3" customWidth="1"/>
    <col min="10233" max="10233" width="30.625" style="3" customWidth="1"/>
    <col min="10234" max="10249" width="6.625" style="3" customWidth="1"/>
    <col min="10250" max="10253" width="5.25" style="3" customWidth="1"/>
    <col min="10254" max="10256" width="6.625" style="3" customWidth="1"/>
    <col min="10257" max="10487" width="9" style="3"/>
    <col min="10488" max="10488" width="3" style="3" customWidth="1"/>
    <col min="10489" max="10489" width="30.625" style="3" customWidth="1"/>
    <col min="10490" max="10505" width="6.625" style="3" customWidth="1"/>
    <col min="10506" max="10509" width="5.25" style="3" customWidth="1"/>
    <col min="10510" max="10512" width="6.625" style="3" customWidth="1"/>
    <col min="10513" max="10743" width="9" style="3"/>
    <col min="10744" max="10744" width="3" style="3" customWidth="1"/>
    <col min="10745" max="10745" width="30.625" style="3" customWidth="1"/>
    <col min="10746" max="10761" width="6.625" style="3" customWidth="1"/>
    <col min="10762" max="10765" width="5.25" style="3" customWidth="1"/>
    <col min="10766" max="10768" width="6.625" style="3" customWidth="1"/>
    <col min="10769" max="10999" width="9" style="3"/>
    <col min="11000" max="11000" width="3" style="3" customWidth="1"/>
    <col min="11001" max="11001" width="30.625" style="3" customWidth="1"/>
    <col min="11002" max="11017" width="6.625" style="3" customWidth="1"/>
    <col min="11018" max="11021" width="5.25" style="3" customWidth="1"/>
    <col min="11022" max="11024" width="6.625" style="3" customWidth="1"/>
    <col min="11025" max="11255" width="9" style="3"/>
    <col min="11256" max="11256" width="3" style="3" customWidth="1"/>
    <col min="11257" max="11257" width="30.625" style="3" customWidth="1"/>
    <col min="11258" max="11273" width="6.625" style="3" customWidth="1"/>
    <col min="11274" max="11277" width="5.25" style="3" customWidth="1"/>
    <col min="11278" max="11280" width="6.625" style="3" customWidth="1"/>
    <col min="11281" max="11511" width="9" style="3"/>
    <col min="11512" max="11512" width="3" style="3" customWidth="1"/>
    <col min="11513" max="11513" width="30.625" style="3" customWidth="1"/>
    <col min="11514" max="11529" width="6.625" style="3" customWidth="1"/>
    <col min="11530" max="11533" width="5.25" style="3" customWidth="1"/>
    <col min="11534" max="11536" width="6.625" style="3" customWidth="1"/>
    <col min="11537" max="11767" width="9" style="3"/>
    <col min="11768" max="11768" width="3" style="3" customWidth="1"/>
    <col min="11769" max="11769" width="30.625" style="3" customWidth="1"/>
    <col min="11770" max="11785" width="6.625" style="3" customWidth="1"/>
    <col min="11786" max="11789" width="5.25" style="3" customWidth="1"/>
    <col min="11790" max="11792" width="6.625" style="3" customWidth="1"/>
    <col min="11793" max="12023" width="9" style="3"/>
    <col min="12024" max="12024" width="3" style="3" customWidth="1"/>
    <col min="12025" max="12025" width="30.625" style="3" customWidth="1"/>
    <col min="12026" max="12041" width="6.625" style="3" customWidth="1"/>
    <col min="12042" max="12045" width="5.25" style="3" customWidth="1"/>
    <col min="12046" max="12048" width="6.625" style="3" customWidth="1"/>
    <col min="12049" max="12279" width="9" style="3"/>
    <col min="12280" max="12280" width="3" style="3" customWidth="1"/>
    <col min="12281" max="12281" width="30.625" style="3" customWidth="1"/>
    <col min="12282" max="12297" width="6.625" style="3" customWidth="1"/>
    <col min="12298" max="12301" width="5.25" style="3" customWidth="1"/>
    <col min="12302" max="12304" width="6.625" style="3" customWidth="1"/>
    <col min="12305" max="12535" width="9" style="3"/>
    <col min="12536" max="12536" width="3" style="3" customWidth="1"/>
    <col min="12537" max="12537" width="30.625" style="3" customWidth="1"/>
    <col min="12538" max="12553" width="6.625" style="3" customWidth="1"/>
    <col min="12554" max="12557" width="5.25" style="3" customWidth="1"/>
    <col min="12558" max="12560" width="6.625" style="3" customWidth="1"/>
    <col min="12561" max="12791" width="9" style="3"/>
    <col min="12792" max="12792" width="3" style="3" customWidth="1"/>
    <col min="12793" max="12793" width="30.625" style="3" customWidth="1"/>
    <col min="12794" max="12809" width="6.625" style="3" customWidth="1"/>
    <col min="12810" max="12813" width="5.25" style="3" customWidth="1"/>
    <col min="12814" max="12816" width="6.625" style="3" customWidth="1"/>
    <col min="12817" max="13047" width="9" style="3"/>
    <col min="13048" max="13048" width="3" style="3" customWidth="1"/>
    <col min="13049" max="13049" width="30.625" style="3" customWidth="1"/>
    <col min="13050" max="13065" width="6.625" style="3" customWidth="1"/>
    <col min="13066" max="13069" width="5.25" style="3" customWidth="1"/>
    <col min="13070" max="13072" width="6.625" style="3" customWidth="1"/>
    <col min="13073" max="13303" width="9" style="3"/>
    <col min="13304" max="13304" width="3" style="3" customWidth="1"/>
    <col min="13305" max="13305" width="30.625" style="3" customWidth="1"/>
    <col min="13306" max="13321" width="6.625" style="3" customWidth="1"/>
    <col min="13322" max="13325" width="5.25" style="3" customWidth="1"/>
    <col min="13326" max="13328" width="6.625" style="3" customWidth="1"/>
    <col min="13329" max="13559" width="9" style="3"/>
    <col min="13560" max="13560" width="3" style="3" customWidth="1"/>
    <col min="13561" max="13561" width="30.625" style="3" customWidth="1"/>
    <col min="13562" max="13577" width="6.625" style="3" customWidth="1"/>
    <col min="13578" max="13581" width="5.25" style="3" customWidth="1"/>
    <col min="13582" max="13584" width="6.625" style="3" customWidth="1"/>
    <col min="13585" max="13815" width="9" style="3"/>
    <col min="13816" max="13816" width="3" style="3" customWidth="1"/>
    <col min="13817" max="13817" width="30.625" style="3" customWidth="1"/>
    <col min="13818" max="13833" width="6.625" style="3" customWidth="1"/>
    <col min="13834" max="13837" width="5.25" style="3" customWidth="1"/>
    <col min="13838" max="13840" width="6.625" style="3" customWidth="1"/>
    <col min="13841" max="14071" width="9" style="3"/>
    <col min="14072" max="14072" width="3" style="3" customWidth="1"/>
    <col min="14073" max="14073" width="30.625" style="3" customWidth="1"/>
    <col min="14074" max="14089" width="6.625" style="3" customWidth="1"/>
    <col min="14090" max="14093" width="5.25" style="3" customWidth="1"/>
    <col min="14094" max="14096" width="6.625" style="3" customWidth="1"/>
    <col min="14097" max="14327" width="9" style="3"/>
    <col min="14328" max="14328" width="3" style="3" customWidth="1"/>
    <col min="14329" max="14329" width="30.625" style="3" customWidth="1"/>
    <col min="14330" max="14345" width="6.625" style="3" customWidth="1"/>
    <col min="14346" max="14349" width="5.25" style="3" customWidth="1"/>
    <col min="14350" max="14352" width="6.625" style="3" customWidth="1"/>
    <col min="14353" max="14583" width="9" style="3"/>
    <col min="14584" max="14584" width="3" style="3" customWidth="1"/>
    <col min="14585" max="14585" width="30.625" style="3" customWidth="1"/>
    <col min="14586" max="14601" width="6.625" style="3" customWidth="1"/>
    <col min="14602" max="14605" width="5.25" style="3" customWidth="1"/>
    <col min="14606" max="14608" width="6.625" style="3" customWidth="1"/>
    <col min="14609" max="14839" width="9" style="3"/>
    <col min="14840" max="14840" width="3" style="3" customWidth="1"/>
    <col min="14841" max="14841" width="30.625" style="3" customWidth="1"/>
    <col min="14842" max="14857" width="6.625" style="3" customWidth="1"/>
    <col min="14858" max="14861" width="5.25" style="3" customWidth="1"/>
    <col min="14862" max="14864" width="6.625" style="3" customWidth="1"/>
    <col min="14865" max="15095" width="9" style="3"/>
    <col min="15096" max="15096" width="3" style="3" customWidth="1"/>
    <col min="15097" max="15097" width="30.625" style="3" customWidth="1"/>
    <col min="15098" max="15113" width="6.625" style="3" customWidth="1"/>
    <col min="15114" max="15117" width="5.25" style="3" customWidth="1"/>
    <col min="15118" max="15120" width="6.625" style="3" customWidth="1"/>
    <col min="15121" max="15351" width="9" style="3"/>
    <col min="15352" max="15352" width="3" style="3" customWidth="1"/>
    <col min="15353" max="15353" width="30.625" style="3" customWidth="1"/>
    <col min="15354" max="15369" width="6.625" style="3" customWidth="1"/>
    <col min="15370" max="15373" width="5.25" style="3" customWidth="1"/>
    <col min="15374" max="15376" width="6.625" style="3" customWidth="1"/>
    <col min="15377" max="15607" width="9" style="3"/>
    <col min="15608" max="15608" width="3" style="3" customWidth="1"/>
    <col min="15609" max="15609" width="30.625" style="3" customWidth="1"/>
    <col min="15610" max="15625" width="6.625" style="3" customWidth="1"/>
    <col min="15626" max="15629" width="5.25" style="3" customWidth="1"/>
    <col min="15630" max="15632" width="6.625" style="3" customWidth="1"/>
    <col min="15633" max="15863" width="9" style="3"/>
    <col min="15864" max="15864" width="3" style="3" customWidth="1"/>
    <col min="15865" max="15865" width="30.625" style="3" customWidth="1"/>
    <col min="15866" max="15881" width="6.625" style="3" customWidth="1"/>
    <col min="15882" max="15885" width="5.25" style="3" customWidth="1"/>
    <col min="15886" max="15888" width="6.625" style="3" customWidth="1"/>
    <col min="15889" max="16119" width="9" style="3"/>
    <col min="16120" max="16120" width="3" style="3" customWidth="1"/>
    <col min="16121" max="16121" width="30.625" style="3" customWidth="1"/>
    <col min="16122" max="16137" width="6.625" style="3" customWidth="1"/>
    <col min="16138" max="16141" width="5.25" style="3" customWidth="1"/>
    <col min="16142" max="16144" width="6.625" style="3" customWidth="1"/>
    <col min="16145" max="16384" width="9" style="3"/>
  </cols>
  <sheetData>
    <row r="1" spans="1:217" s="5" customFormat="1" ht="14.25">
      <c r="A1" s="1" t="s">
        <v>148</v>
      </c>
      <c r="B1" s="1"/>
      <c r="C1" s="1"/>
      <c r="D1" s="1"/>
      <c r="E1" s="1"/>
      <c r="F1" s="1"/>
      <c r="G1" s="1"/>
      <c r="H1" s="1"/>
      <c r="I1" s="1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</row>
    <row r="2" spans="1:217" ht="4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</row>
    <row r="3" spans="1:217" s="81" customFormat="1" ht="12" customHeight="1">
      <c r="A3" s="27"/>
      <c r="B3" s="19" t="s">
        <v>0</v>
      </c>
      <c r="C3" s="17"/>
      <c r="D3" s="17"/>
      <c r="E3" s="18" t="s">
        <v>1</v>
      </c>
      <c r="F3" s="85" t="s">
        <v>78</v>
      </c>
      <c r="G3" s="86"/>
      <c r="H3" s="86"/>
      <c r="I3" s="85" t="s">
        <v>2</v>
      </c>
      <c r="J3" s="86"/>
      <c r="K3" s="86"/>
      <c r="L3" s="85" t="s">
        <v>3</v>
      </c>
      <c r="M3" s="86"/>
      <c r="N3" s="86"/>
      <c r="O3" s="85" t="s">
        <v>4</v>
      </c>
      <c r="P3" s="86"/>
      <c r="Q3" s="86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</row>
    <row r="4" spans="1:217" s="81" customFormat="1" ht="12" customHeight="1">
      <c r="A4" s="22" t="s">
        <v>5</v>
      </c>
      <c r="B4" s="21"/>
      <c r="C4" s="21"/>
      <c r="D4" s="21"/>
      <c r="E4" s="22" t="s">
        <v>6</v>
      </c>
      <c r="F4" s="21"/>
      <c r="G4" s="21"/>
      <c r="H4" s="22"/>
      <c r="I4" s="29"/>
      <c r="J4" s="21"/>
      <c r="K4" s="21"/>
      <c r="L4" s="29"/>
      <c r="M4" s="21"/>
      <c r="N4" s="22"/>
      <c r="O4" s="23"/>
      <c r="P4" s="23"/>
      <c r="Q4" s="3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</row>
    <row r="5" spans="1:217" s="81" customFormat="1" ht="12" customHeight="1">
      <c r="A5" s="31"/>
      <c r="B5" s="24" t="s">
        <v>7</v>
      </c>
      <c r="C5" s="24" t="s">
        <v>8</v>
      </c>
      <c r="D5" s="24" t="s">
        <v>9</v>
      </c>
      <c r="E5" s="25" t="s">
        <v>10</v>
      </c>
      <c r="F5" s="24" t="s">
        <v>7</v>
      </c>
      <c r="G5" s="24" t="s">
        <v>8</v>
      </c>
      <c r="H5" s="25" t="s">
        <v>9</v>
      </c>
      <c r="I5" s="24" t="s">
        <v>7</v>
      </c>
      <c r="J5" s="24" t="s">
        <v>8</v>
      </c>
      <c r="K5" s="24" t="s">
        <v>9</v>
      </c>
      <c r="L5" s="24" t="s">
        <v>7</v>
      </c>
      <c r="M5" s="24" t="s">
        <v>8</v>
      </c>
      <c r="N5" s="25" t="s">
        <v>9</v>
      </c>
      <c r="O5" s="24" t="s">
        <v>7</v>
      </c>
      <c r="P5" s="24" t="s">
        <v>8</v>
      </c>
      <c r="Q5" s="32" t="s">
        <v>9</v>
      </c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</row>
    <row r="6" spans="1:217" s="81" customFormat="1" ht="15" customHeight="1">
      <c r="A6" s="33" t="s">
        <v>117</v>
      </c>
      <c r="B6" s="34">
        <f>SUM(B7:B8)</f>
        <v>2341</v>
      </c>
      <c r="C6" s="35">
        <f t="shared" ref="C6:Q6" si="0">SUM(C7:C8)</f>
        <v>106</v>
      </c>
      <c r="D6" s="35">
        <f t="shared" si="0"/>
        <v>2235</v>
      </c>
      <c r="E6" s="35">
        <f t="shared" si="0"/>
        <v>516</v>
      </c>
      <c r="F6" s="35">
        <f>SUM(F7:F8)</f>
        <v>12140</v>
      </c>
      <c r="G6" s="35">
        <f t="shared" si="0"/>
        <v>6199</v>
      </c>
      <c r="H6" s="35">
        <f t="shared" si="0"/>
        <v>5941</v>
      </c>
      <c r="I6" s="35">
        <f t="shared" si="0"/>
        <v>3851</v>
      </c>
      <c r="J6" s="35">
        <f t="shared" si="0"/>
        <v>1977</v>
      </c>
      <c r="K6" s="35">
        <f t="shared" si="0"/>
        <v>1874</v>
      </c>
      <c r="L6" s="35">
        <f t="shared" si="0"/>
        <v>4101</v>
      </c>
      <c r="M6" s="35">
        <f t="shared" si="0"/>
        <v>2057</v>
      </c>
      <c r="N6" s="35">
        <f t="shared" si="0"/>
        <v>2044</v>
      </c>
      <c r="O6" s="35">
        <f t="shared" si="0"/>
        <v>4188</v>
      </c>
      <c r="P6" s="35">
        <f t="shared" si="0"/>
        <v>2165</v>
      </c>
      <c r="Q6" s="35">
        <f t="shared" si="0"/>
        <v>2023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</row>
    <row r="7" spans="1:217" s="81" customFormat="1" ht="15" customHeight="1">
      <c r="A7" s="33" t="s">
        <v>11</v>
      </c>
      <c r="B7" s="34">
        <f t="shared" ref="B7:Q7" si="1">B13+B22+B25+B28+B32+B35+B49+B54+B11+B56</f>
        <v>678</v>
      </c>
      <c r="C7" s="35">
        <f t="shared" si="1"/>
        <v>34</v>
      </c>
      <c r="D7" s="35">
        <f t="shared" si="1"/>
        <v>644</v>
      </c>
      <c r="E7" s="35">
        <f t="shared" si="1"/>
        <v>218</v>
      </c>
      <c r="F7" s="35">
        <f>F13+F22+F25+F28+F32+F35+F49+F54+F11+F56</f>
        <v>5022</v>
      </c>
      <c r="G7" s="35">
        <f t="shared" si="1"/>
        <v>2620</v>
      </c>
      <c r="H7" s="35">
        <f t="shared" si="1"/>
        <v>2402</v>
      </c>
      <c r="I7" s="35">
        <f t="shared" si="1"/>
        <v>1522</v>
      </c>
      <c r="J7" s="35">
        <f>J13+J22+J25+J28+J32+J35+J49+J54+J11+J56</f>
        <v>812</v>
      </c>
      <c r="K7" s="35">
        <f t="shared" si="1"/>
        <v>710</v>
      </c>
      <c r="L7" s="35">
        <f t="shared" si="1"/>
        <v>1704</v>
      </c>
      <c r="M7" s="35">
        <f t="shared" si="1"/>
        <v>870</v>
      </c>
      <c r="N7" s="35">
        <f t="shared" si="1"/>
        <v>834</v>
      </c>
      <c r="O7" s="35">
        <f t="shared" si="1"/>
        <v>1796</v>
      </c>
      <c r="P7" s="35">
        <f t="shared" si="1"/>
        <v>938</v>
      </c>
      <c r="Q7" s="35">
        <f t="shared" si="1"/>
        <v>858</v>
      </c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</row>
    <row r="8" spans="1:217" s="81" customFormat="1" ht="15" customHeight="1">
      <c r="A8" s="33" t="s">
        <v>102</v>
      </c>
      <c r="B8" s="34">
        <f t="shared" ref="B8:Q8" si="2">B60+B83+B85+B90+B96+B113+B123+B125+B132+B139+B119</f>
        <v>1663</v>
      </c>
      <c r="C8" s="35">
        <f>C60+C83+C85+C90+C96+C113+C123+C125+C132+C139+C119</f>
        <v>72</v>
      </c>
      <c r="D8" s="35">
        <f t="shared" si="2"/>
        <v>1591</v>
      </c>
      <c r="E8" s="35">
        <f t="shared" si="2"/>
        <v>298</v>
      </c>
      <c r="F8" s="35">
        <f t="shared" si="2"/>
        <v>7118</v>
      </c>
      <c r="G8" s="35">
        <f t="shared" si="2"/>
        <v>3579</v>
      </c>
      <c r="H8" s="35">
        <f t="shared" si="2"/>
        <v>3539</v>
      </c>
      <c r="I8" s="35">
        <f t="shared" si="2"/>
        <v>2329</v>
      </c>
      <c r="J8" s="35">
        <f>J60+J83+J85+J90+J96+J113+J123+J125+J132+J139+J119</f>
        <v>1165</v>
      </c>
      <c r="K8" s="35">
        <f t="shared" si="2"/>
        <v>1164</v>
      </c>
      <c r="L8" s="35">
        <f t="shared" si="2"/>
        <v>2397</v>
      </c>
      <c r="M8" s="35">
        <f>M60+M83+M85+M90+M96+M113+M123+M125+M132+M139+M119</f>
        <v>1187</v>
      </c>
      <c r="N8" s="35">
        <f t="shared" si="2"/>
        <v>1210</v>
      </c>
      <c r="O8" s="35">
        <f t="shared" si="2"/>
        <v>2392</v>
      </c>
      <c r="P8" s="35">
        <f t="shared" si="2"/>
        <v>1227</v>
      </c>
      <c r="Q8" s="35">
        <f t="shared" si="2"/>
        <v>1165</v>
      </c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</row>
    <row r="9" spans="1:217" s="81" customFormat="1" ht="6.75" customHeight="1">
      <c r="A9" s="28"/>
      <c r="B9" s="37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</row>
    <row r="10" spans="1:217" s="81" customFormat="1" ht="14.1" customHeight="1">
      <c r="A10" s="28" t="s">
        <v>12</v>
      </c>
      <c r="B10" s="37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</row>
    <row r="11" spans="1:217" s="81" customFormat="1" ht="14.1" customHeight="1">
      <c r="A11" s="40" t="s">
        <v>71</v>
      </c>
      <c r="B11" s="34">
        <f>B12</f>
        <v>19</v>
      </c>
      <c r="C11" s="36">
        <f t="shared" ref="C11:Q11" si="3">C12</f>
        <v>0</v>
      </c>
      <c r="D11" s="36">
        <f t="shared" si="3"/>
        <v>19</v>
      </c>
      <c r="E11" s="36">
        <f t="shared" si="3"/>
        <v>6</v>
      </c>
      <c r="F11" s="36">
        <f t="shared" si="3"/>
        <v>171</v>
      </c>
      <c r="G11" s="36">
        <f t="shared" si="3"/>
        <v>90</v>
      </c>
      <c r="H11" s="36">
        <f>H12</f>
        <v>81</v>
      </c>
      <c r="I11" s="36">
        <f t="shared" si="3"/>
        <v>53</v>
      </c>
      <c r="J11" s="36">
        <f t="shared" si="3"/>
        <v>26</v>
      </c>
      <c r="K11" s="36">
        <f t="shared" si="3"/>
        <v>27</v>
      </c>
      <c r="L11" s="36">
        <f t="shared" si="3"/>
        <v>60</v>
      </c>
      <c r="M11" s="36">
        <f t="shared" si="3"/>
        <v>33</v>
      </c>
      <c r="N11" s="36">
        <f t="shared" si="3"/>
        <v>27</v>
      </c>
      <c r="O11" s="36">
        <f t="shared" si="3"/>
        <v>58</v>
      </c>
      <c r="P11" s="36">
        <f t="shared" si="3"/>
        <v>31</v>
      </c>
      <c r="Q11" s="36">
        <f t="shared" si="3"/>
        <v>27</v>
      </c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</row>
    <row r="12" spans="1:217" s="81" customFormat="1" ht="14.1" customHeight="1">
      <c r="A12" s="41" t="s">
        <v>72</v>
      </c>
      <c r="B12" s="42">
        <f t="shared" ref="B12:B21" si="4">SUM(C12:D12)</f>
        <v>19</v>
      </c>
      <c r="C12" s="8"/>
      <c r="D12" s="8">
        <v>19</v>
      </c>
      <c r="E12" s="8">
        <v>6</v>
      </c>
      <c r="F12" s="43">
        <f>I12+L12+O12</f>
        <v>171</v>
      </c>
      <c r="G12" s="43">
        <f>J12+M12+P12</f>
        <v>90</v>
      </c>
      <c r="H12" s="43">
        <f>K12+N12+Q12</f>
        <v>81</v>
      </c>
      <c r="I12" s="43">
        <f t="shared" ref="I12" si="5">SUM(J12:K12)</f>
        <v>53</v>
      </c>
      <c r="J12" s="8">
        <v>26</v>
      </c>
      <c r="K12" s="8">
        <v>27</v>
      </c>
      <c r="L12" s="43">
        <f t="shared" ref="L12:L21" si="6">SUM(M12:N12)</f>
        <v>60</v>
      </c>
      <c r="M12" s="8">
        <v>33</v>
      </c>
      <c r="N12" s="8">
        <v>27</v>
      </c>
      <c r="O12" s="43">
        <f t="shared" ref="O12:O21" si="7">SUM(P12:Q12)</f>
        <v>58</v>
      </c>
      <c r="P12" s="8">
        <v>31</v>
      </c>
      <c r="Q12" s="8">
        <v>27</v>
      </c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</row>
    <row r="13" spans="1:217" s="81" customFormat="1" ht="14.1" customHeight="1">
      <c r="A13" s="44" t="s">
        <v>118</v>
      </c>
      <c r="B13" s="34">
        <f>SUM(B14:B21)</f>
        <v>178</v>
      </c>
      <c r="C13" s="36">
        <f t="shared" ref="C13:Q13" si="8">SUM(C14:C21)</f>
        <v>13</v>
      </c>
      <c r="D13" s="36">
        <f t="shared" si="8"/>
        <v>165</v>
      </c>
      <c r="E13" s="36">
        <f t="shared" si="8"/>
        <v>54</v>
      </c>
      <c r="F13" s="36">
        <f t="shared" si="8"/>
        <v>1184</v>
      </c>
      <c r="G13" s="36">
        <f t="shared" si="8"/>
        <v>607</v>
      </c>
      <c r="H13" s="36">
        <f t="shared" si="8"/>
        <v>577</v>
      </c>
      <c r="I13" s="36">
        <f t="shared" si="8"/>
        <v>370</v>
      </c>
      <c r="J13" s="36">
        <f t="shared" si="8"/>
        <v>195</v>
      </c>
      <c r="K13" s="36">
        <f t="shared" si="8"/>
        <v>175</v>
      </c>
      <c r="L13" s="36">
        <f t="shared" si="8"/>
        <v>397</v>
      </c>
      <c r="M13" s="36">
        <f t="shared" si="8"/>
        <v>198</v>
      </c>
      <c r="N13" s="36">
        <f t="shared" si="8"/>
        <v>199</v>
      </c>
      <c r="O13" s="36">
        <f t="shared" si="8"/>
        <v>417</v>
      </c>
      <c r="P13" s="36">
        <f t="shared" si="8"/>
        <v>214</v>
      </c>
      <c r="Q13" s="36">
        <f t="shared" si="8"/>
        <v>203</v>
      </c>
      <c r="R13" s="2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</row>
    <row r="14" spans="1:217" s="81" customFormat="1" ht="14.1" customHeight="1">
      <c r="A14" s="41" t="s">
        <v>14</v>
      </c>
      <c r="B14" s="45">
        <f t="shared" si="4"/>
        <v>26</v>
      </c>
      <c r="C14" s="6">
        <v>2</v>
      </c>
      <c r="D14" s="7">
        <v>24</v>
      </c>
      <c r="E14" s="7">
        <v>9</v>
      </c>
      <c r="F14" s="46">
        <f>I14+L14+O14</f>
        <v>185</v>
      </c>
      <c r="G14" s="46">
        <f>J14+M14+P14</f>
        <v>91</v>
      </c>
      <c r="H14" s="46">
        <f>K14+N14+Q14</f>
        <v>94</v>
      </c>
      <c r="I14" s="46">
        <f t="shared" ref="I14" si="9">SUM(J14:K14)</f>
        <v>56</v>
      </c>
      <c r="J14" s="7">
        <v>28</v>
      </c>
      <c r="K14" s="7">
        <v>28</v>
      </c>
      <c r="L14" s="46">
        <f t="shared" si="6"/>
        <v>66</v>
      </c>
      <c r="M14" s="7">
        <v>34</v>
      </c>
      <c r="N14" s="7">
        <v>32</v>
      </c>
      <c r="O14" s="46">
        <f t="shared" si="7"/>
        <v>63</v>
      </c>
      <c r="P14" s="7">
        <v>29</v>
      </c>
      <c r="Q14" s="7">
        <v>34</v>
      </c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</row>
    <row r="15" spans="1:217" s="81" customFormat="1" ht="14.1" customHeight="1">
      <c r="A15" s="41" t="s">
        <v>15</v>
      </c>
      <c r="B15" s="45">
        <f t="shared" si="4"/>
        <v>39</v>
      </c>
      <c r="C15" s="6">
        <v>2</v>
      </c>
      <c r="D15" s="7">
        <v>37</v>
      </c>
      <c r="E15" s="7">
        <v>12</v>
      </c>
      <c r="F15" s="46">
        <f t="shared" ref="F15:H21" si="10">I15+L15+O15</f>
        <v>290</v>
      </c>
      <c r="G15" s="46">
        <f t="shared" si="10"/>
        <v>158</v>
      </c>
      <c r="H15" s="46">
        <f t="shared" si="10"/>
        <v>132</v>
      </c>
      <c r="I15" s="46">
        <f t="shared" ref="I15:I21" si="11">SUM(J15:K15)</f>
        <v>90</v>
      </c>
      <c r="J15" s="7">
        <v>52</v>
      </c>
      <c r="K15" s="7">
        <v>38</v>
      </c>
      <c r="L15" s="46">
        <f t="shared" si="6"/>
        <v>89</v>
      </c>
      <c r="M15" s="7">
        <v>47</v>
      </c>
      <c r="N15" s="7">
        <v>42</v>
      </c>
      <c r="O15" s="46">
        <f t="shared" si="7"/>
        <v>111</v>
      </c>
      <c r="P15" s="7">
        <v>59</v>
      </c>
      <c r="Q15" s="7">
        <v>52</v>
      </c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</row>
    <row r="16" spans="1:217" s="81" customFormat="1" ht="14.1" customHeight="1">
      <c r="A16" s="41" t="s">
        <v>16</v>
      </c>
      <c r="B16" s="45">
        <f t="shared" si="4"/>
        <v>26</v>
      </c>
      <c r="C16" s="6">
        <v>2</v>
      </c>
      <c r="D16" s="7">
        <v>24</v>
      </c>
      <c r="E16" s="7">
        <v>6</v>
      </c>
      <c r="F16" s="46">
        <f t="shared" si="10"/>
        <v>148</v>
      </c>
      <c r="G16" s="46">
        <f t="shared" si="10"/>
        <v>82</v>
      </c>
      <c r="H16" s="46">
        <f t="shared" si="10"/>
        <v>66</v>
      </c>
      <c r="I16" s="46">
        <f t="shared" si="11"/>
        <v>47</v>
      </c>
      <c r="J16" s="7">
        <v>25</v>
      </c>
      <c r="K16" s="7">
        <v>22</v>
      </c>
      <c r="L16" s="46">
        <f t="shared" si="6"/>
        <v>46</v>
      </c>
      <c r="M16" s="7">
        <v>29</v>
      </c>
      <c r="N16" s="7">
        <v>17</v>
      </c>
      <c r="O16" s="46">
        <f t="shared" si="7"/>
        <v>55</v>
      </c>
      <c r="P16" s="7">
        <v>28</v>
      </c>
      <c r="Q16" s="7">
        <v>27</v>
      </c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</row>
    <row r="17" spans="1:217" s="81" customFormat="1" ht="14.1" customHeight="1">
      <c r="A17" s="41" t="s">
        <v>17</v>
      </c>
      <c r="B17" s="45">
        <f t="shared" si="4"/>
        <v>18</v>
      </c>
      <c r="C17" s="6">
        <v>1</v>
      </c>
      <c r="D17" s="7">
        <v>17</v>
      </c>
      <c r="E17" s="7">
        <v>6</v>
      </c>
      <c r="F17" s="46">
        <f t="shared" si="10"/>
        <v>99</v>
      </c>
      <c r="G17" s="46">
        <f t="shared" si="10"/>
        <v>43</v>
      </c>
      <c r="H17" s="46">
        <f t="shared" si="10"/>
        <v>56</v>
      </c>
      <c r="I17" s="46">
        <f t="shared" si="11"/>
        <v>30</v>
      </c>
      <c r="J17" s="7">
        <v>10</v>
      </c>
      <c r="K17" s="7">
        <v>20</v>
      </c>
      <c r="L17" s="46">
        <f t="shared" si="6"/>
        <v>36</v>
      </c>
      <c r="M17" s="7">
        <v>13</v>
      </c>
      <c r="N17" s="7">
        <v>23</v>
      </c>
      <c r="O17" s="46">
        <f t="shared" si="7"/>
        <v>33</v>
      </c>
      <c r="P17" s="7">
        <v>20</v>
      </c>
      <c r="Q17" s="7">
        <v>13</v>
      </c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</row>
    <row r="18" spans="1:217" s="81" customFormat="1" ht="14.1" customHeight="1">
      <c r="A18" s="41" t="s">
        <v>18</v>
      </c>
      <c r="B18" s="45">
        <f t="shared" si="4"/>
        <v>28</v>
      </c>
      <c r="C18" s="6">
        <v>3</v>
      </c>
      <c r="D18" s="7">
        <v>25</v>
      </c>
      <c r="E18" s="7">
        <v>9</v>
      </c>
      <c r="F18" s="46">
        <f t="shared" si="10"/>
        <v>228</v>
      </c>
      <c r="G18" s="46">
        <f t="shared" si="10"/>
        <v>114</v>
      </c>
      <c r="H18" s="46">
        <f t="shared" si="10"/>
        <v>114</v>
      </c>
      <c r="I18" s="46">
        <f t="shared" si="11"/>
        <v>70</v>
      </c>
      <c r="J18" s="7">
        <v>40</v>
      </c>
      <c r="K18" s="7">
        <v>30</v>
      </c>
      <c r="L18" s="46">
        <f t="shared" si="6"/>
        <v>75</v>
      </c>
      <c r="M18" s="7">
        <v>36</v>
      </c>
      <c r="N18" s="7">
        <v>39</v>
      </c>
      <c r="O18" s="46">
        <f t="shared" si="7"/>
        <v>83</v>
      </c>
      <c r="P18" s="7">
        <v>38</v>
      </c>
      <c r="Q18" s="7">
        <v>45</v>
      </c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</row>
    <row r="19" spans="1:217" s="81" customFormat="1" ht="14.1" customHeight="1">
      <c r="A19" s="41" t="s">
        <v>19</v>
      </c>
      <c r="B19" s="45">
        <f t="shared" si="4"/>
        <v>19</v>
      </c>
      <c r="C19" s="6">
        <v>2</v>
      </c>
      <c r="D19" s="7">
        <v>17</v>
      </c>
      <c r="E19" s="7">
        <v>6</v>
      </c>
      <c r="F19" s="46">
        <f t="shared" si="10"/>
        <v>119</v>
      </c>
      <c r="G19" s="46">
        <f t="shared" si="10"/>
        <v>58</v>
      </c>
      <c r="H19" s="46">
        <f t="shared" si="10"/>
        <v>61</v>
      </c>
      <c r="I19" s="46">
        <f t="shared" si="11"/>
        <v>38</v>
      </c>
      <c r="J19" s="7">
        <v>18</v>
      </c>
      <c r="K19" s="7">
        <v>20</v>
      </c>
      <c r="L19" s="46">
        <f t="shared" si="6"/>
        <v>45</v>
      </c>
      <c r="M19" s="7">
        <v>19</v>
      </c>
      <c r="N19" s="7">
        <v>26</v>
      </c>
      <c r="O19" s="46">
        <f t="shared" si="7"/>
        <v>36</v>
      </c>
      <c r="P19" s="7">
        <v>21</v>
      </c>
      <c r="Q19" s="7">
        <v>15</v>
      </c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</row>
    <row r="20" spans="1:217" s="81" customFormat="1" ht="14.1" customHeight="1">
      <c r="A20" s="41" t="s">
        <v>20</v>
      </c>
      <c r="B20" s="45">
        <f t="shared" si="4"/>
        <v>10</v>
      </c>
      <c r="C20" s="6">
        <v>1</v>
      </c>
      <c r="D20" s="7">
        <v>9</v>
      </c>
      <c r="E20" s="7">
        <v>3</v>
      </c>
      <c r="F20" s="46">
        <f t="shared" si="10"/>
        <v>43</v>
      </c>
      <c r="G20" s="46">
        <f t="shared" si="10"/>
        <v>19</v>
      </c>
      <c r="H20" s="46">
        <f t="shared" si="10"/>
        <v>24</v>
      </c>
      <c r="I20" s="46">
        <f t="shared" si="11"/>
        <v>14</v>
      </c>
      <c r="J20" s="7">
        <v>6</v>
      </c>
      <c r="K20" s="7">
        <v>8</v>
      </c>
      <c r="L20" s="46">
        <f t="shared" si="6"/>
        <v>16</v>
      </c>
      <c r="M20" s="7">
        <v>8</v>
      </c>
      <c r="N20" s="7">
        <v>8</v>
      </c>
      <c r="O20" s="46">
        <f t="shared" si="7"/>
        <v>13</v>
      </c>
      <c r="P20" s="7">
        <v>5</v>
      </c>
      <c r="Q20" s="7">
        <v>8</v>
      </c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</row>
    <row r="21" spans="1:217" s="81" customFormat="1" ht="14.1" customHeight="1">
      <c r="A21" s="41" t="s">
        <v>21</v>
      </c>
      <c r="B21" s="45">
        <f t="shared" si="4"/>
        <v>12</v>
      </c>
      <c r="C21" s="6"/>
      <c r="D21" s="7">
        <v>12</v>
      </c>
      <c r="E21" s="7">
        <v>3</v>
      </c>
      <c r="F21" s="46">
        <f t="shared" si="10"/>
        <v>72</v>
      </c>
      <c r="G21" s="46">
        <f t="shared" si="10"/>
        <v>42</v>
      </c>
      <c r="H21" s="46">
        <f t="shared" si="10"/>
        <v>30</v>
      </c>
      <c r="I21" s="46">
        <f t="shared" si="11"/>
        <v>25</v>
      </c>
      <c r="J21" s="7">
        <v>16</v>
      </c>
      <c r="K21" s="7">
        <v>9</v>
      </c>
      <c r="L21" s="46">
        <f t="shared" si="6"/>
        <v>24</v>
      </c>
      <c r="M21" s="7">
        <v>12</v>
      </c>
      <c r="N21" s="7">
        <v>12</v>
      </c>
      <c r="O21" s="46">
        <f t="shared" si="7"/>
        <v>23</v>
      </c>
      <c r="P21" s="7">
        <v>14</v>
      </c>
      <c r="Q21" s="7">
        <v>9</v>
      </c>
      <c r="R21" s="8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</row>
    <row r="22" spans="1:217" s="81" customFormat="1" ht="14.1" customHeight="1">
      <c r="A22" s="44" t="s">
        <v>119</v>
      </c>
      <c r="B22" s="34">
        <f>SUM(B23:B24)</f>
        <v>61</v>
      </c>
      <c r="C22" s="36">
        <f t="shared" ref="C22:Q22" si="12">SUM(C23:C24)</f>
        <v>1</v>
      </c>
      <c r="D22" s="36">
        <f t="shared" si="12"/>
        <v>60</v>
      </c>
      <c r="E22" s="36">
        <f t="shared" si="12"/>
        <v>10</v>
      </c>
      <c r="F22" s="36">
        <f t="shared" si="12"/>
        <v>173</v>
      </c>
      <c r="G22" s="36">
        <f t="shared" si="12"/>
        <v>88</v>
      </c>
      <c r="H22" s="36">
        <f t="shared" si="12"/>
        <v>85</v>
      </c>
      <c r="I22" s="36">
        <f t="shared" si="12"/>
        <v>56</v>
      </c>
      <c r="J22" s="36">
        <f t="shared" si="12"/>
        <v>31</v>
      </c>
      <c r="K22" s="36">
        <f t="shared" si="12"/>
        <v>25</v>
      </c>
      <c r="L22" s="36">
        <f t="shared" si="12"/>
        <v>55</v>
      </c>
      <c r="M22" s="36">
        <f t="shared" si="12"/>
        <v>24</v>
      </c>
      <c r="N22" s="36">
        <f t="shared" si="12"/>
        <v>31</v>
      </c>
      <c r="O22" s="36">
        <f t="shared" si="12"/>
        <v>62</v>
      </c>
      <c r="P22" s="36">
        <f t="shared" si="12"/>
        <v>33</v>
      </c>
      <c r="Q22" s="36">
        <f t="shared" si="12"/>
        <v>29</v>
      </c>
      <c r="R22" s="2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0"/>
      <c r="EO22" s="80"/>
      <c r="EP22" s="80"/>
      <c r="EQ22" s="80"/>
      <c r="ER22" s="80"/>
      <c r="ES22" s="80"/>
      <c r="ET22" s="80"/>
      <c r="EU22" s="80"/>
      <c r="EV22" s="80"/>
      <c r="EW22" s="80"/>
      <c r="EX22" s="80"/>
      <c r="EY22" s="80"/>
      <c r="EZ22" s="80"/>
      <c r="FA22" s="80"/>
      <c r="FB22" s="80"/>
      <c r="FC22" s="80"/>
      <c r="FD22" s="80"/>
      <c r="FE22" s="80"/>
      <c r="FF22" s="80"/>
      <c r="FG22" s="80"/>
      <c r="FH22" s="80"/>
      <c r="FI22" s="80"/>
      <c r="FJ22" s="80"/>
      <c r="FK22" s="80"/>
      <c r="FL22" s="80"/>
      <c r="FM22" s="80"/>
      <c r="FN22" s="80"/>
      <c r="FO22" s="80"/>
      <c r="FP22" s="80"/>
      <c r="FQ22" s="80"/>
      <c r="FR22" s="80"/>
      <c r="FS22" s="80"/>
      <c r="FT22" s="80"/>
      <c r="FU22" s="80"/>
      <c r="FV22" s="80"/>
      <c r="FW22" s="80"/>
      <c r="FX22" s="80"/>
      <c r="FY22" s="80"/>
      <c r="FZ22" s="80"/>
      <c r="GA22" s="80"/>
      <c r="GB22" s="80"/>
      <c r="GC22" s="80"/>
      <c r="GD22" s="80"/>
      <c r="GE22" s="80"/>
      <c r="GF22" s="80"/>
      <c r="GG22" s="80"/>
      <c r="GH22" s="80"/>
      <c r="GI22" s="80"/>
      <c r="GJ22" s="80"/>
      <c r="GK22" s="80"/>
      <c r="GL22" s="80"/>
      <c r="GM22" s="80"/>
      <c r="GN22" s="80"/>
      <c r="GO22" s="80"/>
      <c r="GP22" s="80"/>
      <c r="GQ22" s="80"/>
      <c r="GR22" s="80"/>
      <c r="GS22" s="80"/>
      <c r="GT22" s="80"/>
      <c r="GU22" s="80"/>
      <c r="GV22" s="80"/>
      <c r="GW22" s="80"/>
      <c r="GX22" s="80"/>
      <c r="GY22" s="80"/>
      <c r="GZ22" s="80"/>
      <c r="HA22" s="80"/>
      <c r="HB22" s="80"/>
      <c r="HC22" s="80"/>
      <c r="HD22" s="80"/>
      <c r="HE22" s="80"/>
      <c r="HF22" s="80"/>
      <c r="HG22" s="80"/>
      <c r="HH22" s="80"/>
      <c r="HI22" s="80"/>
    </row>
    <row r="23" spans="1:217" s="81" customFormat="1" ht="14.1" customHeight="1">
      <c r="A23" s="41" t="s">
        <v>22</v>
      </c>
      <c r="B23" s="42">
        <f>SUM(C23:D23)</f>
        <v>36</v>
      </c>
      <c r="C23" s="6">
        <v>0</v>
      </c>
      <c r="D23" s="8">
        <v>36</v>
      </c>
      <c r="E23" s="8">
        <v>6</v>
      </c>
      <c r="F23" s="43">
        <f t="shared" ref="F23:H24" si="13">I23+L23+O23</f>
        <v>95</v>
      </c>
      <c r="G23" s="43">
        <f t="shared" si="13"/>
        <v>46</v>
      </c>
      <c r="H23" s="43">
        <f t="shared" si="13"/>
        <v>49</v>
      </c>
      <c r="I23" s="43">
        <f t="shared" ref="I23:I24" si="14">SUM(J23:K23)</f>
        <v>28</v>
      </c>
      <c r="J23" s="8">
        <v>17</v>
      </c>
      <c r="K23" s="8">
        <v>11</v>
      </c>
      <c r="L23" s="43">
        <f>SUM(M23:N23)</f>
        <v>33</v>
      </c>
      <c r="M23" s="8">
        <v>12</v>
      </c>
      <c r="N23" s="8">
        <v>21</v>
      </c>
      <c r="O23" s="43">
        <f>SUM(P23:Q23)</f>
        <v>34</v>
      </c>
      <c r="P23" s="8">
        <v>17</v>
      </c>
      <c r="Q23" s="8">
        <v>17</v>
      </c>
      <c r="R23" s="8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</row>
    <row r="24" spans="1:217" s="81" customFormat="1" ht="14.1" customHeight="1">
      <c r="A24" s="41" t="s">
        <v>73</v>
      </c>
      <c r="B24" s="42">
        <f>SUM(C24:D24)</f>
        <v>25</v>
      </c>
      <c r="C24" s="6">
        <v>1</v>
      </c>
      <c r="D24" s="8">
        <v>24</v>
      </c>
      <c r="E24" s="8">
        <v>4</v>
      </c>
      <c r="F24" s="43">
        <f t="shared" si="13"/>
        <v>78</v>
      </c>
      <c r="G24" s="43">
        <f t="shared" si="13"/>
        <v>42</v>
      </c>
      <c r="H24" s="43">
        <f t="shared" si="13"/>
        <v>36</v>
      </c>
      <c r="I24" s="43">
        <f t="shared" si="14"/>
        <v>28</v>
      </c>
      <c r="J24" s="8">
        <v>14</v>
      </c>
      <c r="K24" s="8">
        <v>14</v>
      </c>
      <c r="L24" s="43">
        <f>SUM(M24:N24)</f>
        <v>22</v>
      </c>
      <c r="M24" s="8">
        <v>12</v>
      </c>
      <c r="N24" s="8">
        <v>10</v>
      </c>
      <c r="O24" s="43">
        <f>SUM(P24:Q24)</f>
        <v>28</v>
      </c>
      <c r="P24" s="8">
        <v>16</v>
      </c>
      <c r="Q24" s="8">
        <v>12</v>
      </c>
      <c r="R24" s="8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</row>
    <row r="25" spans="1:217" s="81" customFormat="1" ht="14.1" customHeight="1">
      <c r="A25" s="44" t="s">
        <v>23</v>
      </c>
      <c r="B25" s="34">
        <f>SUM(B26:B27)</f>
        <v>50</v>
      </c>
      <c r="C25" s="36">
        <f t="shared" ref="C25:Q25" si="15">SUM(C26:C27)</f>
        <v>2</v>
      </c>
      <c r="D25" s="36">
        <f t="shared" si="15"/>
        <v>48</v>
      </c>
      <c r="E25" s="36">
        <f t="shared" si="15"/>
        <v>10</v>
      </c>
      <c r="F25" s="36">
        <f t="shared" si="15"/>
        <v>256</v>
      </c>
      <c r="G25" s="36">
        <f t="shared" si="15"/>
        <v>144</v>
      </c>
      <c r="H25" s="36">
        <f t="shared" si="15"/>
        <v>112</v>
      </c>
      <c r="I25" s="36">
        <f t="shared" si="15"/>
        <v>79</v>
      </c>
      <c r="J25" s="47">
        <f t="shared" si="15"/>
        <v>39</v>
      </c>
      <c r="K25" s="47">
        <f t="shared" si="15"/>
        <v>40</v>
      </c>
      <c r="L25" s="36">
        <f t="shared" si="15"/>
        <v>88</v>
      </c>
      <c r="M25" s="36">
        <f t="shared" si="15"/>
        <v>53</v>
      </c>
      <c r="N25" s="36">
        <f t="shared" si="15"/>
        <v>35</v>
      </c>
      <c r="O25" s="36">
        <f t="shared" si="15"/>
        <v>89</v>
      </c>
      <c r="P25" s="36">
        <f t="shared" si="15"/>
        <v>52</v>
      </c>
      <c r="Q25" s="36">
        <f t="shared" si="15"/>
        <v>37</v>
      </c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0"/>
      <c r="DX25" s="80"/>
      <c r="DY25" s="80"/>
      <c r="DZ25" s="80"/>
      <c r="EA25" s="80"/>
      <c r="EB25" s="80"/>
      <c r="EC25" s="80"/>
      <c r="ED25" s="80"/>
      <c r="EE25" s="80"/>
      <c r="EF25" s="80"/>
      <c r="EG25" s="80"/>
      <c r="EH25" s="80"/>
      <c r="EI25" s="80"/>
      <c r="EJ25" s="80"/>
      <c r="EK25" s="80"/>
      <c r="EL25" s="80"/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  <c r="EX25" s="80"/>
      <c r="EY25" s="80"/>
      <c r="EZ25" s="80"/>
      <c r="FA25" s="80"/>
      <c r="FB25" s="80"/>
      <c r="FC25" s="80"/>
      <c r="FD25" s="80"/>
      <c r="FE25" s="80"/>
      <c r="FF25" s="80"/>
      <c r="FG25" s="80"/>
      <c r="FH25" s="80"/>
      <c r="FI25" s="80"/>
      <c r="FJ25" s="80"/>
      <c r="FK25" s="80"/>
      <c r="FL25" s="80"/>
      <c r="FM25" s="80"/>
      <c r="FN25" s="80"/>
      <c r="FO25" s="80"/>
      <c r="FP25" s="80"/>
      <c r="FQ25" s="80"/>
      <c r="FR25" s="80"/>
      <c r="FS25" s="80"/>
      <c r="FT25" s="80"/>
      <c r="FU25" s="80"/>
      <c r="FV25" s="80"/>
      <c r="FW25" s="80"/>
      <c r="FX25" s="80"/>
      <c r="FY25" s="80"/>
      <c r="FZ25" s="80"/>
      <c r="GA25" s="80"/>
      <c r="GB25" s="80"/>
      <c r="GC25" s="80"/>
      <c r="GD25" s="80"/>
      <c r="GE25" s="80"/>
      <c r="GF25" s="80"/>
      <c r="GG25" s="80"/>
      <c r="GH25" s="80"/>
      <c r="GI25" s="80"/>
      <c r="GJ25" s="80"/>
      <c r="GK25" s="80"/>
      <c r="GL25" s="80"/>
      <c r="GM25" s="80"/>
      <c r="GN25" s="80"/>
      <c r="GO25" s="80"/>
      <c r="GP25" s="80"/>
      <c r="GQ25" s="80"/>
      <c r="GR25" s="80"/>
      <c r="GS25" s="80"/>
      <c r="GT25" s="80"/>
      <c r="GU25" s="80"/>
      <c r="GV25" s="80"/>
      <c r="GW25" s="80"/>
      <c r="GX25" s="80"/>
      <c r="GY25" s="80"/>
      <c r="GZ25" s="80"/>
      <c r="HA25" s="80"/>
      <c r="HB25" s="80"/>
      <c r="HC25" s="80"/>
      <c r="HD25" s="80"/>
      <c r="HE25" s="80"/>
      <c r="HF25" s="80"/>
      <c r="HG25" s="80"/>
      <c r="HH25" s="80"/>
      <c r="HI25" s="80"/>
    </row>
    <row r="26" spans="1:217" s="81" customFormat="1" ht="14.1" customHeight="1">
      <c r="A26" s="41" t="s">
        <v>24</v>
      </c>
      <c r="B26" s="42">
        <f>SUM(C26:D26)</f>
        <v>17</v>
      </c>
      <c r="C26" s="6">
        <v>2</v>
      </c>
      <c r="D26" s="8">
        <v>15</v>
      </c>
      <c r="E26" s="8">
        <v>3</v>
      </c>
      <c r="F26" s="43">
        <f t="shared" ref="F26:H27" si="16">I26+L26+O26</f>
        <v>75</v>
      </c>
      <c r="G26" s="43">
        <f t="shared" si="16"/>
        <v>38</v>
      </c>
      <c r="H26" s="43">
        <f t="shared" si="16"/>
        <v>37</v>
      </c>
      <c r="I26" s="43">
        <f t="shared" ref="I26:I27" si="17">SUM(J26:K26)</f>
        <v>23</v>
      </c>
      <c r="J26" s="8">
        <v>8</v>
      </c>
      <c r="K26" s="8">
        <v>15</v>
      </c>
      <c r="L26" s="43">
        <f>SUM(M26:N26)</f>
        <v>26</v>
      </c>
      <c r="M26" s="8">
        <v>14</v>
      </c>
      <c r="N26" s="8">
        <v>12</v>
      </c>
      <c r="O26" s="43">
        <f>SUM(P26:Q26)</f>
        <v>26</v>
      </c>
      <c r="P26" s="8">
        <v>16</v>
      </c>
      <c r="Q26" s="8">
        <v>10</v>
      </c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0"/>
      <c r="EO26" s="80"/>
      <c r="EP26" s="80"/>
      <c r="EQ26" s="80"/>
      <c r="ER26" s="80"/>
      <c r="ES26" s="80"/>
      <c r="ET26" s="80"/>
      <c r="EU26" s="80"/>
      <c r="EV26" s="80"/>
      <c r="EW26" s="80"/>
      <c r="EX26" s="80"/>
      <c r="EY26" s="80"/>
      <c r="EZ26" s="80"/>
      <c r="FA26" s="80"/>
      <c r="FB26" s="80"/>
      <c r="FC26" s="80"/>
      <c r="FD26" s="80"/>
      <c r="FE26" s="80"/>
      <c r="FF26" s="80"/>
      <c r="FG26" s="80"/>
      <c r="FH26" s="80"/>
      <c r="FI26" s="80"/>
      <c r="FJ26" s="80"/>
      <c r="FK26" s="80"/>
      <c r="FL26" s="80"/>
      <c r="FM26" s="80"/>
      <c r="FN26" s="80"/>
      <c r="FO26" s="80"/>
      <c r="FP26" s="80"/>
      <c r="FQ26" s="80"/>
      <c r="FR26" s="80"/>
      <c r="FS26" s="80"/>
      <c r="FT26" s="80"/>
      <c r="FU26" s="80"/>
      <c r="FV26" s="80"/>
      <c r="FW26" s="80"/>
      <c r="FX26" s="80"/>
      <c r="FY26" s="80"/>
      <c r="FZ26" s="80"/>
      <c r="GA26" s="80"/>
      <c r="GB26" s="80"/>
      <c r="GC26" s="80"/>
      <c r="GD26" s="80"/>
      <c r="GE26" s="80"/>
      <c r="GF26" s="80"/>
      <c r="GG26" s="80"/>
      <c r="GH26" s="80"/>
      <c r="GI26" s="80"/>
      <c r="GJ26" s="80"/>
      <c r="GK26" s="80"/>
      <c r="GL26" s="80"/>
      <c r="GM26" s="80"/>
      <c r="GN26" s="80"/>
      <c r="GO26" s="80"/>
      <c r="GP26" s="80"/>
      <c r="GQ26" s="80"/>
      <c r="GR26" s="80"/>
      <c r="GS26" s="80"/>
      <c r="GT26" s="80"/>
      <c r="GU26" s="80"/>
      <c r="GV26" s="80"/>
      <c r="GW26" s="80"/>
      <c r="GX26" s="80"/>
      <c r="GY26" s="80"/>
      <c r="GZ26" s="80"/>
      <c r="HA26" s="80"/>
      <c r="HB26" s="80"/>
      <c r="HC26" s="80"/>
      <c r="HD26" s="80"/>
      <c r="HE26" s="80"/>
      <c r="HF26" s="80"/>
      <c r="HG26" s="80"/>
      <c r="HH26" s="80"/>
      <c r="HI26" s="80"/>
    </row>
    <row r="27" spans="1:217" s="81" customFormat="1" ht="14.1" customHeight="1">
      <c r="A27" s="41" t="s">
        <v>91</v>
      </c>
      <c r="B27" s="42">
        <f>SUM(C27:D27)</f>
        <v>33</v>
      </c>
      <c r="C27" s="6"/>
      <c r="D27" s="8">
        <v>33</v>
      </c>
      <c r="E27" s="8">
        <v>7</v>
      </c>
      <c r="F27" s="43">
        <f t="shared" si="16"/>
        <v>181</v>
      </c>
      <c r="G27" s="43">
        <f t="shared" si="16"/>
        <v>106</v>
      </c>
      <c r="H27" s="43">
        <f t="shared" si="16"/>
        <v>75</v>
      </c>
      <c r="I27" s="43">
        <f t="shared" si="17"/>
        <v>56</v>
      </c>
      <c r="J27" s="8">
        <v>31</v>
      </c>
      <c r="K27" s="8">
        <v>25</v>
      </c>
      <c r="L27" s="43">
        <f>SUM(M27:N27)</f>
        <v>62</v>
      </c>
      <c r="M27" s="8">
        <v>39</v>
      </c>
      <c r="N27" s="8">
        <v>23</v>
      </c>
      <c r="O27" s="43">
        <f>SUM(P27:Q27)</f>
        <v>63</v>
      </c>
      <c r="P27" s="8">
        <v>36</v>
      </c>
      <c r="Q27" s="8">
        <v>27</v>
      </c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0"/>
      <c r="EL27" s="80"/>
      <c r="EM27" s="80"/>
      <c r="EN27" s="80"/>
      <c r="EO27" s="80"/>
      <c r="EP27" s="80"/>
      <c r="EQ27" s="80"/>
      <c r="ER27" s="80"/>
      <c r="ES27" s="80"/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0"/>
      <c r="FF27" s="80"/>
      <c r="FG27" s="80"/>
      <c r="FH27" s="80"/>
      <c r="FI27" s="80"/>
      <c r="FJ27" s="80"/>
      <c r="FK27" s="80"/>
      <c r="FL27" s="80"/>
      <c r="FM27" s="80"/>
      <c r="FN27" s="80"/>
      <c r="FO27" s="80"/>
      <c r="FP27" s="80"/>
      <c r="FQ27" s="80"/>
      <c r="FR27" s="80"/>
      <c r="FS27" s="80"/>
      <c r="FT27" s="80"/>
      <c r="FU27" s="80"/>
      <c r="FV27" s="80"/>
      <c r="FW27" s="80"/>
      <c r="FX27" s="80"/>
      <c r="FY27" s="80"/>
      <c r="FZ27" s="80"/>
      <c r="GA27" s="80"/>
      <c r="GB27" s="80"/>
      <c r="GC27" s="80"/>
      <c r="GD27" s="80"/>
      <c r="GE27" s="80"/>
      <c r="GF27" s="80"/>
      <c r="GG27" s="80"/>
      <c r="GH27" s="80"/>
      <c r="GI27" s="80"/>
      <c r="GJ27" s="80"/>
      <c r="GK27" s="80"/>
      <c r="GL27" s="80"/>
      <c r="GM27" s="80"/>
      <c r="GN27" s="80"/>
      <c r="GO27" s="80"/>
      <c r="GP27" s="80"/>
      <c r="GQ27" s="80"/>
      <c r="GR27" s="80"/>
      <c r="GS27" s="80"/>
      <c r="GT27" s="80"/>
      <c r="GU27" s="80"/>
      <c r="GV27" s="80"/>
      <c r="GW27" s="80"/>
      <c r="GX27" s="80"/>
      <c r="GY27" s="80"/>
      <c r="GZ27" s="80"/>
      <c r="HA27" s="80"/>
      <c r="HB27" s="80"/>
      <c r="HC27" s="80"/>
      <c r="HD27" s="80"/>
      <c r="HE27" s="80"/>
      <c r="HF27" s="80"/>
      <c r="HG27" s="80"/>
      <c r="HH27" s="80"/>
      <c r="HI27" s="80"/>
    </row>
    <row r="28" spans="1:217" s="81" customFormat="1" ht="14.1" customHeight="1">
      <c r="A28" s="44" t="s">
        <v>120</v>
      </c>
      <c r="B28" s="34">
        <f t="shared" ref="B28:Q28" si="18">SUM(B29:B31)</f>
        <v>44</v>
      </c>
      <c r="C28" s="36">
        <f t="shared" si="18"/>
        <v>4</v>
      </c>
      <c r="D28" s="36">
        <f t="shared" si="18"/>
        <v>40</v>
      </c>
      <c r="E28" s="36">
        <f t="shared" si="18"/>
        <v>17</v>
      </c>
      <c r="F28" s="36">
        <f t="shared" si="18"/>
        <v>429</v>
      </c>
      <c r="G28" s="36">
        <f t="shared" si="18"/>
        <v>224</v>
      </c>
      <c r="H28" s="36">
        <f t="shared" si="18"/>
        <v>205</v>
      </c>
      <c r="I28" s="36">
        <f t="shared" si="18"/>
        <v>142</v>
      </c>
      <c r="J28" s="36">
        <f t="shared" si="18"/>
        <v>80</v>
      </c>
      <c r="K28" s="36">
        <f t="shared" si="18"/>
        <v>62</v>
      </c>
      <c r="L28" s="36">
        <f t="shared" si="18"/>
        <v>144</v>
      </c>
      <c r="M28" s="36">
        <f t="shared" si="18"/>
        <v>74</v>
      </c>
      <c r="N28" s="36">
        <f t="shared" si="18"/>
        <v>70</v>
      </c>
      <c r="O28" s="36">
        <f t="shared" si="18"/>
        <v>143</v>
      </c>
      <c r="P28" s="36">
        <f t="shared" si="18"/>
        <v>70</v>
      </c>
      <c r="Q28" s="36">
        <f t="shared" si="18"/>
        <v>73</v>
      </c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</row>
    <row r="29" spans="1:217" s="81" customFormat="1" ht="14.1" customHeight="1">
      <c r="A29" s="41" t="s">
        <v>25</v>
      </c>
      <c r="B29" s="48">
        <f>SUM(C29:D29)</f>
        <v>17</v>
      </c>
      <c r="C29" s="6">
        <v>2</v>
      </c>
      <c r="D29" s="9">
        <v>15</v>
      </c>
      <c r="E29" s="9">
        <v>7</v>
      </c>
      <c r="F29" s="49">
        <f t="shared" ref="F29:H31" si="19">I29+L29+O29</f>
        <v>177</v>
      </c>
      <c r="G29" s="49">
        <f t="shared" si="19"/>
        <v>99</v>
      </c>
      <c r="H29" s="49">
        <f t="shared" si="19"/>
        <v>78</v>
      </c>
      <c r="I29" s="49">
        <f t="shared" ref="I29:I31" si="20">SUM(J29:K29)</f>
        <v>57</v>
      </c>
      <c r="J29" s="9">
        <v>32</v>
      </c>
      <c r="K29" s="9">
        <v>25</v>
      </c>
      <c r="L29" s="49">
        <f>SUM(M29:N29)</f>
        <v>60</v>
      </c>
      <c r="M29" s="9">
        <v>33</v>
      </c>
      <c r="N29" s="9">
        <v>27</v>
      </c>
      <c r="O29" s="49">
        <f>SUM(P29:Q29)</f>
        <v>60</v>
      </c>
      <c r="P29" s="9">
        <v>34</v>
      </c>
      <c r="Q29" s="9">
        <v>26</v>
      </c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0"/>
      <c r="FF29" s="80"/>
      <c r="FG29" s="80"/>
      <c r="FH29" s="80"/>
      <c r="FI29" s="80"/>
      <c r="FJ29" s="80"/>
      <c r="FK29" s="80"/>
      <c r="FL29" s="80"/>
      <c r="FM29" s="80"/>
      <c r="FN29" s="80"/>
      <c r="FO29" s="80"/>
      <c r="FP29" s="80"/>
      <c r="FQ29" s="80"/>
      <c r="FR29" s="80"/>
      <c r="FS29" s="80"/>
      <c r="FT29" s="80"/>
      <c r="FU29" s="80"/>
      <c r="FV29" s="80"/>
      <c r="FW29" s="80"/>
      <c r="FX29" s="80"/>
      <c r="FY29" s="80"/>
      <c r="FZ29" s="80"/>
      <c r="GA29" s="80"/>
      <c r="GB29" s="80"/>
      <c r="GC29" s="80"/>
      <c r="GD29" s="80"/>
      <c r="GE29" s="80"/>
      <c r="GF29" s="80"/>
      <c r="GG29" s="80"/>
      <c r="GH29" s="80"/>
      <c r="GI29" s="80"/>
      <c r="GJ29" s="80"/>
      <c r="GK29" s="80"/>
      <c r="GL29" s="80"/>
      <c r="GM29" s="80"/>
      <c r="GN29" s="80"/>
      <c r="GO29" s="80"/>
      <c r="GP29" s="80"/>
      <c r="GQ29" s="80"/>
      <c r="GR29" s="80"/>
      <c r="GS29" s="80"/>
      <c r="GT29" s="80"/>
      <c r="GU29" s="80"/>
      <c r="GV29" s="80"/>
      <c r="GW29" s="80"/>
      <c r="GX29" s="80"/>
      <c r="GY29" s="80"/>
      <c r="GZ29" s="80"/>
      <c r="HA29" s="80"/>
      <c r="HB29" s="80"/>
      <c r="HC29" s="80"/>
      <c r="HD29" s="80"/>
      <c r="HE29" s="80"/>
      <c r="HF29" s="80"/>
      <c r="HG29" s="80"/>
      <c r="HH29" s="80"/>
      <c r="HI29" s="80"/>
    </row>
    <row r="30" spans="1:217" s="81" customFormat="1" ht="14.1" customHeight="1">
      <c r="A30" s="41" t="s">
        <v>26</v>
      </c>
      <c r="B30" s="48">
        <f>SUM(C30:D30)</f>
        <v>17</v>
      </c>
      <c r="C30" s="6">
        <v>0</v>
      </c>
      <c r="D30" s="9">
        <v>17</v>
      </c>
      <c r="E30" s="9">
        <v>7</v>
      </c>
      <c r="F30" s="49">
        <f>I30+L30+O30</f>
        <v>178</v>
      </c>
      <c r="G30" s="49">
        <f>J30+M30+P30</f>
        <v>91</v>
      </c>
      <c r="H30" s="49">
        <f>K30+N30+Q30</f>
        <v>87</v>
      </c>
      <c r="I30" s="49">
        <f t="shared" si="20"/>
        <v>60</v>
      </c>
      <c r="J30" s="9">
        <v>35</v>
      </c>
      <c r="K30" s="9">
        <v>25</v>
      </c>
      <c r="L30" s="49">
        <f>SUM(M30:N30)</f>
        <v>58</v>
      </c>
      <c r="M30" s="9">
        <v>30</v>
      </c>
      <c r="N30" s="9">
        <v>28</v>
      </c>
      <c r="O30" s="49">
        <f>SUM(P30:Q30)</f>
        <v>60</v>
      </c>
      <c r="P30" s="9">
        <v>26</v>
      </c>
      <c r="Q30" s="9">
        <v>34</v>
      </c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  <c r="GT30" s="80"/>
      <c r="GU30" s="80"/>
      <c r="GV30" s="80"/>
      <c r="GW30" s="80"/>
      <c r="GX30" s="80"/>
      <c r="GY30" s="80"/>
      <c r="GZ30" s="80"/>
      <c r="HA30" s="80"/>
      <c r="HB30" s="80"/>
      <c r="HC30" s="80"/>
      <c r="HD30" s="80"/>
      <c r="HE30" s="80"/>
      <c r="HF30" s="80"/>
      <c r="HG30" s="80"/>
      <c r="HH30" s="80"/>
      <c r="HI30" s="80"/>
    </row>
    <row r="31" spans="1:217" s="81" customFormat="1" ht="14.1" customHeight="1">
      <c r="A31" s="41" t="s">
        <v>27</v>
      </c>
      <c r="B31" s="48">
        <f>SUM(C31:D31)</f>
        <v>10</v>
      </c>
      <c r="C31" s="6">
        <v>2</v>
      </c>
      <c r="D31" s="9">
        <v>8</v>
      </c>
      <c r="E31" s="9">
        <v>3</v>
      </c>
      <c r="F31" s="49">
        <f t="shared" si="19"/>
        <v>74</v>
      </c>
      <c r="G31" s="49">
        <f t="shared" si="19"/>
        <v>34</v>
      </c>
      <c r="H31" s="49">
        <f t="shared" si="19"/>
        <v>40</v>
      </c>
      <c r="I31" s="49">
        <f t="shared" si="20"/>
        <v>25</v>
      </c>
      <c r="J31" s="9">
        <v>13</v>
      </c>
      <c r="K31" s="9">
        <v>12</v>
      </c>
      <c r="L31" s="49">
        <f>SUM(M31:N31)</f>
        <v>26</v>
      </c>
      <c r="M31" s="9">
        <v>11</v>
      </c>
      <c r="N31" s="9">
        <v>15</v>
      </c>
      <c r="O31" s="49">
        <f>SUM(P31:Q31)</f>
        <v>23</v>
      </c>
      <c r="P31" s="9">
        <v>10</v>
      </c>
      <c r="Q31" s="9">
        <v>13</v>
      </c>
      <c r="R31" s="2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80"/>
      <c r="EU31" s="80"/>
      <c r="EV31" s="80"/>
      <c r="EW31" s="80"/>
      <c r="EX31" s="80"/>
      <c r="EY31" s="80"/>
      <c r="EZ31" s="80"/>
      <c r="FA31" s="80"/>
      <c r="FB31" s="80"/>
      <c r="FC31" s="80"/>
      <c r="FD31" s="80"/>
      <c r="FE31" s="80"/>
      <c r="FF31" s="80"/>
      <c r="FG31" s="80"/>
      <c r="FH31" s="80"/>
      <c r="FI31" s="80"/>
      <c r="FJ31" s="80"/>
      <c r="FK31" s="80"/>
      <c r="FL31" s="80"/>
      <c r="FM31" s="80"/>
      <c r="FN31" s="80"/>
      <c r="FO31" s="80"/>
      <c r="FP31" s="80"/>
      <c r="FQ31" s="80"/>
      <c r="FR31" s="80"/>
      <c r="FS31" s="80"/>
      <c r="FT31" s="80"/>
      <c r="FU31" s="80"/>
      <c r="FV31" s="80"/>
      <c r="FW31" s="80"/>
      <c r="FX31" s="80"/>
      <c r="FY31" s="80"/>
      <c r="FZ31" s="80"/>
      <c r="GA31" s="80"/>
      <c r="GB31" s="80"/>
      <c r="GC31" s="80"/>
      <c r="GD31" s="80"/>
      <c r="GE31" s="80"/>
      <c r="GF31" s="80"/>
      <c r="GG31" s="80"/>
      <c r="GH31" s="80"/>
      <c r="GI31" s="80"/>
      <c r="GJ31" s="80"/>
      <c r="GK31" s="80"/>
      <c r="GL31" s="80"/>
      <c r="GM31" s="80"/>
      <c r="GN31" s="80"/>
      <c r="GO31" s="80"/>
      <c r="GP31" s="80"/>
      <c r="GQ31" s="80"/>
      <c r="GR31" s="80"/>
      <c r="GS31" s="80"/>
      <c r="GT31" s="80"/>
      <c r="GU31" s="80"/>
      <c r="GV31" s="80"/>
      <c r="GW31" s="80"/>
      <c r="GX31" s="80"/>
      <c r="GY31" s="80"/>
      <c r="GZ31" s="80"/>
      <c r="HA31" s="80"/>
      <c r="HB31" s="80"/>
      <c r="HC31" s="80"/>
      <c r="HD31" s="80"/>
      <c r="HE31" s="80"/>
      <c r="HF31" s="80"/>
      <c r="HG31" s="80"/>
      <c r="HH31" s="80"/>
      <c r="HI31" s="80"/>
    </row>
    <row r="32" spans="1:217" s="81" customFormat="1" ht="14.1" customHeight="1">
      <c r="A32" s="44" t="s">
        <v>28</v>
      </c>
      <c r="B32" s="50">
        <f t="shared" ref="B32:Q32" si="21">SUM(B33:B34)</f>
        <v>42</v>
      </c>
      <c r="C32" s="51">
        <f t="shared" si="21"/>
        <v>2</v>
      </c>
      <c r="D32" s="51">
        <f t="shared" si="21"/>
        <v>40</v>
      </c>
      <c r="E32" s="51">
        <f t="shared" si="21"/>
        <v>12</v>
      </c>
      <c r="F32" s="51">
        <f t="shared" si="21"/>
        <v>258</v>
      </c>
      <c r="G32" s="51">
        <f t="shared" si="21"/>
        <v>139</v>
      </c>
      <c r="H32" s="51">
        <f t="shared" si="21"/>
        <v>119</v>
      </c>
      <c r="I32" s="51">
        <f t="shared" si="21"/>
        <v>72</v>
      </c>
      <c r="J32" s="52">
        <f t="shared" si="21"/>
        <v>41</v>
      </c>
      <c r="K32" s="52">
        <f t="shared" si="21"/>
        <v>31</v>
      </c>
      <c r="L32" s="51">
        <f t="shared" si="21"/>
        <v>88</v>
      </c>
      <c r="M32" s="51">
        <f t="shared" si="21"/>
        <v>41</v>
      </c>
      <c r="N32" s="51">
        <f t="shared" si="21"/>
        <v>47</v>
      </c>
      <c r="O32" s="51">
        <f t="shared" si="21"/>
        <v>98</v>
      </c>
      <c r="P32" s="51">
        <f t="shared" si="21"/>
        <v>57</v>
      </c>
      <c r="Q32" s="51">
        <f t="shared" si="21"/>
        <v>41</v>
      </c>
      <c r="R32" s="2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  <c r="EN32" s="80"/>
      <c r="EO32" s="80"/>
      <c r="EP32" s="80"/>
      <c r="EQ32" s="80"/>
      <c r="ER32" s="80"/>
      <c r="ES32" s="80"/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0"/>
      <c r="FE32" s="80"/>
      <c r="FF32" s="80"/>
      <c r="FG32" s="80"/>
      <c r="FH32" s="80"/>
      <c r="FI32" s="80"/>
      <c r="FJ32" s="80"/>
      <c r="FK32" s="80"/>
      <c r="FL32" s="80"/>
      <c r="FM32" s="80"/>
      <c r="FN32" s="80"/>
      <c r="FO32" s="80"/>
      <c r="FP32" s="80"/>
      <c r="FQ32" s="80"/>
      <c r="FR32" s="80"/>
      <c r="FS32" s="80"/>
      <c r="FT32" s="80"/>
      <c r="FU32" s="80"/>
      <c r="FV32" s="80"/>
      <c r="FW32" s="80"/>
      <c r="FX32" s="80"/>
      <c r="FY32" s="80"/>
      <c r="FZ32" s="80"/>
      <c r="GA32" s="80"/>
      <c r="GB32" s="80"/>
      <c r="GC32" s="80"/>
      <c r="GD32" s="80"/>
      <c r="GE32" s="80"/>
      <c r="GF32" s="80"/>
      <c r="GG32" s="80"/>
      <c r="GH32" s="80"/>
      <c r="GI32" s="80"/>
      <c r="GJ32" s="80"/>
      <c r="GK32" s="80"/>
      <c r="GL32" s="80"/>
      <c r="GM32" s="80"/>
      <c r="GN32" s="80"/>
      <c r="GO32" s="80"/>
      <c r="GP32" s="80"/>
      <c r="GQ32" s="80"/>
      <c r="GR32" s="80"/>
      <c r="GS32" s="80"/>
      <c r="GT32" s="80"/>
      <c r="GU32" s="80"/>
      <c r="GV32" s="80"/>
      <c r="GW32" s="80"/>
      <c r="GX32" s="80"/>
      <c r="GY32" s="80"/>
      <c r="GZ32" s="80"/>
      <c r="HA32" s="80"/>
      <c r="HB32" s="80"/>
      <c r="HC32" s="80"/>
      <c r="HD32" s="80"/>
      <c r="HE32" s="80"/>
      <c r="HF32" s="80"/>
      <c r="HG32" s="80"/>
      <c r="HH32" s="80"/>
      <c r="HI32" s="80"/>
    </row>
    <row r="33" spans="1:217" s="81" customFormat="1" ht="14.1" customHeight="1">
      <c r="A33" s="41" t="s">
        <v>29</v>
      </c>
      <c r="B33" s="48">
        <f>SUM(C33:D33)</f>
        <v>21</v>
      </c>
      <c r="C33" s="6">
        <v>1</v>
      </c>
      <c r="D33" s="9">
        <v>20</v>
      </c>
      <c r="E33" s="9">
        <v>6</v>
      </c>
      <c r="F33" s="49">
        <f t="shared" ref="F33:H34" si="22">I33+L33+O33</f>
        <v>136</v>
      </c>
      <c r="G33" s="49">
        <f t="shared" si="22"/>
        <v>66</v>
      </c>
      <c r="H33" s="49">
        <f t="shared" si="22"/>
        <v>70</v>
      </c>
      <c r="I33" s="49">
        <f t="shared" ref="I33:I34" si="23">SUM(J33:K33)</f>
        <v>40</v>
      </c>
      <c r="J33" s="9">
        <v>20</v>
      </c>
      <c r="K33" s="9">
        <v>20</v>
      </c>
      <c r="L33" s="49">
        <f>SUM(M33:N33)</f>
        <v>47</v>
      </c>
      <c r="M33" s="9">
        <v>20</v>
      </c>
      <c r="N33" s="9">
        <v>27</v>
      </c>
      <c r="O33" s="49">
        <f>SUM(P33:Q33)</f>
        <v>49</v>
      </c>
      <c r="P33" s="9">
        <v>26</v>
      </c>
      <c r="Q33" s="9">
        <v>23</v>
      </c>
      <c r="R33" s="2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0"/>
      <c r="DS33" s="80"/>
      <c r="DT33" s="80"/>
      <c r="DU33" s="80"/>
      <c r="DV33" s="80"/>
      <c r="DW33" s="80"/>
      <c r="DX33" s="80"/>
      <c r="DY33" s="80"/>
      <c r="DZ33" s="80"/>
      <c r="EA33" s="80"/>
      <c r="EB33" s="80"/>
      <c r="EC33" s="80"/>
      <c r="ED33" s="80"/>
      <c r="EE33" s="80"/>
      <c r="EF33" s="80"/>
      <c r="EG33" s="80"/>
      <c r="EH33" s="80"/>
      <c r="EI33" s="80"/>
      <c r="EJ33" s="80"/>
      <c r="EK33" s="80"/>
      <c r="EL33" s="80"/>
      <c r="EM33" s="80"/>
      <c r="EN33" s="80"/>
      <c r="EO33" s="80"/>
      <c r="EP33" s="80"/>
      <c r="EQ33" s="80"/>
      <c r="ER33" s="80"/>
      <c r="ES33" s="80"/>
      <c r="ET33" s="80"/>
      <c r="EU33" s="80"/>
      <c r="EV33" s="80"/>
      <c r="EW33" s="80"/>
      <c r="EX33" s="80"/>
      <c r="EY33" s="80"/>
      <c r="EZ33" s="80"/>
      <c r="FA33" s="80"/>
      <c r="FB33" s="80"/>
      <c r="FC33" s="80"/>
      <c r="FD33" s="80"/>
      <c r="FE33" s="80"/>
      <c r="FF33" s="80"/>
      <c r="FG33" s="80"/>
      <c r="FH33" s="80"/>
      <c r="FI33" s="80"/>
      <c r="FJ33" s="80"/>
      <c r="FK33" s="80"/>
      <c r="FL33" s="80"/>
      <c r="FM33" s="80"/>
      <c r="FN33" s="80"/>
      <c r="FO33" s="80"/>
      <c r="FP33" s="80"/>
      <c r="FQ33" s="80"/>
      <c r="FR33" s="80"/>
      <c r="FS33" s="80"/>
      <c r="FT33" s="80"/>
      <c r="FU33" s="80"/>
      <c r="FV33" s="80"/>
      <c r="FW33" s="80"/>
      <c r="FX33" s="80"/>
      <c r="FY33" s="80"/>
      <c r="FZ33" s="80"/>
      <c r="GA33" s="80"/>
      <c r="GB33" s="80"/>
      <c r="GC33" s="80"/>
      <c r="GD33" s="80"/>
      <c r="GE33" s="80"/>
      <c r="GF33" s="80"/>
      <c r="GG33" s="80"/>
      <c r="GH33" s="80"/>
      <c r="GI33" s="80"/>
      <c r="GJ33" s="80"/>
      <c r="GK33" s="80"/>
      <c r="GL33" s="80"/>
      <c r="GM33" s="80"/>
      <c r="GN33" s="80"/>
      <c r="GO33" s="80"/>
      <c r="GP33" s="80"/>
      <c r="GQ33" s="80"/>
      <c r="GR33" s="80"/>
      <c r="GS33" s="80"/>
      <c r="GT33" s="80"/>
      <c r="GU33" s="80"/>
      <c r="GV33" s="80"/>
      <c r="GW33" s="80"/>
      <c r="GX33" s="80"/>
      <c r="GY33" s="80"/>
      <c r="GZ33" s="80"/>
      <c r="HA33" s="80"/>
      <c r="HB33" s="80"/>
      <c r="HC33" s="80"/>
      <c r="HD33" s="80"/>
      <c r="HE33" s="80"/>
      <c r="HF33" s="80"/>
      <c r="HG33" s="80"/>
      <c r="HH33" s="80"/>
      <c r="HI33" s="80"/>
    </row>
    <row r="34" spans="1:217" s="81" customFormat="1" ht="14.1" customHeight="1">
      <c r="A34" s="41" t="s">
        <v>92</v>
      </c>
      <c r="B34" s="48">
        <f>SUM(C34:D34)</f>
        <v>21</v>
      </c>
      <c r="C34" s="6">
        <v>1</v>
      </c>
      <c r="D34" s="9">
        <v>20</v>
      </c>
      <c r="E34" s="9">
        <v>6</v>
      </c>
      <c r="F34" s="49">
        <f t="shared" si="22"/>
        <v>122</v>
      </c>
      <c r="G34" s="49">
        <f t="shared" si="22"/>
        <v>73</v>
      </c>
      <c r="H34" s="49">
        <f t="shared" si="22"/>
        <v>49</v>
      </c>
      <c r="I34" s="49">
        <f t="shared" si="23"/>
        <v>32</v>
      </c>
      <c r="J34" s="9">
        <v>21</v>
      </c>
      <c r="K34" s="9">
        <v>11</v>
      </c>
      <c r="L34" s="49">
        <f>SUM(M34:N34)</f>
        <v>41</v>
      </c>
      <c r="M34" s="9">
        <v>21</v>
      </c>
      <c r="N34" s="9">
        <v>20</v>
      </c>
      <c r="O34" s="49">
        <f>SUM(P34:Q34)</f>
        <v>49</v>
      </c>
      <c r="P34" s="9">
        <v>31</v>
      </c>
      <c r="Q34" s="9">
        <v>18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</row>
    <row r="35" spans="1:217" s="81" customFormat="1" ht="14.1" customHeight="1">
      <c r="A35" s="44" t="s">
        <v>30</v>
      </c>
      <c r="B35" s="34">
        <f>SUM(B36:B48)</f>
        <v>187</v>
      </c>
      <c r="C35" s="36">
        <f t="shared" ref="C35:Q35" si="24">SUM(C36:C48)</f>
        <v>8</v>
      </c>
      <c r="D35" s="36">
        <f>SUM(D36:D48)</f>
        <v>179</v>
      </c>
      <c r="E35" s="36">
        <f t="shared" si="24"/>
        <v>77</v>
      </c>
      <c r="F35" s="36">
        <f>SUM(F36:F48)</f>
        <v>1885</v>
      </c>
      <c r="G35" s="36">
        <f t="shared" si="24"/>
        <v>981</v>
      </c>
      <c r="H35" s="36">
        <f t="shared" si="24"/>
        <v>904</v>
      </c>
      <c r="I35" s="36">
        <f t="shared" si="24"/>
        <v>542</v>
      </c>
      <c r="J35" s="36">
        <f t="shared" si="24"/>
        <v>287</v>
      </c>
      <c r="K35" s="36">
        <f t="shared" si="24"/>
        <v>255</v>
      </c>
      <c r="L35" s="36">
        <f t="shared" si="24"/>
        <v>648</v>
      </c>
      <c r="M35" s="36">
        <f t="shared" si="24"/>
        <v>331</v>
      </c>
      <c r="N35" s="36">
        <f t="shared" si="24"/>
        <v>317</v>
      </c>
      <c r="O35" s="36">
        <f t="shared" si="24"/>
        <v>695</v>
      </c>
      <c r="P35" s="36">
        <f t="shared" si="24"/>
        <v>363</v>
      </c>
      <c r="Q35" s="36">
        <f t="shared" si="24"/>
        <v>332</v>
      </c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  <c r="DP35" s="80"/>
      <c r="DQ35" s="80"/>
      <c r="DR35" s="80"/>
      <c r="DS35" s="80"/>
      <c r="DT35" s="80"/>
      <c r="DU35" s="80"/>
      <c r="DV35" s="80"/>
      <c r="DW35" s="80"/>
      <c r="DX35" s="80"/>
      <c r="DY35" s="80"/>
      <c r="DZ35" s="80"/>
      <c r="EA35" s="80"/>
      <c r="EB35" s="80"/>
      <c r="EC35" s="80"/>
      <c r="ED35" s="80"/>
      <c r="EE35" s="80"/>
      <c r="EF35" s="80"/>
      <c r="EG35" s="80"/>
      <c r="EH35" s="80"/>
      <c r="EI35" s="80"/>
      <c r="EJ35" s="80"/>
      <c r="EK35" s="80"/>
      <c r="EL35" s="80"/>
      <c r="EM35" s="80"/>
      <c r="EN35" s="80"/>
      <c r="EO35" s="80"/>
      <c r="EP35" s="80"/>
      <c r="EQ35" s="80"/>
      <c r="ER35" s="80"/>
      <c r="ES35" s="80"/>
      <c r="ET35" s="80"/>
      <c r="EU35" s="80"/>
      <c r="EV35" s="80"/>
      <c r="EW35" s="80"/>
      <c r="EX35" s="80"/>
      <c r="EY35" s="80"/>
      <c r="EZ35" s="80"/>
      <c r="FA35" s="80"/>
      <c r="FB35" s="80"/>
      <c r="FC35" s="80"/>
      <c r="FD35" s="80"/>
      <c r="FE35" s="80"/>
      <c r="FF35" s="80"/>
      <c r="FG35" s="80"/>
      <c r="FH35" s="80"/>
      <c r="FI35" s="80"/>
      <c r="FJ35" s="80"/>
      <c r="FK35" s="80"/>
      <c r="FL35" s="80"/>
      <c r="FM35" s="80"/>
      <c r="FN35" s="80"/>
      <c r="FO35" s="80"/>
      <c r="FP35" s="80"/>
      <c r="FQ35" s="80"/>
      <c r="FR35" s="80"/>
      <c r="FS35" s="80"/>
      <c r="FT35" s="80"/>
      <c r="FU35" s="80"/>
      <c r="FV35" s="80"/>
      <c r="FW35" s="80"/>
      <c r="FX35" s="80"/>
      <c r="FY35" s="80"/>
      <c r="FZ35" s="80"/>
      <c r="GA35" s="80"/>
      <c r="GB35" s="80"/>
      <c r="GC35" s="80"/>
      <c r="GD35" s="80"/>
      <c r="GE35" s="80"/>
      <c r="GF35" s="80"/>
      <c r="GG35" s="80"/>
      <c r="GH35" s="80"/>
      <c r="GI35" s="80"/>
      <c r="GJ35" s="80"/>
      <c r="GK35" s="80"/>
      <c r="GL35" s="80"/>
      <c r="GM35" s="80"/>
      <c r="GN35" s="80"/>
      <c r="GO35" s="80"/>
      <c r="GP35" s="80"/>
      <c r="GQ35" s="80"/>
      <c r="GR35" s="80"/>
      <c r="GS35" s="80"/>
      <c r="GT35" s="80"/>
      <c r="GU35" s="80"/>
      <c r="GV35" s="80"/>
      <c r="GW35" s="80"/>
      <c r="GX35" s="80"/>
      <c r="GY35" s="80"/>
      <c r="GZ35" s="80"/>
      <c r="HA35" s="80"/>
      <c r="HB35" s="80"/>
      <c r="HC35" s="80"/>
      <c r="HD35" s="80"/>
      <c r="HE35" s="80"/>
      <c r="HF35" s="80"/>
      <c r="HG35" s="80"/>
      <c r="HH35" s="80"/>
      <c r="HI35" s="80"/>
    </row>
    <row r="36" spans="1:217" s="81" customFormat="1" ht="14.1" customHeight="1">
      <c r="A36" s="41" t="s">
        <v>31</v>
      </c>
      <c r="B36" s="53">
        <f t="shared" ref="B36:B48" si="25">SUM(C36:D36)</f>
        <v>20</v>
      </c>
      <c r="C36" s="8">
        <v>1</v>
      </c>
      <c r="D36" s="11">
        <v>19</v>
      </c>
      <c r="E36" s="11">
        <v>9</v>
      </c>
      <c r="F36" s="54">
        <f>I36+L36+O36</f>
        <v>205</v>
      </c>
      <c r="G36" s="54">
        <f t="shared" ref="F36:H48" si="26">J36+M36+P36</f>
        <v>118</v>
      </c>
      <c r="H36" s="54">
        <f t="shared" si="26"/>
        <v>87</v>
      </c>
      <c r="I36" s="54">
        <f t="shared" ref="I36:I48" si="27">SUM(J36:K36)</f>
        <v>56</v>
      </c>
      <c r="J36" s="11">
        <v>36</v>
      </c>
      <c r="K36" s="11">
        <v>20</v>
      </c>
      <c r="L36" s="54">
        <f t="shared" ref="L36:L48" si="28">SUM(M36:N36)</f>
        <v>69</v>
      </c>
      <c r="M36" s="11">
        <v>36</v>
      </c>
      <c r="N36" s="11">
        <v>33</v>
      </c>
      <c r="O36" s="54">
        <f t="shared" ref="O36:O48" si="29">SUM(P36:Q36)</f>
        <v>80</v>
      </c>
      <c r="P36" s="11">
        <v>46</v>
      </c>
      <c r="Q36" s="11">
        <v>34</v>
      </c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0"/>
      <c r="DU36" s="80"/>
      <c r="DV36" s="80"/>
      <c r="DW36" s="80"/>
      <c r="DX36" s="80"/>
      <c r="DY36" s="80"/>
      <c r="DZ36" s="80"/>
      <c r="EA36" s="80"/>
      <c r="EB36" s="80"/>
      <c r="EC36" s="80"/>
      <c r="ED36" s="80"/>
      <c r="EE36" s="80"/>
      <c r="EF36" s="80"/>
      <c r="EG36" s="80"/>
      <c r="EH36" s="80"/>
      <c r="EI36" s="80"/>
      <c r="EJ36" s="80"/>
      <c r="EK36" s="80"/>
      <c r="EL36" s="80"/>
      <c r="EM36" s="80"/>
      <c r="EN36" s="80"/>
      <c r="EO36" s="80"/>
      <c r="EP36" s="80"/>
      <c r="EQ36" s="80"/>
      <c r="ER36" s="80"/>
      <c r="ES36" s="80"/>
      <c r="ET36" s="80"/>
      <c r="EU36" s="80"/>
      <c r="EV36" s="80"/>
      <c r="EW36" s="80"/>
      <c r="EX36" s="80"/>
      <c r="EY36" s="80"/>
      <c r="EZ36" s="80"/>
      <c r="FA36" s="80"/>
      <c r="FB36" s="80"/>
      <c r="FC36" s="80"/>
      <c r="FD36" s="80"/>
      <c r="FE36" s="80"/>
      <c r="FF36" s="80"/>
      <c r="FG36" s="80"/>
      <c r="FH36" s="80"/>
      <c r="FI36" s="80"/>
      <c r="FJ36" s="80"/>
      <c r="FK36" s="80"/>
      <c r="FL36" s="80"/>
      <c r="FM36" s="80"/>
      <c r="FN36" s="80"/>
      <c r="FO36" s="80"/>
      <c r="FP36" s="80"/>
      <c r="FQ36" s="80"/>
      <c r="FR36" s="80"/>
      <c r="FS36" s="80"/>
      <c r="FT36" s="80"/>
      <c r="FU36" s="80"/>
      <c r="FV36" s="80"/>
      <c r="FW36" s="80"/>
      <c r="FX36" s="80"/>
      <c r="FY36" s="80"/>
      <c r="FZ36" s="80"/>
      <c r="GA36" s="80"/>
      <c r="GB36" s="80"/>
      <c r="GC36" s="80"/>
      <c r="GD36" s="80"/>
      <c r="GE36" s="80"/>
      <c r="GF36" s="80"/>
      <c r="GG36" s="80"/>
      <c r="GH36" s="80"/>
      <c r="GI36" s="80"/>
      <c r="GJ36" s="80"/>
      <c r="GK36" s="80"/>
      <c r="GL36" s="80"/>
      <c r="GM36" s="80"/>
      <c r="GN36" s="80"/>
      <c r="GO36" s="80"/>
      <c r="GP36" s="80"/>
      <c r="GQ36" s="80"/>
      <c r="GR36" s="80"/>
      <c r="GS36" s="80"/>
      <c r="GT36" s="80"/>
      <c r="GU36" s="80"/>
      <c r="GV36" s="80"/>
      <c r="GW36" s="80"/>
      <c r="GX36" s="80"/>
      <c r="GY36" s="80"/>
      <c r="GZ36" s="80"/>
      <c r="HA36" s="80"/>
      <c r="HB36" s="80"/>
      <c r="HC36" s="80"/>
      <c r="HD36" s="80"/>
      <c r="HE36" s="80"/>
      <c r="HF36" s="80"/>
      <c r="HG36" s="80"/>
      <c r="HH36" s="80"/>
      <c r="HI36" s="80"/>
    </row>
    <row r="37" spans="1:217" s="81" customFormat="1" ht="14.1" customHeight="1">
      <c r="A37" s="41" t="s">
        <v>32</v>
      </c>
      <c r="B37" s="53">
        <f t="shared" si="25"/>
        <v>22</v>
      </c>
      <c r="C37" s="8"/>
      <c r="D37" s="11">
        <v>22</v>
      </c>
      <c r="E37" s="11">
        <v>9</v>
      </c>
      <c r="F37" s="54">
        <f t="shared" si="26"/>
        <v>231</v>
      </c>
      <c r="G37" s="54">
        <f t="shared" si="26"/>
        <v>121</v>
      </c>
      <c r="H37" s="54">
        <f t="shared" si="26"/>
        <v>110</v>
      </c>
      <c r="I37" s="54">
        <f t="shared" si="27"/>
        <v>63</v>
      </c>
      <c r="J37" s="11">
        <v>29</v>
      </c>
      <c r="K37" s="11">
        <v>34</v>
      </c>
      <c r="L37" s="54">
        <f t="shared" si="28"/>
        <v>81</v>
      </c>
      <c r="M37" s="11">
        <v>47</v>
      </c>
      <c r="N37" s="11">
        <v>34</v>
      </c>
      <c r="O37" s="54">
        <f t="shared" si="29"/>
        <v>87</v>
      </c>
      <c r="P37" s="11">
        <v>45</v>
      </c>
      <c r="Q37" s="11">
        <v>42</v>
      </c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  <c r="DP37" s="80"/>
      <c r="DQ37" s="80"/>
      <c r="DR37" s="80"/>
      <c r="DS37" s="80"/>
      <c r="DT37" s="80"/>
      <c r="DU37" s="80"/>
      <c r="DV37" s="80"/>
      <c r="DW37" s="80"/>
      <c r="DX37" s="80"/>
      <c r="DY37" s="80"/>
      <c r="DZ37" s="80"/>
      <c r="EA37" s="80"/>
      <c r="EB37" s="80"/>
      <c r="EC37" s="80"/>
      <c r="ED37" s="80"/>
      <c r="EE37" s="80"/>
      <c r="EF37" s="80"/>
      <c r="EG37" s="80"/>
      <c r="EH37" s="80"/>
      <c r="EI37" s="80"/>
      <c r="EJ37" s="80"/>
      <c r="EK37" s="80"/>
      <c r="EL37" s="80"/>
      <c r="EM37" s="80"/>
      <c r="EN37" s="80"/>
      <c r="EO37" s="80"/>
      <c r="EP37" s="80"/>
      <c r="EQ37" s="80"/>
      <c r="ER37" s="80"/>
      <c r="ES37" s="80"/>
      <c r="ET37" s="80"/>
      <c r="EU37" s="80"/>
      <c r="EV37" s="80"/>
      <c r="EW37" s="80"/>
      <c r="EX37" s="80"/>
      <c r="EY37" s="80"/>
      <c r="EZ37" s="80"/>
      <c r="FA37" s="80"/>
      <c r="FB37" s="80"/>
      <c r="FC37" s="80"/>
      <c r="FD37" s="80"/>
      <c r="FE37" s="80"/>
      <c r="FF37" s="80"/>
      <c r="FG37" s="80"/>
      <c r="FH37" s="80"/>
      <c r="FI37" s="80"/>
      <c r="FJ37" s="80"/>
      <c r="FK37" s="80"/>
      <c r="FL37" s="80"/>
      <c r="FM37" s="80"/>
      <c r="FN37" s="80"/>
      <c r="FO37" s="80"/>
      <c r="FP37" s="80"/>
      <c r="FQ37" s="80"/>
      <c r="FR37" s="80"/>
      <c r="FS37" s="80"/>
      <c r="FT37" s="80"/>
      <c r="FU37" s="80"/>
      <c r="FV37" s="80"/>
      <c r="FW37" s="80"/>
      <c r="FX37" s="80"/>
      <c r="FY37" s="80"/>
      <c r="FZ37" s="80"/>
      <c r="GA37" s="80"/>
      <c r="GB37" s="80"/>
      <c r="GC37" s="80"/>
      <c r="GD37" s="80"/>
      <c r="GE37" s="80"/>
      <c r="GF37" s="80"/>
      <c r="GG37" s="80"/>
      <c r="GH37" s="80"/>
      <c r="GI37" s="80"/>
      <c r="GJ37" s="80"/>
      <c r="GK37" s="80"/>
      <c r="GL37" s="80"/>
      <c r="GM37" s="80"/>
      <c r="GN37" s="80"/>
      <c r="GO37" s="80"/>
      <c r="GP37" s="80"/>
      <c r="GQ37" s="80"/>
      <c r="GR37" s="80"/>
      <c r="GS37" s="80"/>
      <c r="GT37" s="80"/>
      <c r="GU37" s="80"/>
      <c r="GV37" s="80"/>
      <c r="GW37" s="80"/>
      <c r="GX37" s="80"/>
      <c r="GY37" s="80"/>
      <c r="GZ37" s="80"/>
      <c r="HA37" s="80"/>
      <c r="HB37" s="80"/>
      <c r="HC37" s="80"/>
      <c r="HD37" s="80"/>
      <c r="HE37" s="80"/>
      <c r="HF37" s="80"/>
      <c r="HG37" s="80"/>
      <c r="HH37" s="80"/>
      <c r="HI37" s="80"/>
    </row>
    <row r="38" spans="1:217" s="81" customFormat="1" ht="14.1" customHeight="1">
      <c r="A38" s="41" t="s">
        <v>33</v>
      </c>
      <c r="B38" s="53">
        <f t="shared" si="25"/>
        <v>19</v>
      </c>
      <c r="C38" s="8"/>
      <c r="D38" s="11">
        <v>19</v>
      </c>
      <c r="E38" s="11">
        <v>6</v>
      </c>
      <c r="F38" s="54">
        <f t="shared" si="26"/>
        <v>154</v>
      </c>
      <c r="G38" s="54">
        <f t="shared" si="26"/>
        <v>75</v>
      </c>
      <c r="H38" s="54">
        <f t="shared" si="26"/>
        <v>79</v>
      </c>
      <c r="I38" s="54">
        <f t="shared" si="27"/>
        <v>43</v>
      </c>
      <c r="J38" s="11">
        <v>21</v>
      </c>
      <c r="K38" s="11">
        <v>22</v>
      </c>
      <c r="L38" s="54">
        <f t="shared" si="28"/>
        <v>56</v>
      </c>
      <c r="M38" s="11">
        <v>24</v>
      </c>
      <c r="N38" s="11">
        <v>32</v>
      </c>
      <c r="O38" s="54">
        <f t="shared" si="29"/>
        <v>55</v>
      </c>
      <c r="P38" s="11">
        <v>30</v>
      </c>
      <c r="Q38" s="11">
        <v>25</v>
      </c>
      <c r="R38" s="80"/>
    </row>
    <row r="39" spans="1:217" s="81" customFormat="1" ht="14.1" customHeight="1">
      <c r="A39" s="41" t="s">
        <v>34</v>
      </c>
      <c r="B39" s="53">
        <f t="shared" si="25"/>
        <v>19</v>
      </c>
      <c r="C39" s="8"/>
      <c r="D39" s="11">
        <v>19</v>
      </c>
      <c r="E39" s="11">
        <v>7</v>
      </c>
      <c r="F39" s="54">
        <f t="shared" si="26"/>
        <v>187</v>
      </c>
      <c r="G39" s="54">
        <f t="shared" si="26"/>
        <v>84</v>
      </c>
      <c r="H39" s="54">
        <f t="shared" si="26"/>
        <v>103</v>
      </c>
      <c r="I39" s="54">
        <f t="shared" si="27"/>
        <v>53</v>
      </c>
      <c r="J39" s="11">
        <v>20</v>
      </c>
      <c r="K39" s="11">
        <v>33</v>
      </c>
      <c r="L39" s="54">
        <f t="shared" si="28"/>
        <v>62</v>
      </c>
      <c r="M39" s="11">
        <v>28</v>
      </c>
      <c r="N39" s="11">
        <v>34</v>
      </c>
      <c r="O39" s="54">
        <f t="shared" si="29"/>
        <v>72</v>
      </c>
      <c r="P39" s="11">
        <v>36</v>
      </c>
      <c r="Q39" s="11">
        <v>36</v>
      </c>
      <c r="R39" s="8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</row>
    <row r="40" spans="1:217" s="81" customFormat="1" ht="14.1" customHeight="1">
      <c r="A40" s="41" t="s">
        <v>35</v>
      </c>
      <c r="B40" s="53">
        <f t="shared" si="25"/>
        <v>8</v>
      </c>
      <c r="C40" s="8"/>
      <c r="D40" s="11">
        <v>8</v>
      </c>
      <c r="E40" s="11">
        <v>4</v>
      </c>
      <c r="F40" s="54">
        <f>I40+L40+O40</f>
        <v>92</v>
      </c>
      <c r="G40" s="54">
        <f>J40+M40+P40</f>
        <v>50</v>
      </c>
      <c r="H40" s="54">
        <f>K40+N40+Q40</f>
        <v>42</v>
      </c>
      <c r="I40" s="54">
        <f t="shared" si="27"/>
        <v>28</v>
      </c>
      <c r="J40" s="11">
        <v>16</v>
      </c>
      <c r="K40" s="11">
        <v>12</v>
      </c>
      <c r="L40" s="54">
        <f t="shared" si="28"/>
        <v>31</v>
      </c>
      <c r="M40" s="11">
        <v>16</v>
      </c>
      <c r="N40" s="11">
        <v>15</v>
      </c>
      <c r="O40" s="54">
        <f t="shared" si="29"/>
        <v>33</v>
      </c>
      <c r="P40" s="11">
        <v>18</v>
      </c>
      <c r="Q40" s="11">
        <v>15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</row>
    <row r="41" spans="1:217" s="81" customFormat="1" ht="14.1" customHeight="1">
      <c r="A41" s="41" t="s">
        <v>36</v>
      </c>
      <c r="B41" s="53">
        <f t="shared" si="25"/>
        <v>16</v>
      </c>
      <c r="C41" s="8">
        <v>2</v>
      </c>
      <c r="D41" s="11">
        <v>14</v>
      </c>
      <c r="E41" s="11">
        <v>6</v>
      </c>
      <c r="F41" s="54">
        <f t="shared" si="26"/>
        <v>144</v>
      </c>
      <c r="G41" s="54">
        <f t="shared" si="26"/>
        <v>84</v>
      </c>
      <c r="H41" s="54">
        <f t="shared" si="26"/>
        <v>60</v>
      </c>
      <c r="I41" s="54">
        <f t="shared" si="27"/>
        <v>42</v>
      </c>
      <c r="J41" s="11">
        <v>27</v>
      </c>
      <c r="K41" s="11">
        <v>15</v>
      </c>
      <c r="L41" s="54">
        <f t="shared" si="28"/>
        <v>51</v>
      </c>
      <c r="M41" s="11">
        <v>29</v>
      </c>
      <c r="N41" s="11">
        <v>22</v>
      </c>
      <c r="O41" s="54">
        <f t="shared" si="29"/>
        <v>51</v>
      </c>
      <c r="P41" s="11">
        <v>28</v>
      </c>
      <c r="Q41" s="11">
        <v>23</v>
      </c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  <c r="CN41" s="80"/>
      <c r="CO41" s="80"/>
      <c r="CP41" s="80"/>
      <c r="CQ41" s="80"/>
      <c r="CR41" s="80"/>
      <c r="CS41" s="80"/>
      <c r="CT41" s="80"/>
      <c r="CU41" s="80"/>
      <c r="CV41" s="80"/>
      <c r="CW41" s="80"/>
      <c r="CX41" s="80"/>
      <c r="CY41" s="80"/>
      <c r="CZ41" s="80"/>
      <c r="DA41" s="80"/>
      <c r="DB41" s="80"/>
      <c r="DC41" s="80"/>
      <c r="DD41" s="80"/>
      <c r="DE41" s="80"/>
      <c r="DF41" s="80"/>
      <c r="DG41" s="80"/>
      <c r="DH41" s="80"/>
      <c r="DI41" s="80"/>
      <c r="DJ41" s="80"/>
      <c r="DK41" s="80"/>
      <c r="DL41" s="80"/>
      <c r="DM41" s="80"/>
      <c r="DN41" s="80"/>
      <c r="DO41" s="80"/>
      <c r="DP41" s="80"/>
      <c r="DQ41" s="80"/>
      <c r="DR41" s="80"/>
      <c r="DS41" s="80"/>
      <c r="DT41" s="80"/>
      <c r="DU41" s="80"/>
      <c r="DV41" s="80"/>
      <c r="DW41" s="80"/>
      <c r="DX41" s="80"/>
      <c r="DY41" s="80"/>
      <c r="DZ41" s="80"/>
      <c r="EA41" s="80"/>
      <c r="EB41" s="80"/>
      <c r="EC41" s="80"/>
      <c r="ED41" s="80"/>
      <c r="EE41" s="80"/>
      <c r="EF41" s="80"/>
      <c r="EG41" s="80"/>
      <c r="EH41" s="80"/>
      <c r="EI41" s="80"/>
      <c r="EJ41" s="80"/>
      <c r="EK41" s="80"/>
      <c r="EL41" s="80"/>
      <c r="EM41" s="80"/>
      <c r="EN41" s="80"/>
      <c r="EO41" s="80"/>
      <c r="EP41" s="80"/>
      <c r="EQ41" s="80"/>
      <c r="ER41" s="80"/>
      <c r="ES41" s="80"/>
      <c r="ET41" s="80"/>
      <c r="EU41" s="80"/>
      <c r="EV41" s="80"/>
      <c r="EW41" s="80"/>
      <c r="EX41" s="80"/>
      <c r="EY41" s="80"/>
      <c r="EZ41" s="80"/>
      <c r="FA41" s="80"/>
      <c r="FB41" s="80"/>
      <c r="FC41" s="80"/>
      <c r="FD41" s="80"/>
      <c r="FE41" s="80"/>
      <c r="FF41" s="80"/>
      <c r="FG41" s="80"/>
      <c r="FH41" s="80"/>
      <c r="FI41" s="80"/>
      <c r="FJ41" s="80"/>
      <c r="FK41" s="80"/>
      <c r="FL41" s="80"/>
      <c r="FM41" s="80"/>
      <c r="FN41" s="80"/>
      <c r="FO41" s="80"/>
      <c r="FP41" s="80"/>
      <c r="FQ41" s="80"/>
      <c r="FR41" s="80"/>
      <c r="FS41" s="80"/>
      <c r="FT41" s="80"/>
      <c r="FU41" s="80"/>
      <c r="FV41" s="80"/>
      <c r="FW41" s="80"/>
      <c r="FX41" s="80"/>
      <c r="FY41" s="80"/>
      <c r="FZ41" s="80"/>
      <c r="GA41" s="80"/>
      <c r="GB41" s="80"/>
      <c r="GC41" s="80"/>
      <c r="GD41" s="80"/>
      <c r="GE41" s="80"/>
      <c r="GF41" s="80"/>
      <c r="GG41" s="80"/>
      <c r="GH41" s="80"/>
      <c r="GI41" s="80"/>
      <c r="GJ41" s="80"/>
      <c r="GK41" s="80"/>
      <c r="GL41" s="80"/>
      <c r="GM41" s="80"/>
      <c r="GN41" s="80"/>
      <c r="GO41" s="80"/>
      <c r="GP41" s="80"/>
      <c r="GQ41" s="80"/>
      <c r="GR41" s="80"/>
      <c r="GS41" s="80"/>
      <c r="GT41" s="80"/>
      <c r="GU41" s="80"/>
      <c r="GV41" s="80"/>
      <c r="GW41" s="80"/>
      <c r="GX41" s="80"/>
      <c r="GY41" s="80"/>
      <c r="GZ41" s="80"/>
      <c r="HA41" s="80"/>
      <c r="HB41" s="80"/>
      <c r="HC41" s="80"/>
      <c r="HD41" s="80"/>
      <c r="HE41" s="80"/>
      <c r="HF41" s="80"/>
      <c r="HG41" s="80"/>
      <c r="HH41" s="80"/>
      <c r="HI41" s="80"/>
    </row>
    <row r="42" spans="1:217" s="81" customFormat="1" ht="14.1" customHeight="1">
      <c r="A42" s="41" t="s">
        <v>79</v>
      </c>
      <c r="B42" s="53">
        <f t="shared" si="25"/>
        <v>15</v>
      </c>
      <c r="C42" s="8">
        <v>2</v>
      </c>
      <c r="D42" s="11">
        <v>13</v>
      </c>
      <c r="E42" s="11">
        <v>6</v>
      </c>
      <c r="F42" s="54">
        <f t="shared" si="26"/>
        <v>104</v>
      </c>
      <c r="G42" s="54">
        <f t="shared" si="26"/>
        <v>58</v>
      </c>
      <c r="H42" s="54">
        <f t="shared" si="26"/>
        <v>46</v>
      </c>
      <c r="I42" s="54">
        <f t="shared" si="27"/>
        <v>34</v>
      </c>
      <c r="J42" s="11">
        <v>19</v>
      </c>
      <c r="K42" s="11">
        <v>15</v>
      </c>
      <c r="L42" s="54">
        <f t="shared" si="28"/>
        <v>35</v>
      </c>
      <c r="M42" s="11">
        <v>20</v>
      </c>
      <c r="N42" s="11">
        <v>15</v>
      </c>
      <c r="O42" s="54">
        <f t="shared" si="29"/>
        <v>35</v>
      </c>
      <c r="P42" s="11">
        <v>19</v>
      </c>
      <c r="Q42" s="11">
        <v>16</v>
      </c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/>
      <c r="CW42" s="80"/>
      <c r="CX42" s="80"/>
      <c r="CY42" s="80"/>
      <c r="CZ42" s="80"/>
      <c r="DA42" s="80"/>
      <c r="DB42" s="80"/>
      <c r="DC42" s="80"/>
      <c r="DD42" s="80"/>
      <c r="DE42" s="80"/>
      <c r="DF42" s="80"/>
      <c r="DG42" s="80"/>
      <c r="DH42" s="80"/>
      <c r="DI42" s="80"/>
      <c r="DJ42" s="80"/>
      <c r="DK42" s="80"/>
      <c r="DL42" s="80"/>
      <c r="DM42" s="80"/>
      <c r="DN42" s="80"/>
      <c r="DO42" s="80"/>
      <c r="DP42" s="80"/>
      <c r="DQ42" s="80"/>
      <c r="DR42" s="80"/>
      <c r="DS42" s="80"/>
      <c r="DT42" s="80"/>
      <c r="DU42" s="80"/>
      <c r="DV42" s="80"/>
      <c r="DW42" s="80"/>
      <c r="DX42" s="80"/>
      <c r="DY42" s="80"/>
      <c r="DZ42" s="80"/>
      <c r="EA42" s="80"/>
      <c r="EB42" s="80"/>
      <c r="EC42" s="80"/>
      <c r="ED42" s="80"/>
      <c r="EE42" s="80"/>
      <c r="EF42" s="80"/>
      <c r="EG42" s="80"/>
      <c r="EH42" s="80"/>
      <c r="EI42" s="80"/>
      <c r="EJ42" s="80"/>
      <c r="EK42" s="80"/>
      <c r="EL42" s="80"/>
      <c r="EM42" s="80"/>
      <c r="EN42" s="80"/>
      <c r="EO42" s="80"/>
      <c r="EP42" s="80"/>
      <c r="EQ42" s="80"/>
      <c r="ER42" s="80"/>
      <c r="ES42" s="80"/>
      <c r="ET42" s="80"/>
      <c r="EU42" s="80"/>
      <c r="EV42" s="80"/>
      <c r="EW42" s="80"/>
      <c r="EX42" s="80"/>
      <c r="EY42" s="80"/>
      <c r="EZ42" s="80"/>
      <c r="FA42" s="80"/>
      <c r="FB42" s="80"/>
      <c r="FC42" s="80"/>
      <c r="FD42" s="80"/>
      <c r="FE42" s="80"/>
      <c r="FF42" s="80"/>
      <c r="FG42" s="80"/>
      <c r="FH42" s="80"/>
      <c r="FI42" s="80"/>
      <c r="FJ42" s="80"/>
      <c r="FK42" s="80"/>
      <c r="FL42" s="80"/>
      <c r="FM42" s="80"/>
      <c r="FN42" s="80"/>
      <c r="FO42" s="80"/>
      <c r="FP42" s="80"/>
      <c r="FQ42" s="80"/>
      <c r="FR42" s="80"/>
      <c r="FS42" s="80"/>
      <c r="FT42" s="80"/>
      <c r="FU42" s="80"/>
      <c r="FV42" s="80"/>
      <c r="FW42" s="80"/>
      <c r="FX42" s="80"/>
      <c r="FY42" s="80"/>
      <c r="FZ42" s="80"/>
      <c r="GA42" s="80"/>
      <c r="GB42" s="80"/>
      <c r="GC42" s="80"/>
      <c r="GD42" s="80"/>
      <c r="GE42" s="80"/>
      <c r="GF42" s="80"/>
      <c r="GG42" s="80"/>
      <c r="GH42" s="80"/>
      <c r="GI42" s="80"/>
      <c r="GJ42" s="80"/>
      <c r="GK42" s="80"/>
      <c r="GL42" s="80"/>
      <c r="GM42" s="80"/>
      <c r="GN42" s="80"/>
      <c r="GO42" s="80"/>
      <c r="GP42" s="80"/>
      <c r="GQ42" s="80"/>
      <c r="GR42" s="80"/>
      <c r="GS42" s="80"/>
      <c r="GT42" s="80"/>
      <c r="GU42" s="80"/>
      <c r="GV42" s="80"/>
      <c r="GW42" s="80"/>
      <c r="GX42" s="80"/>
      <c r="GY42" s="80"/>
      <c r="GZ42" s="80"/>
      <c r="HA42" s="80"/>
      <c r="HB42" s="80"/>
      <c r="HC42" s="80"/>
      <c r="HD42" s="80"/>
      <c r="HE42" s="80"/>
      <c r="HF42" s="80"/>
      <c r="HG42" s="80"/>
      <c r="HH42" s="80"/>
      <c r="HI42" s="80"/>
    </row>
    <row r="43" spans="1:217" s="81" customFormat="1" ht="14.1" customHeight="1">
      <c r="A43" s="41" t="s">
        <v>80</v>
      </c>
      <c r="B43" s="53">
        <f t="shared" si="25"/>
        <v>11</v>
      </c>
      <c r="C43" s="8"/>
      <c r="D43" s="11">
        <v>11</v>
      </c>
      <c r="E43" s="11">
        <v>4</v>
      </c>
      <c r="F43" s="54">
        <f t="shared" si="26"/>
        <v>101</v>
      </c>
      <c r="G43" s="54">
        <f t="shared" si="26"/>
        <v>58</v>
      </c>
      <c r="H43" s="54">
        <f t="shared" si="26"/>
        <v>43</v>
      </c>
      <c r="I43" s="54">
        <f t="shared" si="27"/>
        <v>31</v>
      </c>
      <c r="J43" s="11">
        <v>18</v>
      </c>
      <c r="K43" s="11">
        <v>13</v>
      </c>
      <c r="L43" s="54">
        <f t="shared" si="28"/>
        <v>35</v>
      </c>
      <c r="M43" s="11">
        <v>19</v>
      </c>
      <c r="N43" s="11">
        <v>16</v>
      </c>
      <c r="O43" s="54">
        <f t="shared" si="29"/>
        <v>35</v>
      </c>
      <c r="P43" s="11">
        <v>21</v>
      </c>
      <c r="Q43" s="11">
        <v>14</v>
      </c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  <c r="DB43" s="80"/>
      <c r="DC43" s="80"/>
      <c r="DD43" s="80"/>
      <c r="DE43" s="80"/>
      <c r="DF43" s="80"/>
      <c r="DG43" s="80"/>
      <c r="DH43" s="80"/>
      <c r="DI43" s="80"/>
      <c r="DJ43" s="80"/>
      <c r="DK43" s="80"/>
      <c r="DL43" s="80"/>
      <c r="DM43" s="80"/>
      <c r="DN43" s="80"/>
      <c r="DO43" s="80"/>
      <c r="DP43" s="80"/>
      <c r="DQ43" s="80"/>
      <c r="DR43" s="80"/>
      <c r="DS43" s="80"/>
      <c r="DT43" s="80"/>
      <c r="DU43" s="80"/>
      <c r="DV43" s="80"/>
      <c r="DW43" s="80"/>
      <c r="DX43" s="80"/>
      <c r="DY43" s="80"/>
      <c r="DZ43" s="80"/>
      <c r="EA43" s="80"/>
      <c r="EB43" s="80"/>
      <c r="EC43" s="80"/>
      <c r="ED43" s="80"/>
      <c r="EE43" s="80"/>
      <c r="EF43" s="80"/>
      <c r="EG43" s="80"/>
      <c r="EH43" s="80"/>
      <c r="EI43" s="80"/>
      <c r="EJ43" s="80"/>
      <c r="EK43" s="80"/>
      <c r="EL43" s="80"/>
      <c r="EM43" s="80"/>
      <c r="EN43" s="80"/>
      <c r="EO43" s="80"/>
      <c r="EP43" s="80"/>
      <c r="EQ43" s="80"/>
      <c r="ER43" s="80"/>
      <c r="ES43" s="80"/>
      <c r="ET43" s="80"/>
      <c r="EU43" s="80"/>
      <c r="EV43" s="80"/>
      <c r="EW43" s="80"/>
      <c r="EX43" s="80"/>
      <c r="EY43" s="80"/>
      <c r="EZ43" s="80"/>
      <c r="FA43" s="80"/>
      <c r="FB43" s="80"/>
      <c r="FC43" s="80"/>
      <c r="FD43" s="80"/>
      <c r="FE43" s="80"/>
      <c r="FF43" s="80"/>
      <c r="FG43" s="80"/>
      <c r="FH43" s="80"/>
      <c r="FI43" s="80"/>
      <c r="FJ43" s="80"/>
      <c r="FK43" s="80"/>
      <c r="FL43" s="80"/>
      <c r="FM43" s="80"/>
      <c r="FN43" s="80"/>
      <c r="FO43" s="80"/>
      <c r="FP43" s="80"/>
      <c r="FQ43" s="80"/>
      <c r="FR43" s="80"/>
      <c r="FS43" s="80"/>
      <c r="FT43" s="80"/>
      <c r="FU43" s="80"/>
      <c r="FV43" s="80"/>
      <c r="FW43" s="80"/>
      <c r="FX43" s="80"/>
      <c r="FY43" s="80"/>
      <c r="FZ43" s="80"/>
      <c r="GA43" s="80"/>
      <c r="GB43" s="80"/>
      <c r="GC43" s="80"/>
      <c r="GD43" s="80"/>
      <c r="GE43" s="80"/>
      <c r="GF43" s="80"/>
      <c r="GG43" s="80"/>
      <c r="GH43" s="80"/>
      <c r="GI43" s="80"/>
      <c r="GJ43" s="80"/>
      <c r="GK43" s="80"/>
      <c r="GL43" s="80"/>
      <c r="GM43" s="80"/>
      <c r="GN43" s="80"/>
      <c r="GO43" s="80"/>
      <c r="GP43" s="80"/>
      <c r="GQ43" s="80"/>
      <c r="GR43" s="80"/>
      <c r="GS43" s="80"/>
      <c r="GT43" s="80"/>
      <c r="GU43" s="80"/>
      <c r="GV43" s="80"/>
      <c r="GW43" s="80"/>
      <c r="GX43" s="80"/>
      <c r="GY43" s="80"/>
      <c r="GZ43" s="80"/>
      <c r="HA43" s="80"/>
      <c r="HB43" s="80"/>
      <c r="HC43" s="80"/>
      <c r="HD43" s="80"/>
      <c r="HE43" s="80"/>
      <c r="HF43" s="80"/>
      <c r="HG43" s="80"/>
      <c r="HH43" s="80"/>
      <c r="HI43" s="80"/>
    </row>
    <row r="44" spans="1:217" s="81" customFormat="1" ht="14.1" customHeight="1">
      <c r="A44" s="41" t="s">
        <v>81</v>
      </c>
      <c r="B44" s="53">
        <f t="shared" si="25"/>
        <v>5</v>
      </c>
      <c r="C44" s="8"/>
      <c r="D44" s="11">
        <v>5</v>
      </c>
      <c r="E44" s="11">
        <v>3</v>
      </c>
      <c r="F44" s="54">
        <f t="shared" si="26"/>
        <v>67</v>
      </c>
      <c r="G44" s="54">
        <f t="shared" si="26"/>
        <v>28</v>
      </c>
      <c r="H44" s="54">
        <f t="shared" si="26"/>
        <v>39</v>
      </c>
      <c r="I44" s="54">
        <f t="shared" si="27"/>
        <v>17</v>
      </c>
      <c r="J44" s="11">
        <v>8</v>
      </c>
      <c r="K44" s="11">
        <v>9</v>
      </c>
      <c r="L44" s="54">
        <f t="shared" si="28"/>
        <v>19</v>
      </c>
      <c r="M44" s="11">
        <v>7</v>
      </c>
      <c r="N44" s="11">
        <v>12</v>
      </c>
      <c r="O44" s="54">
        <f t="shared" si="29"/>
        <v>31</v>
      </c>
      <c r="P44" s="11">
        <v>13</v>
      </c>
      <c r="Q44" s="11">
        <v>18</v>
      </c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0"/>
      <c r="DZ44" s="80"/>
      <c r="EA44" s="80"/>
      <c r="EB44" s="80"/>
      <c r="EC44" s="80"/>
      <c r="ED44" s="80"/>
      <c r="EE44" s="80"/>
      <c r="EF44" s="80"/>
      <c r="EG44" s="80"/>
      <c r="EH44" s="80"/>
      <c r="EI44" s="80"/>
      <c r="EJ44" s="80"/>
      <c r="EK44" s="80"/>
      <c r="EL44" s="80"/>
      <c r="EM44" s="80"/>
      <c r="EN44" s="80"/>
      <c r="EO44" s="80"/>
      <c r="EP44" s="80"/>
      <c r="EQ44" s="80"/>
      <c r="ER44" s="80"/>
      <c r="ES44" s="80"/>
      <c r="ET44" s="80"/>
      <c r="EU44" s="80"/>
      <c r="EV44" s="80"/>
      <c r="EW44" s="80"/>
      <c r="EX44" s="80"/>
      <c r="EY44" s="80"/>
      <c r="EZ44" s="80"/>
      <c r="FA44" s="80"/>
      <c r="FB44" s="80"/>
      <c r="FC44" s="80"/>
      <c r="FD44" s="80"/>
      <c r="FE44" s="80"/>
      <c r="FF44" s="80"/>
      <c r="FG44" s="80"/>
      <c r="FH44" s="80"/>
      <c r="FI44" s="80"/>
      <c r="FJ44" s="80"/>
      <c r="FK44" s="80"/>
      <c r="FL44" s="80"/>
      <c r="FM44" s="80"/>
      <c r="FN44" s="80"/>
      <c r="FO44" s="80"/>
      <c r="FP44" s="80"/>
      <c r="FQ44" s="80"/>
      <c r="FR44" s="80"/>
      <c r="FS44" s="80"/>
      <c r="FT44" s="80"/>
      <c r="FU44" s="80"/>
      <c r="FV44" s="80"/>
      <c r="FW44" s="80"/>
      <c r="FX44" s="80"/>
      <c r="FY44" s="80"/>
      <c r="FZ44" s="80"/>
      <c r="GA44" s="80"/>
      <c r="GB44" s="80"/>
      <c r="GC44" s="80"/>
      <c r="GD44" s="80"/>
      <c r="GE44" s="80"/>
      <c r="GF44" s="80"/>
      <c r="GG44" s="80"/>
      <c r="GH44" s="80"/>
      <c r="GI44" s="80"/>
      <c r="GJ44" s="80"/>
      <c r="GK44" s="80"/>
      <c r="GL44" s="80"/>
      <c r="GM44" s="80"/>
      <c r="GN44" s="80"/>
      <c r="GO44" s="80"/>
      <c r="GP44" s="80"/>
      <c r="GQ44" s="80"/>
      <c r="GR44" s="80"/>
      <c r="GS44" s="80"/>
      <c r="GT44" s="80"/>
      <c r="GU44" s="80"/>
      <c r="GV44" s="80"/>
      <c r="GW44" s="80"/>
      <c r="GX44" s="80"/>
      <c r="GY44" s="80"/>
      <c r="GZ44" s="80"/>
      <c r="HA44" s="80"/>
      <c r="HB44" s="80"/>
      <c r="HC44" s="80"/>
      <c r="HD44" s="80"/>
      <c r="HE44" s="80"/>
      <c r="HF44" s="80"/>
      <c r="HG44" s="80"/>
      <c r="HH44" s="80"/>
      <c r="HI44" s="80"/>
    </row>
    <row r="45" spans="1:217" s="81" customFormat="1" ht="14.1" customHeight="1">
      <c r="A45" s="41" t="s">
        <v>93</v>
      </c>
      <c r="B45" s="53">
        <f t="shared" si="25"/>
        <v>19</v>
      </c>
      <c r="C45" s="8">
        <v>1</v>
      </c>
      <c r="D45" s="11">
        <v>18</v>
      </c>
      <c r="E45" s="11">
        <v>7</v>
      </c>
      <c r="F45" s="54">
        <f t="shared" si="26"/>
        <v>190</v>
      </c>
      <c r="G45" s="54">
        <f t="shared" si="26"/>
        <v>87</v>
      </c>
      <c r="H45" s="54">
        <f t="shared" si="26"/>
        <v>103</v>
      </c>
      <c r="I45" s="54">
        <f t="shared" si="27"/>
        <v>64</v>
      </c>
      <c r="J45" s="11">
        <v>36</v>
      </c>
      <c r="K45" s="11">
        <v>28</v>
      </c>
      <c r="L45" s="54">
        <f t="shared" si="28"/>
        <v>57</v>
      </c>
      <c r="M45" s="11">
        <v>23</v>
      </c>
      <c r="N45" s="11">
        <v>34</v>
      </c>
      <c r="O45" s="54">
        <f t="shared" si="29"/>
        <v>69</v>
      </c>
      <c r="P45" s="11">
        <v>28</v>
      </c>
      <c r="Q45" s="11">
        <v>41</v>
      </c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  <c r="DX45" s="80"/>
      <c r="DY45" s="80"/>
      <c r="DZ45" s="80"/>
      <c r="EA45" s="80"/>
      <c r="EB45" s="80"/>
      <c r="EC45" s="80"/>
      <c r="ED45" s="80"/>
      <c r="EE45" s="80"/>
      <c r="EF45" s="80"/>
      <c r="EG45" s="80"/>
      <c r="EH45" s="80"/>
      <c r="EI45" s="80"/>
      <c r="EJ45" s="80"/>
      <c r="EK45" s="80"/>
      <c r="EL45" s="80"/>
      <c r="EM45" s="80"/>
      <c r="EN45" s="80"/>
      <c r="EO45" s="80"/>
      <c r="EP45" s="80"/>
      <c r="EQ45" s="80"/>
      <c r="ER45" s="80"/>
      <c r="ES45" s="80"/>
      <c r="ET45" s="80"/>
      <c r="EU45" s="80"/>
      <c r="EV45" s="80"/>
      <c r="EW45" s="80"/>
      <c r="EX45" s="80"/>
      <c r="EY45" s="80"/>
      <c r="EZ45" s="80"/>
      <c r="FA45" s="80"/>
      <c r="FB45" s="80"/>
      <c r="FC45" s="80"/>
      <c r="FD45" s="80"/>
      <c r="FE45" s="80"/>
      <c r="FF45" s="80"/>
      <c r="FG45" s="80"/>
      <c r="FH45" s="80"/>
      <c r="FI45" s="80"/>
      <c r="FJ45" s="80"/>
      <c r="FK45" s="80"/>
      <c r="FL45" s="80"/>
      <c r="FM45" s="80"/>
      <c r="FN45" s="80"/>
      <c r="FO45" s="80"/>
      <c r="FP45" s="80"/>
      <c r="FQ45" s="80"/>
      <c r="FR45" s="80"/>
      <c r="FS45" s="80"/>
      <c r="FT45" s="80"/>
      <c r="FU45" s="80"/>
      <c r="FV45" s="80"/>
      <c r="FW45" s="80"/>
      <c r="FX45" s="80"/>
      <c r="FY45" s="80"/>
      <c r="FZ45" s="80"/>
      <c r="GA45" s="80"/>
      <c r="GB45" s="80"/>
      <c r="GC45" s="80"/>
      <c r="GD45" s="80"/>
      <c r="GE45" s="80"/>
      <c r="GF45" s="80"/>
      <c r="GG45" s="80"/>
      <c r="GH45" s="80"/>
      <c r="GI45" s="80"/>
      <c r="GJ45" s="80"/>
      <c r="GK45" s="80"/>
      <c r="GL45" s="80"/>
      <c r="GM45" s="80"/>
      <c r="GN45" s="80"/>
      <c r="GO45" s="80"/>
      <c r="GP45" s="80"/>
      <c r="GQ45" s="80"/>
      <c r="GR45" s="80"/>
      <c r="GS45" s="80"/>
      <c r="GT45" s="80"/>
      <c r="GU45" s="80"/>
      <c r="GV45" s="80"/>
      <c r="GW45" s="80"/>
      <c r="GX45" s="80"/>
      <c r="GY45" s="80"/>
      <c r="GZ45" s="80"/>
      <c r="HA45" s="80"/>
      <c r="HB45" s="80"/>
      <c r="HC45" s="80"/>
      <c r="HD45" s="80"/>
      <c r="HE45" s="80"/>
      <c r="HF45" s="80"/>
      <c r="HG45" s="80"/>
      <c r="HH45" s="80"/>
      <c r="HI45" s="80"/>
    </row>
    <row r="46" spans="1:217" s="81" customFormat="1" ht="14.1" customHeight="1">
      <c r="A46" s="26" t="s">
        <v>103</v>
      </c>
      <c r="B46" s="53">
        <f t="shared" ref="B46:B47" si="30">SUM(C46:D46)</f>
        <v>18</v>
      </c>
      <c r="C46" s="8">
        <v>1</v>
      </c>
      <c r="D46" s="11">
        <v>17</v>
      </c>
      <c r="E46" s="11">
        <v>9</v>
      </c>
      <c r="F46" s="54">
        <f t="shared" ref="F46:F47" si="31">I46+L46+O46</f>
        <v>242</v>
      </c>
      <c r="G46" s="54">
        <f t="shared" ref="G46:G47" si="32">J46+M46+P46</f>
        <v>132</v>
      </c>
      <c r="H46" s="54">
        <f t="shared" ref="H46:H47" si="33">K46+N46+Q46</f>
        <v>110</v>
      </c>
      <c r="I46" s="54">
        <f t="shared" ref="I46:I47" si="34">SUM(J46:K46)</f>
        <v>63</v>
      </c>
      <c r="J46" s="11">
        <v>34</v>
      </c>
      <c r="K46" s="11">
        <v>29</v>
      </c>
      <c r="L46" s="54">
        <f t="shared" ref="L46:L47" si="35">SUM(M46:N46)</f>
        <v>86</v>
      </c>
      <c r="M46" s="11">
        <v>49</v>
      </c>
      <c r="N46" s="11">
        <v>37</v>
      </c>
      <c r="O46" s="54">
        <f t="shared" ref="O46:O47" si="36">SUM(P46:Q46)</f>
        <v>93</v>
      </c>
      <c r="P46" s="11">
        <v>49</v>
      </c>
      <c r="Q46" s="11">
        <v>44</v>
      </c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0"/>
      <c r="CQ46" s="80"/>
      <c r="CR46" s="80"/>
      <c r="CS46" s="80"/>
      <c r="CT46" s="80"/>
      <c r="CU46" s="80"/>
      <c r="CV46" s="80"/>
      <c r="CW46" s="80"/>
      <c r="CX46" s="80"/>
      <c r="CY46" s="80"/>
      <c r="CZ46" s="80"/>
      <c r="DA46" s="80"/>
      <c r="DB46" s="80"/>
      <c r="DC46" s="80"/>
      <c r="DD46" s="80"/>
      <c r="DE46" s="80"/>
      <c r="DF46" s="80"/>
      <c r="DG46" s="80"/>
      <c r="DH46" s="80"/>
      <c r="DI46" s="80"/>
      <c r="DJ46" s="80"/>
      <c r="DK46" s="80"/>
      <c r="DL46" s="80"/>
      <c r="DM46" s="80"/>
      <c r="DN46" s="80"/>
      <c r="DO46" s="80"/>
      <c r="DP46" s="80"/>
      <c r="DQ46" s="80"/>
      <c r="DR46" s="80"/>
      <c r="DS46" s="80"/>
      <c r="DT46" s="80"/>
      <c r="DU46" s="80"/>
      <c r="DV46" s="80"/>
      <c r="DW46" s="80"/>
      <c r="DX46" s="80"/>
      <c r="DY46" s="80"/>
      <c r="DZ46" s="80"/>
      <c r="EA46" s="80"/>
      <c r="EB46" s="80"/>
      <c r="EC46" s="80"/>
      <c r="ED46" s="80"/>
      <c r="EE46" s="80"/>
      <c r="EF46" s="80"/>
      <c r="EG46" s="80"/>
      <c r="EH46" s="80"/>
      <c r="EI46" s="80"/>
      <c r="EJ46" s="80"/>
      <c r="EK46" s="80"/>
      <c r="EL46" s="80"/>
      <c r="EM46" s="80"/>
      <c r="EN46" s="80"/>
      <c r="EO46" s="80"/>
      <c r="EP46" s="80"/>
      <c r="EQ46" s="80"/>
      <c r="ER46" s="80"/>
      <c r="ES46" s="80"/>
      <c r="ET46" s="80"/>
      <c r="EU46" s="80"/>
      <c r="EV46" s="80"/>
      <c r="EW46" s="80"/>
      <c r="EX46" s="80"/>
      <c r="EY46" s="80"/>
      <c r="EZ46" s="80"/>
      <c r="FA46" s="80"/>
      <c r="FB46" s="80"/>
      <c r="FC46" s="80"/>
      <c r="FD46" s="80"/>
      <c r="FE46" s="80"/>
      <c r="FF46" s="80"/>
      <c r="FG46" s="80"/>
      <c r="FH46" s="80"/>
      <c r="FI46" s="80"/>
      <c r="FJ46" s="80"/>
      <c r="FK46" s="80"/>
      <c r="FL46" s="80"/>
      <c r="FM46" s="80"/>
      <c r="FN46" s="80"/>
      <c r="FO46" s="80"/>
      <c r="FP46" s="80"/>
      <c r="FQ46" s="80"/>
      <c r="FR46" s="80"/>
      <c r="FS46" s="80"/>
      <c r="FT46" s="80"/>
      <c r="FU46" s="80"/>
      <c r="FV46" s="80"/>
      <c r="FW46" s="80"/>
      <c r="FX46" s="80"/>
      <c r="FY46" s="80"/>
      <c r="FZ46" s="80"/>
      <c r="GA46" s="80"/>
      <c r="GB46" s="80"/>
      <c r="GC46" s="80"/>
      <c r="GD46" s="80"/>
      <c r="GE46" s="80"/>
      <c r="GF46" s="80"/>
      <c r="GG46" s="80"/>
      <c r="GH46" s="80"/>
      <c r="GI46" s="80"/>
      <c r="GJ46" s="80"/>
      <c r="GK46" s="80"/>
      <c r="GL46" s="80"/>
      <c r="GM46" s="80"/>
      <c r="GN46" s="80"/>
      <c r="GO46" s="80"/>
      <c r="GP46" s="80"/>
      <c r="GQ46" s="80"/>
      <c r="GR46" s="80"/>
      <c r="GS46" s="80"/>
      <c r="GT46" s="80"/>
      <c r="GU46" s="80"/>
      <c r="GV46" s="80"/>
      <c r="GW46" s="80"/>
      <c r="GX46" s="80"/>
      <c r="GY46" s="80"/>
      <c r="GZ46" s="80"/>
      <c r="HA46" s="80"/>
      <c r="HB46" s="80"/>
      <c r="HC46" s="80"/>
      <c r="HD46" s="80"/>
      <c r="HE46" s="80"/>
      <c r="HF46" s="80"/>
      <c r="HG46" s="80"/>
      <c r="HH46" s="80"/>
      <c r="HI46" s="80"/>
    </row>
    <row r="47" spans="1:217" s="81" customFormat="1" ht="14.1" customHeight="1">
      <c r="A47" s="41" t="s">
        <v>122</v>
      </c>
      <c r="B47" s="53">
        <f t="shared" si="30"/>
        <v>9</v>
      </c>
      <c r="C47" s="8"/>
      <c r="D47" s="11">
        <v>9</v>
      </c>
      <c r="E47" s="11">
        <v>4</v>
      </c>
      <c r="F47" s="54">
        <f t="shared" si="31"/>
        <v>92</v>
      </c>
      <c r="G47" s="54">
        <f t="shared" si="32"/>
        <v>47</v>
      </c>
      <c r="H47" s="54">
        <f t="shared" si="33"/>
        <v>45</v>
      </c>
      <c r="I47" s="54">
        <f t="shared" si="34"/>
        <v>27</v>
      </c>
      <c r="J47" s="11">
        <v>11</v>
      </c>
      <c r="K47" s="11">
        <v>16</v>
      </c>
      <c r="L47" s="54">
        <f t="shared" si="35"/>
        <v>35</v>
      </c>
      <c r="M47" s="11">
        <v>17</v>
      </c>
      <c r="N47" s="11">
        <v>18</v>
      </c>
      <c r="O47" s="54">
        <f t="shared" si="36"/>
        <v>30</v>
      </c>
      <c r="P47" s="11">
        <v>19</v>
      </c>
      <c r="Q47" s="11">
        <v>11</v>
      </c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0"/>
      <c r="CA47" s="80"/>
      <c r="CB47" s="80"/>
      <c r="CC47" s="80"/>
      <c r="CD47" s="80"/>
      <c r="CE47" s="80"/>
      <c r="CF47" s="80"/>
      <c r="CG47" s="80"/>
      <c r="CH47" s="80"/>
      <c r="CI47" s="80"/>
      <c r="CJ47" s="80"/>
      <c r="CK47" s="80"/>
      <c r="CL47" s="80"/>
      <c r="CM47" s="80"/>
      <c r="CN47" s="80"/>
      <c r="CO47" s="80"/>
      <c r="CP47" s="80"/>
      <c r="CQ47" s="80"/>
      <c r="CR47" s="80"/>
      <c r="CS47" s="80"/>
      <c r="CT47" s="80"/>
      <c r="CU47" s="80"/>
      <c r="CV47" s="80"/>
      <c r="CW47" s="80"/>
      <c r="CX47" s="80"/>
      <c r="CY47" s="80"/>
      <c r="CZ47" s="80"/>
      <c r="DA47" s="80"/>
      <c r="DB47" s="80"/>
      <c r="DC47" s="80"/>
      <c r="DD47" s="80"/>
      <c r="DE47" s="80"/>
      <c r="DF47" s="80"/>
      <c r="DG47" s="80"/>
      <c r="DH47" s="80"/>
      <c r="DI47" s="80"/>
      <c r="DJ47" s="80"/>
      <c r="DK47" s="80"/>
      <c r="DL47" s="80"/>
      <c r="DM47" s="80"/>
      <c r="DN47" s="80"/>
      <c r="DO47" s="80"/>
      <c r="DP47" s="80"/>
      <c r="DQ47" s="80"/>
      <c r="DR47" s="80"/>
      <c r="DS47" s="80"/>
      <c r="DT47" s="80"/>
      <c r="DU47" s="80"/>
      <c r="DV47" s="80"/>
      <c r="DW47" s="80"/>
      <c r="DX47" s="80"/>
      <c r="DY47" s="80"/>
      <c r="DZ47" s="80"/>
      <c r="EA47" s="80"/>
      <c r="EB47" s="80"/>
      <c r="EC47" s="80"/>
      <c r="ED47" s="80"/>
      <c r="EE47" s="80"/>
      <c r="EF47" s="80"/>
      <c r="EG47" s="80"/>
      <c r="EH47" s="80"/>
      <c r="EI47" s="80"/>
      <c r="EJ47" s="80"/>
      <c r="EK47" s="80"/>
      <c r="EL47" s="80"/>
      <c r="EM47" s="80"/>
      <c r="EN47" s="80"/>
      <c r="EO47" s="80"/>
      <c r="EP47" s="80"/>
      <c r="EQ47" s="80"/>
      <c r="ER47" s="80"/>
      <c r="ES47" s="80"/>
      <c r="ET47" s="80"/>
      <c r="EU47" s="80"/>
      <c r="EV47" s="80"/>
      <c r="EW47" s="80"/>
      <c r="EX47" s="80"/>
      <c r="EY47" s="80"/>
      <c r="EZ47" s="80"/>
      <c r="FA47" s="80"/>
      <c r="FB47" s="80"/>
      <c r="FC47" s="80"/>
      <c r="FD47" s="80"/>
      <c r="FE47" s="80"/>
      <c r="FF47" s="80"/>
      <c r="FG47" s="80"/>
      <c r="FH47" s="80"/>
      <c r="FI47" s="80"/>
      <c r="FJ47" s="80"/>
      <c r="FK47" s="80"/>
      <c r="FL47" s="80"/>
      <c r="FM47" s="80"/>
      <c r="FN47" s="80"/>
      <c r="FO47" s="80"/>
      <c r="FP47" s="80"/>
      <c r="FQ47" s="80"/>
      <c r="FR47" s="80"/>
      <c r="FS47" s="80"/>
      <c r="FT47" s="80"/>
      <c r="FU47" s="80"/>
      <c r="FV47" s="80"/>
      <c r="FW47" s="80"/>
      <c r="FX47" s="80"/>
      <c r="FY47" s="80"/>
      <c r="FZ47" s="80"/>
      <c r="GA47" s="80"/>
      <c r="GB47" s="80"/>
      <c r="GC47" s="80"/>
      <c r="GD47" s="80"/>
      <c r="GE47" s="80"/>
      <c r="GF47" s="80"/>
      <c r="GG47" s="80"/>
      <c r="GH47" s="80"/>
      <c r="GI47" s="80"/>
      <c r="GJ47" s="80"/>
      <c r="GK47" s="80"/>
      <c r="GL47" s="80"/>
      <c r="GM47" s="80"/>
      <c r="GN47" s="80"/>
      <c r="GO47" s="80"/>
      <c r="GP47" s="80"/>
      <c r="GQ47" s="80"/>
      <c r="GR47" s="80"/>
      <c r="GS47" s="80"/>
      <c r="GT47" s="80"/>
      <c r="GU47" s="80"/>
      <c r="GV47" s="80"/>
      <c r="GW47" s="80"/>
      <c r="GX47" s="80"/>
      <c r="GY47" s="80"/>
      <c r="GZ47" s="80"/>
      <c r="HA47" s="80"/>
      <c r="HB47" s="80"/>
      <c r="HC47" s="80"/>
      <c r="HD47" s="80"/>
      <c r="HE47" s="80"/>
      <c r="HF47" s="80"/>
      <c r="HG47" s="80"/>
      <c r="HH47" s="80"/>
      <c r="HI47" s="80"/>
    </row>
    <row r="48" spans="1:217" s="81" customFormat="1" ht="14.1" customHeight="1">
      <c r="A48" s="26" t="s">
        <v>123</v>
      </c>
      <c r="B48" s="53">
        <f t="shared" si="25"/>
        <v>6</v>
      </c>
      <c r="C48" s="8">
        <v>1</v>
      </c>
      <c r="D48" s="11">
        <v>5</v>
      </c>
      <c r="E48" s="11">
        <v>3</v>
      </c>
      <c r="F48" s="54">
        <f t="shared" si="26"/>
        <v>76</v>
      </c>
      <c r="G48" s="54">
        <f t="shared" si="26"/>
        <v>39</v>
      </c>
      <c r="H48" s="54">
        <f t="shared" si="26"/>
        <v>37</v>
      </c>
      <c r="I48" s="54">
        <f t="shared" si="27"/>
        <v>21</v>
      </c>
      <c r="J48" s="11">
        <v>12</v>
      </c>
      <c r="K48" s="11">
        <v>9</v>
      </c>
      <c r="L48" s="54">
        <f t="shared" si="28"/>
        <v>31</v>
      </c>
      <c r="M48" s="11">
        <v>16</v>
      </c>
      <c r="N48" s="11">
        <v>15</v>
      </c>
      <c r="O48" s="54">
        <f t="shared" si="29"/>
        <v>24</v>
      </c>
      <c r="P48" s="11">
        <v>11</v>
      </c>
      <c r="Q48" s="11">
        <v>13</v>
      </c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0"/>
      <c r="CA48" s="80"/>
      <c r="CB48" s="80"/>
      <c r="CC48" s="80"/>
      <c r="CD48" s="80"/>
      <c r="CE48" s="80"/>
      <c r="CF48" s="80"/>
      <c r="CG48" s="80"/>
      <c r="CH48" s="80"/>
      <c r="CI48" s="80"/>
      <c r="CJ48" s="80"/>
      <c r="CK48" s="80"/>
      <c r="CL48" s="80"/>
      <c r="CM48" s="80"/>
      <c r="CN48" s="80"/>
      <c r="CO48" s="80"/>
      <c r="CP48" s="80"/>
      <c r="CQ48" s="80"/>
      <c r="CR48" s="80"/>
      <c r="CS48" s="80"/>
      <c r="CT48" s="80"/>
      <c r="CU48" s="80"/>
      <c r="CV48" s="80"/>
      <c r="CW48" s="80"/>
      <c r="CX48" s="80"/>
      <c r="CY48" s="80"/>
      <c r="CZ48" s="80"/>
      <c r="DA48" s="80"/>
      <c r="DB48" s="80"/>
      <c r="DC48" s="80"/>
      <c r="DD48" s="80"/>
      <c r="DE48" s="80"/>
      <c r="DF48" s="80"/>
      <c r="DG48" s="80"/>
      <c r="DH48" s="80"/>
      <c r="DI48" s="80"/>
      <c r="DJ48" s="80"/>
      <c r="DK48" s="80"/>
      <c r="DL48" s="80"/>
      <c r="DM48" s="80"/>
      <c r="DN48" s="80"/>
      <c r="DO48" s="80"/>
      <c r="DP48" s="80"/>
      <c r="DQ48" s="80"/>
      <c r="DR48" s="80"/>
      <c r="DS48" s="80"/>
      <c r="DT48" s="80"/>
      <c r="DU48" s="80"/>
      <c r="DV48" s="80"/>
      <c r="DW48" s="80"/>
      <c r="DX48" s="80"/>
      <c r="DY48" s="80"/>
      <c r="DZ48" s="80"/>
      <c r="EA48" s="80"/>
      <c r="EB48" s="80"/>
      <c r="EC48" s="80"/>
      <c r="ED48" s="80"/>
      <c r="EE48" s="80"/>
      <c r="EF48" s="80"/>
      <c r="EG48" s="80"/>
      <c r="EH48" s="80"/>
      <c r="EI48" s="80"/>
      <c r="EJ48" s="80"/>
      <c r="EK48" s="80"/>
      <c r="EL48" s="80"/>
      <c r="EM48" s="80"/>
      <c r="EN48" s="80"/>
      <c r="EO48" s="80"/>
      <c r="EP48" s="80"/>
      <c r="EQ48" s="80"/>
      <c r="ER48" s="80"/>
      <c r="ES48" s="80"/>
      <c r="ET48" s="80"/>
      <c r="EU48" s="80"/>
      <c r="EV48" s="80"/>
      <c r="EW48" s="80"/>
      <c r="EX48" s="80"/>
      <c r="EY48" s="80"/>
      <c r="EZ48" s="80"/>
      <c r="FA48" s="80"/>
      <c r="FB48" s="80"/>
      <c r="FC48" s="80"/>
      <c r="FD48" s="80"/>
      <c r="FE48" s="80"/>
      <c r="FF48" s="80"/>
      <c r="FG48" s="80"/>
      <c r="FH48" s="80"/>
      <c r="FI48" s="80"/>
      <c r="FJ48" s="80"/>
      <c r="FK48" s="80"/>
      <c r="FL48" s="80"/>
      <c r="FM48" s="80"/>
      <c r="FN48" s="80"/>
      <c r="FO48" s="80"/>
      <c r="FP48" s="80"/>
      <c r="FQ48" s="80"/>
      <c r="FR48" s="80"/>
      <c r="FS48" s="80"/>
      <c r="FT48" s="80"/>
      <c r="FU48" s="80"/>
      <c r="FV48" s="80"/>
      <c r="FW48" s="80"/>
      <c r="FX48" s="80"/>
      <c r="FY48" s="80"/>
      <c r="FZ48" s="80"/>
      <c r="GA48" s="80"/>
      <c r="GB48" s="80"/>
      <c r="GC48" s="80"/>
      <c r="GD48" s="80"/>
      <c r="GE48" s="80"/>
      <c r="GF48" s="80"/>
      <c r="GG48" s="80"/>
      <c r="GH48" s="80"/>
      <c r="GI48" s="80"/>
      <c r="GJ48" s="80"/>
      <c r="GK48" s="80"/>
      <c r="GL48" s="80"/>
      <c r="GM48" s="80"/>
      <c r="GN48" s="80"/>
      <c r="GO48" s="80"/>
      <c r="GP48" s="80"/>
      <c r="GQ48" s="80"/>
      <c r="GR48" s="80"/>
      <c r="GS48" s="80"/>
      <c r="GT48" s="80"/>
      <c r="GU48" s="80"/>
      <c r="GV48" s="80"/>
      <c r="GW48" s="80"/>
      <c r="GX48" s="80"/>
      <c r="GY48" s="80"/>
      <c r="GZ48" s="80"/>
      <c r="HA48" s="80"/>
      <c r="HB48" s="80"/>
      <c r="HC48" s="80"/>
      <c r="HD48" s="80"/>
      <c r="HE48" s="80"/>
      <c r="HF48" s="80"/>
      <c r="HG48" s="80"/>
      <c r="HH48" s="80"/>
      <c r="HI48" s="80"/>
    </row>
    <row r="49" spans="1:217" s="81" customFormat="1" ht="14.1" customHeight="1">
      <c r="A49" s="44" t="s">
        <v>37</v>
      </c>
      <c r="B49" s="34">
        <f>SUM(B50:B53)</f>
        <v>71</v>
      </c>
      <c r="C49" s="36">
        <f t="shared" ref="C49:Q49" si="37">SUM(C50:C53)</f>
        <v>2</v>
      </c>
      <c r="D49" s="36">
        <f t="shared" si="37"/>
        <v>69</v>
      </c>
      <c r="E49" s="36">
        <f t="shared" si="37"/>
        <v>26</v>
      </c>
      <c r="F49" s="36">
        <f t="shared" si="37"/>
        <v>564</v>
      </c>
      <c r="G49" s="36">
        <f t="shared" si="37"/>
        <v>292</v>
      </c>
      <c r="H49" s="36">
        <f t="shared" si="37"/>
        <v>272</v>
      </c>
      <c r="I49" s="36">
        <f t="shared" si="37"/>
        <v>174</v>
      </c>
      <c r="J49" s="36">
        <f t="shared" si="37"/>
        <v>96</v>
      </c>
      <c r="K49" s="36">
        <f t="shared" si="37"/>
        <v>78</v>
      </c>
      <c r="L49" s="36">
        <f t="shared" si="37"/>
        <v>191</v>
      </c>
      <c r="M49" s="36">
        <f t="shared" si="37"/>
        <v>100</v>
      </c>
      <c r="N49" s="36">
        <f t="shared" si="37"/>
        <v>91</v>
      </c>
      <c r="O49" s="36">
        <f t="shared" si="37"/>
        <v>199</v>
      </c>
      <c r="P49" s="36">
        <f t="shared" si="37"/>
        <v>96</v>
      </c>
      <c r="Q49" s="36">
        <f t="shared" si="37"/>
        <v>103</v>
      </c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0"/>
      <c r="CA49" s="80"/>
      <c r="CB49" s="80"/>
      <c r="CC49" s="80"/>
      <c r="CD49" s="80"/>
      <c r="CE49" s="80"/>
      <c r="CF49" s="80"/>
      <c r="CG49" s="80"/>
      <c r="CH49" s="80"/>
      <c r="CI49" s="80"/>
      <c r="CJ49" s="80"/>
      <c r="CK49" s="80"/>
      <c r="CL49" s="80"/>
      <c r="CM49" s="80"/>
      <c r="CN49" s="80"/>
      <c r="CO49" s="80"/>
      <c r="CP49" s="80"/>
      <c r="CQ49" s="80"/>
      <c r="CR49" s="80"/>
      <c r="CS49" s="80"/>
      <c r="CT49" s="80"/>
      <c r="CU49" s="80"/>
      <c r="CV49" s="80"/>
      <c r="CW49" s="80"/>
      <c r="CX49" s="80"/>
      <c r="CY49" s="80"/>
      <c r="CZ49" s="80"/>
      <c r="DA49" s="80"/>
      <c r="DB49" s="80"/>
      <c r="DC49" s="80"/>
      <c r="DD49" s="80"/>
      <c r="DE49" s="80"/>
      <c r="DF49" s="80"/>
      <c r="DG49" s="80"/>
      <c r="DH49" s="80"/>
      <c r="DI49" s="80"/>
      <c r="DJ49" s="80"/>
      <c r="DK49" s="80"/>
      <c r="DL49" s="80"/>
      <c r="DM49" s="80"/>
      <c r="DN49" s="80"/>
      <c r="DO49" s="80"/>
      <c r="DP49" s="80"/>
      <c r="DQ49" s="80"/>
      <c r="DR49" s="80"/>
      <c r="DS49" s="80"/>
      <c r="DT49" s="80"/>
      <c r="DU49" s="80"/>
      <c r="DV49" s="80"/>
      <c r="DW49" s="80"/>
      <c r="DX49" s="80"/>
      <c r="DY49" s="80"/>
      <c r="DZ49" s="80"/>
      <c r="EA49" s="80"/>
      <c r="EB49" s="80"/>
      <c r="EC49" s="80"/>
      <c r="ED49" s="80"/>
      <c r="EE49" s="80"/>
      <c r="EF49" s="80"/>
      <c r="EG49" s="80"/>
      <c r="EH49" s="80"/>
      <c r="EI49" s="80"/>
      <c r="EJ49" s="80"/>
      <c r="EK49" s="80"/>
      <c r="EL49" s="80"/>
      <c r="EM49" s="80"/>
      <c r="EN49" s="80"/>
      <c r="EO49" s="80"/>
      <c r="EP49" s="80"/>
      <c r="EQ49" s="80"/>
      <c r="ER49" s="80"/>
      <c r="ES49" s="80"/>
      <c r="ET49" s="80"/>
      <c r="EU49" s="80"/>
      <c r="EV49" s="80"/>
      <c r="EW49" s="80"/>
      <c r="EX49" s="80"/>
      <c r="EY49" s="80"/>
      <c r="EZ49" s="80"/>
      <c r="FA49" s="80"/>
      <c r="FB49" s="80"/>
      <c r="FC49" s="80"/>
      <c r="FD49" s="80"/>
      <c r="FE49" s="80"/>
      <c r="FF49" s="80"/>
      <c r="FG49" s="80"/>
      <c r="FH49" s="80"/>
      <c r="FI49" s="80"/>
      <c r="FJ49" s="80"/>
      <c r="FK49" s="80"/>
      <c r="FL49" s="80"/>
      <c r="FM49" s="80"/>
      <c r="FN49" s="80"/>
      <c r="FO49" s="80"/>
      <c r="FP49" s="80"/>
      <c r="FQ49" s="80"/>
      <c r="FR49" s="80"/>
      <c r="FS49" s="80"/>
      <c r="FT49" s="80"/>
      <c r="FU49" s="80"/>
      <c r="FV49" s="80"/>
      <c r="FW49" s="80"/>
      <c r="FX49" s="80"/>
      <c r="FY49" s="80"/>
      <c r="FZ49" s="80"/>
      <c r="GA49" s="80"/>
      <c r="GB49" s="80"/>
      <c r="GC49" s="80"/>
      <c r="GD49" s="80"/>
      <c r="GE49" s="80"/>
      <c r="GF49" s="80"/>
      <c r="GG49" s="80"/>
      <c r="GH49" s="80"/>
      <c r="GI49" s="80"/>
      <c r="GJ49" s="80"/>
      <c r="GK49" s="80"/>
      <c r="GL49" s="80"/>
      <c r="GM49" s="80"/>
      <c r="GN49" s="80"/>
      <c r="GO49" s="80"/>
      <c r="GP49" s="80"/>
      <c r="GQ49" s="80"/>
      <c r="GR49" s="80"/>
      <c r="GS49" s="80"/>
      <c r="GT49" s="80"/>
      <c r="GU49" s="80"/>
      <c r="GV49" s="80"/>
      <c r="GW49" s="80"/>
      <c r="GX49" s="80"/>
      <c r="GY49" s="80"/>
      <c r="GZ49" s="80"/>
      <c r="HA49" s="80"/>
      <c r="HB49" s="80"/>
      <c r="HC49" s="80"/>
      <c r="HD49" s="80"/>
      <c r="HE49" s="80"/>
      <c r="HF49" s="80"/>
      <c r="HG49" s="80"/>
      <c r="HH49" s="80"/>
      <c r="HI49" s="80"/>
    </row>
    <row r="50" spans="1:217" s="81" customFormat="1" ht="14.1" customHeight="1">
      <c r="A50" s="41" t="s">
        <v>38</v>
      </c>
      <c r="B50" s="48">
        <f>SUM(C50:D50)</f>
        <v>13</v>
      </c>
      <c r="C50" s="6">
        <v>1</v>
      </c>
      <c r="D50" s="10">
        <v>12</v>
      </c>
      <c r="E50" s="10">
        <v>6</v>
      </c>
      <c r="F50" s="49">
        <f t="shared" ref="F50:H53" si="38">I50+L50+O50</f>
        <v>111</v>
      </c>
      <c r="G50" s="49">
        <f t="shared" si="38"/>
        <v>59</v>
      </c>
      <c r="H50" s="49">
        <f t="shared" si="38"/>
        <v>52</v>
      </c>
      <c r="I50" s="49">
        <f t="shared" ref="I50:I53" si="39">SUM(J50:K50)</f>
        <v>33</v>
      </c>
      <c r="J50" s="10">
        <v>18</v>
      </c>
      <c r="K50" s="10">
        <v>15</v>
      </c>
      <c r="L50" s="49">
        <f>SUM(M50:N50)</f>
        <v>35</v>
      </c>
      <c r="M50" s="10">
        <v>22</v>
      </c>
      <c r="N50" s="10">
        <v>13</v>
      </c>
      <c r="O50" s="49">
        <f>SUM(P50:Q50)</f>
        <v>43</v>
      </c>
      <c r="P50" s="10">
        <v>19</v>
      </c>
      <c r="Q50" s="10">
        <v>24</v>
      </c>
      <c r="R50" s="8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  <c r="HC50" s="20"/>
      <c r="HD50" s="20"/>
      <c r="HE50" s="20"/>
      <c r="HF50" s="20"/>
      <c r="HG50" s="20"/>
      <c r="HH50" s="20"/>
      <c r="HI50" s="20"/>
    </row>
    <row r="51" spans="1:217" s="81" customFormat="1" ht="14.1" customHeight="1">
      <c r="A51" s="41" t="s">
        <v>39</v>
      </c>
      <c r="B51" s="48">
        <f>SUM(C51:D51)</f>
        <v>11</v>
      </c>
      <c r="C51" s="6"/>
      <c r="D51" s="10">
        <v>11</v>
      </c>
      <c r="E51" s="10">
        <v>3</v>
      </c>
      <c r="F51" s="49">
        <f t="shared" si="38"/>
        <v>59</v>
      </c>
      <c r="G51" s="49">
        <f t="shared" si="38"/>
        <v>34</v>
      </c>
      <c r="H51" s="49">
        <f t="shared" si="38"/>
        <v>25</v>
      </c>
      <c r="I51" s="49">
        <f t="shared" si="39"/>
        <v>14</v>
      </c>
      <c r="J51" s="10">
        <v>9</v>
      </c>
      <c r="K51" s="10">
        <v>5</v>
      </c>
      <c r="L51" s="49">
        <f>SUM(M51:N51)</f>
        <v>23</v>
      </c>
      <c r="M51" s="10">
        <v>13</v>
      </c>
      <c r="N51" s="10">
        <v>10</v>
      </c>
      <c r="O51" s="49">
        <f>SUM(P51:Q51)</f>
        <v>22</v>
      </c>
      <c r="P51" s="10">
        <v>12</v>
      </c>
      <c r="Q51" s="10">
        <v>10</v>
      </c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0"/>
      <c r="CA51" s="80"/>
      <c r="CB51" s="80"/>
      <c r="CC51" s="80"/>
      <c r="CD51" s="80"/>
      <c r="CE51" s="80"/>
      <c r="CF51" s="80"/>
      <c r="CG51" s="80"/>
      <c r="CH51" s="80"/>
      <c r="CI51" s="80"/>
      <c r="CJ51" s="80"/>
      <c r="CK51" s="80"/>
      <c r="CL51" s="80"/>
      <c r="CM51" s="80"/>
      <c r="CN51" s="80"/>
      <c r="CO51" s="80"/>
      <c r="CP51" s="80"/>
      <c r="CQ51" s="80"/>
      <c r="CR51" s="80"/>
      <c r="CS51" s="80"/>
      <c r="CT51" s="80"/>
      <c r="CU51" s="80"/>
      <c r="CV51" s="80"/>
      <c r="CW51" s="80"/>
      <c r="CX51" s="80"/>
      <c r="CY51" s="80"/>
      <c r="CZ51" s="80"/>
      <c r="DA51" s="80"/>
      <c r="DB51" s="80"/>
      <c r="DC51" s="80"/>
      <c r="DD51" s="80"/>
      <c r="DE51" s="80"/>
      <c r="DF51" s="80"/>
      <c r="DG51" s="80"/>
      <c r="DH51" s="80"/>
      <c r="DI51" s="80"/>
      <c r="DJ51" s="80"/>
      <c r="DK51" s="80"/>
      <c r="DL51" s="80"/>
      <c r="DM51" s="80"/>
      <c r="DN51" s="80"/>
      <c r="DO51" s="80"/>
      <c r="DP51" s="80"/>
      <c r="DQ51" s="80"/>
      <c r="DR51" s="80"/>
      <c r="DS51" s="80"/>
      <c r="DT51" s="80"/>
      <c r="DU51" s="80"/>
      <c r="DV51" s="80"/>
      <c r="DW51" s="80"/>
      <c r="DX51" s="80"/>
      <c r="DY51" s="80"/>
      <c r="DZ51" s="80"/>
      <c r="EA51" s="80"/>
      <c r="EB51" s="80"/>
      <c r="EC51" s="80"/>
      <c r="ED51" s="80"/>
      <c r="EE51" s="80"/>
      <c r="EF51" s="80"/>
      <c r="EG51" s="80"/>
      <c r="EH51" s="80"/>
      <c r="EI51" s="80"/>
      <c r="EJ51" s="80"/>
      <c r="EK51" s="80"/>
      <c r="EL51" s="80"/>
      <c r="EM51" s="80"/>
      <c r="EN51" s="80"/>
      <c r="EO51" s="80"/>
      <c r="EP51" s="80"/>
      <c r="EQ51" s="80"/>
      <c r="ER51" s="80"/>
      <c r="ES51" s="80"/>
      <c r="ET51" s="80"/>
      <c r="EU51" s="80"/>
      <c r="EV51" s="80"/>
      <c r="EW51" s="80"/>
      <c r="EX51" s="80"/>
      <c r="EY51" s="80"/>
      <c r="EZ51" s="80"/>
      <c r="FA51" s="80"/>
      <c r="FB51" s="80"/>
      <c r="FC51" s="80"/>
      <c r="FD51" s="80"/>
      <c r="FE51" s="80"/>
      <c r="FF51" s="80"/>
      <c r="FG51" s="80"/>
      <c r="FH51" s="80"/>
      <c r="FI51" s="80"/>
      <c r="FJ51" s="80"/>
      <c r="FK51" s="80"/>
      <c r="FL51" s="80"/>
      <c r="FM51" s="80"/>
      <c r="FN51" s="80"/>
      <c r="FO51" s="80"/>
      <c r="FP51" s="80"/>
      <c r="FQ51" s="80"/>
      <c r="FR51" s="80"/>
      <c r="FS51" s="80"/>
      <c r="FT51" s="80"/>
      <c r="FU51" s="80"/>
      <c r="FV51" s="80"/>
      <c r="FW51" s="80"/>
      <c r="FX51" s="80"/>
      <c r="FY51" s="80"/>
      <c r="FZ51" s="80"/>
      <c r="GA51" s="80"/>
      <c r="GB51" s="80"/>
      <c r="GC51" s="80"/>
      <c r="GD51" s="80"/>
      <c r="GE51" s="80"/>
      <c r="GF51" s="80"/>
      <c r="GG51" s="80"/>
      <c r="GH51" s="80"/>
      <c r="GI51" s="80"/>
      <c r="GJ51" s="80"/>
      <c r="GK51" s="80"/>
      <c r="GL51" s="80"/>
      <c r="GM51" s="80"/>
      <c r="GN51" s="80"/>
      <c r="GO51" s="80"/>
      <c r="GP51" s="80"/>
      <c r="GQ51" s="80"/>
      <c r="GR51" s="80"/>
      <c r="GS51" s="80"/>
      <c r="GT51" s="80"/>
      <c r="GU51" s="80"/>
      <c r="GV51" s="80"/>
      <c r="GW51" s="80"/>
      <c r="GX51" s="80"/>
      <c r="GY51" s="80"/>
      <c r="GZ51" s="80"/>
      <c r="HA51" s="80"/>
      <c r="HB51" s="80"/>
      <c r="HC51" s="80"/>
      <c r="HD51" s="80"/>
      <c r="HE51" s="80"/>
      <c r="HF51" s="80"/>
      <c r="HG51" s="80"/>
      <c r="HH51" s="80"/>
      <c r="HI51" s="80"/>
    </row>
    <row r="52" spans="1:217" s="81" customFormat="1" ht="14.1" customHeight="1">
      <c r="A52" s="41" t="s">
        <v>40</v>
      </c>
      <c r="B52" s="48">
        <f>SUM(C52:D52)</f>
        <v>27</v>
      </c>
      <c r="C52" s="6">
        <v>1</v>
      </c>
      <c r="D52" s="10">
        <v>26</v>
      </c>
      <c r="E52" s="10">
        <v>9</v>
      </c>
      <c r="F52" s="49">
        <f t="shared" si="38"/>
        <v>216</v>
      </c>
      <c r="G52" s="49">
        <f t="shared" si="38"/>
        <v>110</v>
      </c>
      <c r="H52" s="49">
        <f t="shared" si="38"/>
        <v>106</v>
      </c>
      <c r="I52" s="49">
        <f t="shared" si="39"/>
        <v>71</v>
      </c>
      <c r="J52" s="10">
        <v>40</v>
      </c>
      <c r="K52" s="10">
        <v>31</v>
      </c>
      <c r="L52" s="49">
        <f>SUM(M52:N52)</f>
        <v>75</v>
      </c>
      <c r="M52" s="10">
        <v>33</v>
      </c>
      <c r="N52" s="10">
        <v>42</v>
      </c>
      <c r="O52" s="49">
        <f>SUM(P52:Q52)</f>
        <v>70</v>
      </c>
      <c r="P52" s="10">
        <v>37</v>
      </c>
      <c r="Q52" s="10">
        <v>33</v>
      </c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80"/>
      <c r="CR52" s="80"/>
      <c r="CS52" s="80"/>
      <c r="CT52" s="80"/>
      <c r="CU52" s="80"/>
      <c r="CV52" s="80"/>
      <c r="CW52" s="80"/>
      <c r="CX52" s="80"/>
      <c r="CY52" s="80"/>
      <c r="CZ52" s="80"/>
      <c r="DA52" s="80"/>
      <c r="DB52" s="80"/>
      <c r="DC52" s="80"/>
      <c r="DD52" s="80"/>
      <c r="DE52" s="80"/>
      <c r="DF52" s="80"/>
      <c r="DG52" s="80"/>
      <c r="DH52" s="80"/>
      <c r="DI52" s="80"/>
      <c r="DJ52" s="80"/>
      <c r="DK52" s="80"/>
      <c r="DL52" s="80"/>
      <c r="DM52" s="80"/>
      <c r="DN52" s="80"/>
      <c r="DO52" s="80"/>
      <c r="DP52" s="80"/>
      <c r="DQ52" s="80"/>
      <c r="DR52" s="80"/>
      <c r="DS52" s="80"/>
      <c r="DT52" s="80"/>
      <c r="DU52" s="80"/>
      <c r="DV52" s="80"/>
      <c r="DW52" s="80"/>
      <c r="DX52" s="80"/>
      <c r="DY52" s="80"/>
      <c r="DZ52" s="80"/>
      <c r="EA52" s="80"/>
      <c r="EB52" s="80"/>
      <c r="EC52" s="80"/>
      <c r="ED52" s="80"/>
      <c r="EE52" s="80"/>
      <c r="EF52" s="80"/>
      <c r="EG52" s="80"/>
      <c r="EH52" s="80"/>
      <c r="EI52" s="80"/>
      <c r="EJ52" s="80"/>
      <c r="EK52" s="80"/>
      <c r="EL52" s="80"/>
      <c r="EM52" s="80"/>
      <c r="EN52" s="80"/>
      <c r="EO52" s="80"/>
      <c r="EP52" s="80"/>
      <c r="EQ52" s="80"/>
      <c r="ER52" s="80"/>
      <c r="ES52" s="80"/>
      <c r="ET52" s="80"/>
      <c r="EU52" s="80"/>
      <c r="EV52" s="80"/>
      <c r="EW52" s="80"/>
      <c r="EX52" s="80"/>
      <c r="EY52" s="80"/>
      <c r="EZ52" s="80"/>
      <c r="FA52" s="80"/>
      <c r="FB52" s="80"/>
      <c r="FC52" s="80"/>
      <c r="FD52" s="80"/>
      <c r="FE52" s="80"/>
      <c r="FF52" s="80"/>
      <c r="FG52" s="80"/>
      <c r="FH52" s="80"/>
      <c r="FI52" s="80"/>
      <c r="FJ52" s="80"/>
      <c r="FK52" s="80"/>
      <c r="FL52" s="80"/>
      <c r="FM52" s="80"/>
      <c r="FN52" s="80"/>
      <c r="FO52" s="80"/>
      <c r="FP52" s="80"/>
      <c r="FQ52" s="80"/>
      <c r="FR52" s="80"/>
      <c r="FS52" s="80"/>
      <c r="FT52" s="80"/>
      <c r="FU52" s="80"/>
      <c r="FV52" s="80"/>
      <c r="FW52" s="80"/>
      <c r="FX52" s="80"/>
      <c r="FY52" s="80"/>
      <c r="FZ52" s="80"/>
      <c r="GA52" s="80"/>
      <c r="GB52" s="80"/>
      <c r="GC52" s="80"/>
      <c r="GD52" s="80"/>
      <c r="GE52" s="80"/>
      <c r="GF52" s="80"/>
      <c r="GG52" s="80"/>
      <c r="GH52" s="80"/>
      <c r="GI52" s="80"/>
      <c r="GJ52" s="80"/>
      <c r="GK52" s="80"/>
      <c r="GL52" s="80"/>
      <c r="GM52" s="80"/>
      <c r="GN52" s="80"/>
      <c r="GO52" s="80"/>
      <c r="GP52" s="80"/>
      <c r="GQ52" s="80"/>
      <c r="GR52" s="80"/>
      <c r="GS52" s="80"/>
      <c r="GT52" s="80"/>
      <c r="GU52" s="80"/>
      <c r="GV52" s="80"/>
      <c r="GW52" s="80"/>
      <c r="GX52" s="80"/>
      <c r="GY52" s="80"/>
      <c r="GZ52" s="80"/>
      <c r="HA52" s="80"/>
      <c r="HB52" s="80"/>
      <c r="HC52" s="80"/>
      <c r="HD52" s="80"/>
      <c r="HE52" s="80"/>
      <c r="HF52" s="80"/>
      <c r="HG52" s="80"/>
      <c r="HH52" s="80"/>
      <c r="HI52" s="80"/>
    </row>
    <row r="53" spans="1:217" s="81" customFormat="1" ht="14.1" customHeight="1">
      <c r="A53" s="41" t="s">
        <v>94</v>
      </c>
      <c r="B53" s="48">
        <f>SUM(C53:D53)</f>
        <v>20</v>
      </c>
      <c r="C53" s="6"/>
      <c r="D53" s="10">
        <v>20</v>
      </c>
      <c r="E53" s="10">
        <v>8</v>
      </c>
      <c r="F53" s="49">
        <f t="shared" si="38"/>
        <v>178</v>
      </c>
      <c r="G53" s="49">
        <f t="shared" si="38"/>
        <v>89</v>
      </c>
      <c r="H53" s="49">
        <f t="shared" si="38"/>
        <v>89</v>
      </c>
      <c r="I53" s="49">
        <f t="shared" si="39"/>
        <v>56</v>
      </c>
      <c r="J53" s="10">
        <v>29</v>
      </c>
      <c r="K53" s="10">
        <v>27</v>
      </c>
      <c r="L53" s="49">
        <f>SUM(M53:N53)</f>
        <v>58</v>
      </c>
      <c r="M53" s="10">
        <v>32</v>
      </c>
      <c r="N53" s="10">
        <v>26</v>
      </c>
      <c r="O53" s="49">
        <f>SUM(P53:Q53)</f>
        <v>64</v>
      </c>
      <c r="P53" s="10">
        <v>28</v>
      </c>
      <c r="Q53" s="10">
        <v>36</v>
      </c>
      <c r="R53" s="2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0"/>
      <c r="CA53" s="80"/>
      <c r="CB53" s="80"/>
      <c r="CC53" s="80"/>
      <c r="CD53" s="80"/>
      <c r="CE53" s="80"/>
      <c r="CF53" s="80"/>
      <c r="CG53" s="80"/>
      <c r="CH53" s="80"/>
      <c r="CI53" s="80"/>
      <c r="CJ53" s="80"/>
      <c r="CK53" s="80"/>
      <c r="CL53" s="80"/>
      <c r="CM53" s="80"/>
      <c r="CN53" s="80"/>
      <c r="CO53" s="80"/>
      <c r="CP53" s="80"/>
      <c r="CQ53" s="80"/>
      <c r="CR53" s="80"/>
      <c r="CS53" s="80"/>
      <c r="CT53" s="80"/>
      <c r="CU53" s="80"/>
      <c r="CV53" s="80"/>
      <c r="CW53" s="80"/>
      <c r="CX53" s="80"/>
      <c r="CY53" s="80"/>
      <c r="CZ53" s="80"/>
      <c r="DA53" s="80"/>
      <c r="DB53" s="80"/>
      <c r="DC53" s="80"/>
      <c r="DD53" s="80"/>
      <c r="DE53" s="80"/>
      <c r="DF53" s="80"/>
      <c r="DG53" s="80"/>
      <c r="DH53" s="80"/>
      <c r="DI53" s="80"/>
      <c r="DJ53" s="80"/>
      <c r="DK53" s="80"/>
      <c r="DL53" s="80"/>
      <c r="DM53" s="80"/>
      <c r="DN53" s="80"/>
      <c r="DO53" s="80"/>
      <c r="DP53" s="80"/>
      <c r="DQ53" s="80"/>
      <c r="DR53" s="80"/>
      <c r="DS53" s="80"/>
      <c r="DT53" s="80"/>
      <c r="DU53" s="80"/>
      <c r="DV53" s="80"/>
      <c r="DW53" s="80"/>
      <c r="DX53" s="80"/>
      <c r="DY53" s="80"/>
      <c r="DZ53" s="80"/>
      <c r="EA53" s="80"/>
      <c r="EB53" s="80"/>
      <c r="EC53" s="80"/>
      <c r="ED53" s="80"/>
      <c r="EE53" s="80"/>
      <c r="EF53" s="80"/>
      <c r="EG53" s="80"/>
      <c r="EH53" s="80"/>
      <c r="EI53" s="80"/>
      <c r="EJ53" s="80"/>
      <c r="EK53" s="80"/>
      <c r="EL53" s="80"/>
      <c r="EM53" s="80"/>
      <c r="EN53" s="80"/>
      <c r="EO53" s="80"/>
      <c r="EP53" s="80"/>
      <c r="EQ53" s="80"/>
      <c r="ER53" s="80"/>
      <c r="ES53" s="80"/>
      <c r="ET53" s="80"/>
      <c r="EU53" s="80"/>
      <c r="EV53" s="80"/>
      <c r="EW53" s="80"/>
      <c r="EX53" s="80"/>
      <c r="EY53" s="80"/>
      <c r="EZ53" s="80"/>
      <c r="FA53" s="80"/>
      <c r="FB53" s="80"/>
      <c r="FC53" s="80"/>
      <c r="FD53" s="80"/>
      <c r="FE53" s="80"/>
      <c r="FF53" s="80"/>
      <c r="FG53" s="80"/>
      <c r="FH53" s="80"/>
      <c r="FI53" s="80"/>
      <c r="FJ53" s="80"/>
      <c r="FK53" s="80"/>
      <c r="FL53" s="80"/>
      <c r="FM53" s="80"/>
      <c r="FN53" s="80"/>
      <c r="FO53" s="80"/>
      <c r="FP53" s="80"/>
      <c r="FQ53" s="80"/>
      <c r="FR53" s="80"/>
      <c r="FS53" s="80"/>
      <c r="FT53" s="80"/>
      <c r="FU53" s="80"/>
      <c r="FV53" s="80"/>
      <c r="FW53" s="80"/>
      <c r="FX53" s="80"/>
      <c r="FY53" s="80"/>
      <c r="FZ53" s="80"/>
      <c r="GA53" s="80"/>
      <c r="GB53" s="80"/>
      <c r="GC53" s="80"/>
      <c r="GD53" s="80"/>
      <c r="GE53" s="80"/>
      <c r="GF53" s="80"/>
      <c r="GG53" s="80"/>
      <c r="GH53" s="80"/>
      <c r="GI53" s="80"/>
      <c r="GJ53" s="80"/>
      <c r="GK53" s="80"/>
      <c r="GL53" s="80"/>
      <c r="GM53" s="80"/>
      <c r="GN53" s="80"/>
      <c r="GO53" s="80"/>
      <c r="GP53" s="80"/>
      <c r="GQ53" s="80"/>
      <c r="GR53" s="80"/>
      <c r="GS53" s="80"/>
      <c r="GT53" s="80"/>
      <c r="GU53" s="80"/>
      <c r="GV53" s="80"/>
      <c r="GW53" s="80"/>
      <c r="GX53" s="80"/>
      <c r="GY53" s="80"/>
      <c r="GZ53" s="80"/>
      <c r="HA53" s="80"/>
      <c r="HB53" s="80"/>
      <c r="HC53" s="80"/>
      <c r="HD53" s="80"/>
      <c r="HE53" s="80"/>
      <c r="HF53" s="80"/>
      <c r="HG53" s="80"/>
      <c r="HH53" s="80"/>
      <c r="HI53" s="80"/>
    </row>
    <row r="54" spans="1:217" s="81" customFormat="1" ht="14.1" customHeight="1">
      <c r="A54" s="40" t="s">
        <v>74</v>
      </c>
      <c r="B54" s="50">
        <f>SUM(B55)</f>
        <v>16</v>
      </c>
      <c r="C54" s="52">
        <f t="shared" ref="C54:Q54" si="40">SUM(C55)</f>
        <v>1</v>
      </c>
      <c r="D54" s="52">
        <f t="shared" si="40"/>
        <v>15</v>
      </c>
      <c r="E54" s="51">
        <f t="shared" si="40"/>
        <v>3</v>
      </c>
      <c r="F54" s="51">
        <f t="shared" si="40"/>
        <v>52</v>
      </c>
      <c r="G54" s="51">
        <f t="shared" si="40"/>
        <v>27</v>
      </c>
      <c r="H54" s="51">
        <f t="shared" si="40"/>
        <v>25</v>
      </c>
      <c r="I54" s="51">
        <f t="shared" si="40"/>
        <v>19</v>
      </c>
      <c r="J54" s="52">
        <f t="shared" si="40"/>
        <v>10</v>
      </c>
      <c r="K54" s="52">
        <f t="shared" si="40"/>
        <v>9</v>
      </c>
      <c r="L54" s="51">
        <f t="shared" si="40"/>
        <v>16</v>
      </c>
      <c r="M54" s="51">
        <f t="shared" si="40"/>
        <v>7</v>
      </c>
      <c r="N54" s="51">
        <f t="shared" si="40"/>
        <v>9</v>
      </c>
      <c r="O54" s="51">
        <f t="shared" si="40"/>
        <v>17</v>
      </c>
      <c r="P54" s="51">
        <f t="shared" si="40"/>
        <v>10</v>
      </c>
      <c r="Q54" s="51">
        <f t="shared" si="40"/>
        <v>7</v>
      </c>
      <c r="R54" s="2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0"/>
      <c r="CH54" s="80"/>
      <c r="CI54" s="80"/>
      <c r="CJ54" s="80"/>
      <c r="CK54" s="80"/>
      <c r="CL54" s="80"/>
      <c r="CM54" s="80"/>
      <c r="CN54" s="80"/>
      <c r="CO54" s="80"/>
      <c r="CP54" s="80"/>
      <c r="CQ54" s="80"/>
      <c r="CR54" s="80"/>
      <c r="CS54" s="80"/>
      <c r="CT54" s="80"/>
      <c r="CU54" s="80"/>
      <c r="CV54" s="80"/>
      <c r="CW54" s="80"/>
      <c r="CX54" s="80"/>
      <c r="CY54" s="80"/>
      <c r="CZ54" s="80"/>
      <c r="DA54" s="80"/>
      <c r="DB54" s="80"/>
      <c r="DC54" s="80"/>
      <c r="DD54" s="80"/>
      <c r="DE54" s="80"/>
      <c r="DF54" s="80"/>
      <c r="DG54" s="80"/>
      <c r="DH54" s="80"/>
      <c r="DI54" s="80"/>
      <c r="DJ54" s="80"/>
      <c r="DK54" s="80"/>
      <c r="DL54" s="80"/>
      <c r="DM54" s="80"/>
      <c r="DN54" s="80"/>
      <c r="DO54" s="80"/>
      <c r="DP54" s="80"/>
      <c r="DQ54" s="80"/>
      <c r="DR54" s="80"/>
      <c r="DS54" s="80"/>
      <c r="DT54" s="80"/>
      <c r="DU54" s="80"/>
      <c r="DV54" s="80"/>
      <c r="DW54" s="80"/>
      <c r="DX54" s="80"/>
      <c r="DY54" s="80"/>
      <c r="DZ54" s="80"/>
      <c r="EA54" s="80"/>
      <c r="EB54" s="80"/>
      <c r="EC54" s="80"/>
      <c r="ED54" s="80"/>
      <c r="EE54" s="80"/>
      <c r="EF54" s="80"/>
      <c r="EG54" s="80"/>
      <c r="EH54" s="80"/>
      <c r="EI54" s="80"/>
      <c r="EJ54" s="80"/>
      <c r="EK54" s="80"/>
      <c r="EL54" s="80"/>
      <c r="EM54" s="80"/>
      <c r="EN54" s="80"/>
      <c r="EO54" s="80"/>
      <c r="EP54" s="80"/>
      <c r="EQ54" s="80"/>
      <c r="ER54" s="80"/>
      <c r="ES54" s="80"/>
      <c r="ET54" s="80"/>
      <c r="EU54" s="80"/>
      <c r="EV54" s="80"/>
      <c r="EW54" s="80"/>
      <c r="EX54" s="80"/>
      <c r="EY54" s="80"/>
      <c r="EZ54" s="80"/>
      <c r="FA54" s="80"/>
      <c r="FB54" s="80"/>
      <c r="FC54" s="80"/>
      <c r="FD54" s="80"/>
      <c r="FE54" s="80"/>
      <c r="FF54" s="80"/>
      <c r="FG54" s="80"/>
      <c r="FH54" s="80"/>
      <c r="FI54" s="80"/>
      <c r="FJ54" s="80"/>
      <c r="FK54" s="80"/>
      <c r="FL54" s="80"/>
      <c r="FM54" s="80"/>
      <c r="FN54" s="80"/>
      <c r="FO54" s="80"/>
      <c r="FP54" s="80"/>
      <c r="FQ54" s="80"/>
      <c r="FR54" s="80"/>
      <c r="FS54" s="80"/>
      <c r="FT54" s="80"/>
      <c r="FU54" s="80"/>
      <c r="FV54" s="80"/>
      <c r="FW54" s="80"/>
      <c r="FX54" s="80"/>
      <c r="FY54" s="80"/>
      <c r="FZ54" s="80"/>
      <c r="GA54" s="80"/>
      <c r="GB54" s="80"/>
      <c r="GC54" s="80"/>
      <c r="GD54" s="80"/>
      <c r="GE54" s="80"/>
      <c r="GF54" s="80"/>
      <c r="GG54" s="80"/>
      <c r="GH54" s="80"/>
      <c r="GI54" s="80"/>
      <c r="GJ54" s="80"/>
      <c r="GK54" s="80"/>
      <c r="GL54" s="80"/>
      <c r="GM54" s="80"/>
      <c r="GN54" s="80"/>
      <c r="GO54" s="80"/>
      <c r="GP54" s="80"/>
      <c r="GQ54" s="80"/>
      <c r="GR54" s="80"/>
      <c r="GS54" s="80"/>
      <c r="GT54" s="80"/>
      <c r="GU54" s="80"/>
      <c r="GV54" s="80"/>
      <c r="GW54" s="80"/>
      <c r="GX54" s="80"/>
      <c r="GY54" s="80"/>
      <c r="GZ54" s="80"/>
      <c r="HA54" s="80"/>
      <c r="HB54" s="80"/>
      <c r="HC54" s="80"/>
      <c r="HD54" s="80"/>
      <c r="HE54" s="80"/>
      <c r="HF54" s="80"/>
      <c r="HG54" s="80"/>
      <c r="HH54" s="80"/>
      <c r="HI54" s="80"/>
    </row>
    <row r="55" spans="1:217" s="81" customFormat="1" ht="14.1" customHeight="1">
      <c r="A55" s="41" t="s">
        <v>100</v>
      </c>
      <c r="B55" s="48">
        <f>SUM(C55:D55)</f>
        <v>16</v>
      </c>
      <c r="C55" s="6">
        <v>1</v>
      </c>
      <c r="D55" s="55">
        <v>15</v>
      </c>
      <c r="E55" s="55">
        <v>3</v>
      </c>
      <c r="F55" s="49">
        <f t="shared" ref="F55:H55" si="41">I55+L55+O55</f>
        <v>52</v>
      </c>
      <c r="G55" s="49">
        <f t="shared" si="41"/>
        <v>27</v>
      </c>
      <c r="H55" s="49">
        <f t="shared" si="41"/>
        <v>25</v>
      </c>
      <c r="I55" s="49">
        <f t="shared" ref="I55:I57" si="42">SUM(J55:K55)</f>
        <v>19</v>
      </c>
      <c r="J55" s="55">
        <v>10</v>
      </c>
      <c r="K55" s="55">
        <v>9</v>
      </c>
      <c r="L55" s="49">
        <f>SUM(M55:N55)</f>
        <v>16</v>
      </c>
      <c r="M55" s="55">
        <v>7</v>
      </c>
      <c r="N55" s="55">
        <v>9</v>
      </c>
      <c r="O55" s="49">
        <f>SUM(P55:Q55)</f>
        <v>17</v>
      </c>
      <c r="P55" s="55">
        <v>10</v>
      </c>
      <c r="Q55" s="55">
        <v>7</v>
      </c>
      <c r="R55" s="2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0"/>
      <c r="CV55" s="80"/>
      <c r="CW55" s="80"/>
      <c r="CX55" s="80"/>
      <c r="CY55" s="80"/>
      <c r="CZ55" s="80"/>
      <c r="DA55" s="80"/>
      <c r="DB55" s="80"/>
      <c r="DC55" s="80"/>
      <c r="DD55" s="80"/>
      <c r="DE55" s="80"/>
      <c r="DF55" s="80"/>
      <c r="DG55" s="80"/>
      <c r="DH55" s="80"/>
      <c r="DI55" s="80"/>
      <c r="DJ55" s="80"/>
      <c r="DK55" s="80"/>
      <c r="DL55" s="80"/>
      <c r="DM55" s="80"/>
      <c r="DN55" s="80"/>
      <c r="DO55" s="80"/>
      <c r="DP55" s="80"/>
      <c r="DQ55" s="80"/>
      <c r="DR55" s="80"/>
      <c r="DS55" s="80"/>
      <c r="DT55" s="80"/>
      <c r="DU55" s="80"/>
      <c r="DV55" s="80"/>
      <c r="DW55" s="80"/>
      <c r="DX55" s="80"/>
      <c r="DY55" s="80"/>
      <c r="DZ55" s="80"/>
      <c r="EA55" s="80"/>
      <c r="EB55" s="80"/>
      <c r="EC55" s="80"/>
      <c r="ED55" s="80"/>
      <c r="EE55" s="80"/>
      <c r="EF55" s="80"/>
      <c r="EG55" s="80"/>
      <c r="EH55" s="80"/>
      <c r="EI55" s="80"/>
      <c r="EJ55" s="80"/>
      <c r="EK55" s="80"/>
      <c r="EL55" s="80"/>
      <c r="EM55" s="80"/>
      <c r="EN55" s="80"/>
      <c r="EO55" s="80"/>
      <c r="EP55" s="80"/>
      <c r="EQ55" s="80"/>
      <c r="ER55" s="80"/>
      <c r="ES55" s="80"/>
      <c r="ET55" s="80"/>
      <c r="EU55" s="80"/>
      <c r="EV55" s="80"/>
      <c r="EW55" s="80"/>
      <c r="EX55" s="80"/>
      <c r="EY55" s="80"/>
      <c r="EZ55" s="80"/>
      <c r="FA55" s="80"/>
      <c r="FB55" s="80"/>
      <c r="FC55" s="80"/>
      <c r="FD55" s="80"/>
      <c r="FE55" s="80"/>
      <c r="FF55" s="80"/>
      <c r="FG55" s="80"/>
      <c r="FH55" s="80"/>
      <c r="FI55" s="80"/>
      <c r="FJ55" s="80"/>
      <c r="FK55" s="80"/>
      <c r="FL55" s="80"/>
      <c r="FM55" s="80"/>
      <c r="FN55" s="80"/>
      <c r="FO55" s="80"/>
      <c r="FP55" s="80"/>
      <c r="FQ55" s="80"/>
      <c r="FR55" s="80"/>
      <c r="FS55" s="80"/>
      <c r="FT55" s="80"/>
      <c r="FU55" s="80"/>
      <c r="FV55" s="80"/>
      <c r="FW55" s="80"/>
      <c r="FX55" s="80"/>
      <c r="FY55" s="80"/>
      <c r="FZ55" s="80"/>
      <c r="GA55" s="80"/>
      <c r="GB55" s="80"/>
      <c r="GC55" s="80"/>
      <c r="GD55" s="80"/>
      <c r="GE55" s="80"/>
      <c r="GF55" s="80"/>
      <c r="GG55" s="80"/>
      <c r="GH55" s="80"/>
      <c r="GI55" s="80"/>
      <c r="GJ55" s="80"/>
      <c r="GK55" s="80"/>
      <c r="GL55" s="80"/>
      <c r="GM55" s="80"/>
      <c r="GN55" s="80"/>
      <c r="GO55" s="80"/>
      <c r="GP55" s="80"/>
      <c r="GQ55" s="80"/>
      <c r="GR55" s="80"/>
      <c r="GS55" s="80"/>
      <c r="GT55" s="80"/>
      <c r="GU55" s="80"/>
      <c r="GV55" s="80"/>
      <c r="GW55" s="80"/>
      <c r="GX55" s="80"/>
      <c r="GY55" s="80"/>
      <c r="GZ55" s="80"/>
      <c r="HA55" s="80"/>
      <c r="HB55" s="80"/>
      <c r="HC55" s="80"/>
      <c r="HD55" s="80"/>
      <c r="HE55" s="80"/>
      <c r="HF55" s="80"/>
      <c r="HG55" s="80"/>
      <c r="HH55" s="80"/>
      <c r="HI55" s="80"/>
    </row>
    <row r="56" spans="1:217" s="81" customFormat="1" ht="14.1" customHeight="1">
      <c r="A56" s="40" t="s">
        <v>95</v>
      </c>
      <c r="B56" s="50">
        <f>SUM(B57)</f>
        <v>10</v>
      </c>
      <c r="C56" s="52">
        <f t="shared" ref="C56:Q56" si="43">SUM(C57)</f>
        <v>1</v>
      </c>
      <c r="D56" s="52">
        <f t="shared" si="43"/>
        <v>9</v>
      </c>
      <c r="E56" s="51">
        <f t="shared" si="43"/>
        <v>3</v>
      </c>
      <c r="F56" s="51">
        <f t="shared" si="43"/>
        <v>50</v>
      </c>
      <c r="G56" s="51">
        <f t="shared" si="43"/>
        <v>28</v>
      </c>
      <c r="H56" s="51">
        <f t="shared" si="43"/>
        <v>22</v>
      </c>
      <c r="I56" s="51">
        <f t="shared" si="43"/>
        <v>15</v>
      </c>
      <c r="J56" s="52">
        <f t="shared" si="43"/>
        <v>7</v>
      </c>
      <c r="K56" s="52">
        <f t="shared" si="43"/>
        <v>8</v>
      </c>
      <c r="L56" s="51">
        <f t="shared" si="43"/>
        <v>17</v>
      </c>
      <c r="M56" s="51">
        <f t="shared" si="43"/>
        <v>9</v>
      </c>
      <c r="N56" s="51">
        <f t="shared" si="43"/>
        <v>8</v>
      </c>
      <c r="O56" s="51">
        <f t="shared" si="43"/>
        <v>18</v>
      </c>
      <c r="P56" s="51">
        <f t="shared" si="43"/>
        <v>12</v>
      </c>
      <c r="Q56" s="51">
        <f t="shared" si="43"/>
        <v>6</v>
      </c>
      <c r="R56" s="2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0"/>
      <c r="DK56" s="80"/>
      <c r="DL56" s="80"/>
      <c r="DM56" s="80"/>
      <c r="DN56" s="80"/>
      <c r="DO56" s="80"/>
      <c r="DP56" s="80"/>
      <c r="DQ56" s="80"/>
      <c r="DR56" s="80"/>
      <c r="DS56" s="80"/>
      <c r="DT56" s="80"/>
      <c r="DU56" s="80"/>
      <c r="DV56" s="80"/>
      <c r="DW56" s="80"/>
      <c r="DX56" s="80"/>
      <c r="DY56" s="80"/>
      <c r="DZ56" s="80"/>
      <c r="EA56" s="80"/>
      <c r="EB56" s="80"/>
      <c r="EC56" s="80"/>
      <c r="ED56" s="80"/>
      <c r="EE56" s="80"/>
      <c r="EF56" s="80"/>
      <c r="EG56" s="80"/>
      <c r="EH56" s="80"/>
      <c r="EI56" s="80"/>
      <c r="EJ56" s="80"/>
      <c r="EK56" s="80"/>
      <c r="EL56" s="80"/>
      <c r="EM56" s="80"/>
      <c r="EN56" s="80"/>
      <c r="EO56" s="80"/>
      <c r="EP56" s="80"/>
      <c r="EQ56" s="80"/>
      <c r="ER56" s="80"/>
      <c r="ES56" s="80"/>
      <c r="ET56" s="80"/>
      <c r="EU56" s="80"/>
      <c r="EV56" s="80"/>
      <c r="EW56" s="80"/>
      <c r="EX56" s="80"/>
      <c r="EY56" s="80"/>
      <c r="EZ56" s="80"/>
      <c r="FA56" s="80"/>
      <c r="FB56" s="80"/>
      <c r="FC56" s="80"/>
      <c r="FD56" s="80"/>
      <c r="FE56" s="80"/>
      <c r="FF56" s="80"/>
      <c r="FG56" s="80"/>
      <c r="FH56" s="80"/>
      <c r="FI56" s="80"/>
      <c r="FJ56" s="80"/>
      <c r="FK56" s="80"/>
      <c r="FL56" s="80"/>
      <c r="FM56" s="80"/>
      <c r="FN56" s="80"/>
      <c r="FO56" s="80"/>
      <c r="FP56" s="80"/>
      <c r="FQ56" s="80"/>
      <c r="FR56" s="80"/>
      <c r="FS56" s="80"/>
      <c r="FT56" s="80"/>
      <c r="FU56" s="80"/>
      <c r="FV56" s="80"/>
      <c r="FW56" s="80"/>
      <c r="FX56" s="80"/>
      <c r="FY56" s="80"/>
      <c r="FZ56" s="80"/>
      <c r="GA56" s="80"/>
      <c r="GB56" s="80"/>
      <c r="GC56" s="80"/>
      <c r="GD56" s="80"/>
      <c r="GE56" s="80"/>
      <c r="GF56" s="80"/>
      <c r="GG56" s="80"/>
      <c r="GH56" s="80"/>
      <c r="GI56" s="80"/>
      <c r="GJ56" s="80"/>
      <c r="GK56" s="80"/>
      <c r="GL56" s="80"/>
      <c r="GM56" s="80"/>
      <c r="GN56" s="80"/>
      <c r="GO56" s="80"/>
      <c r="GP56" s="80"/>
      <c r="GQ56" s="80"/>
      <c r="GR56" s="80"/>
      <c r="GS56" s="80"/>
      <c r="GT56" s="80"/>
      <c r="GU56" s="80"/>
      <c r="GV56" s="80"/>
      <c r="GW56" s="80"/>
      <c r="GX56" s="80"/>
      <c r="GY56" s="80"/>
      <c r="GZ56" s="80"/>
      <c r="HA56" s="80"/>
      <c r="HB56" s="80"/>
      <c r="HC56" s="80"/>
      <c r="HD56" s="80"/>
      <c r="HE56" s="80"/>
      <c r="HF56" s="80"/>
      <c r="HG56" s="80"/>
      <c r="HH56" s="80"/>
      <c r="HI56" s="80"/>
    </row>
    <row r="57" spans="1:217" s="81" customFormat="1" ht="14.1" customHeight="1">
      <c r="A57" s="41" t="s">
        <v>96</v>
      </c>
      <c r="B57" s="48">
        <f>SUM(C57:D57)</f>
        <v>10</v>
      </c>
      <c r="C57" s="6">
        <v>1</v>
      </c>
      <c r="D57" s="10">
        <v>9</v>
      </c>
      <c r="E57" s="9">
        <v>3</v>
      </c>
      <c r="F57" s="49">
        <f t="shared" ref="F57:H57" si="44">I57+L57+O57</f>
        <v>50</v>
      </c>
      <c r="G57" s="49">
        <f t="shared" si="44"/>
        <v>28</v>
      </c>
      <c r="H57" s="49">
        <f t="shared" si="44"/>
        <v>22</v>
      </c>
      <c r="I57" s="49">
        <f t="shared" si="42"/>
        <v>15</v>
      </c>
      <c r="J57" s="10">
        <v>7</v>
      </c>
      <c r="K57" s="10">
        <v>8</v>
      </c>
      <c r="L57" s="49">
        <f>SUM(M57:N57)</f>
        <v>17</v>
      </c>
      <c r="M57" s="55">
        <v>9</v>
      </c>
      <c r="N57" s="55">
        <v>8</v>
      </c>
      <c r="O57" s="49">
        <f>SUM(P57:Q57)</f>
        <v>18</v>
      </c>
      <c r="P57" s="55">
        <v>12</v>
      </c>
      <c r="Q57" s="55">
        <v>6</v>
      </c>
      <c r="R57" s="2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0"/>
      <c r="DJ57" s="80"/>
      <c r="DK57" s="80"/>
      <c r="DL57" s="80"/>
      <c r="DM57" s="80"/>
      <c r="DN57" s="80"/>
      <c r="DO57" s="80"/>
      <c r="DP57" s="80"/>
      <c r="DQ57" s="80"/>
      <c r="DR57" s="80"/>
      <c r="DS57" s="80"/>
      <c r="DT57" s="80"/>
      <c r="DU57" s="80"/>
      <c r="DV57" s="80"/>
      <c r="DW57" s="80"/>
      <c r="DX57" s="80"/>
      <c r="DY57" s="80"/>
      <c r="DZ57" s="80"/>
      <c r="EA57" s="80"/>
      <c r="EB57" s="80"/>
      <c r="EC57" s="80"/>
      <c r="ED57" s="80"/>
      <c r="EE57" s="80"/>
      <c r="EF57" s="80"/>
      <c r="EG57" s="80"/>
      <c r="EH57" s="80"/>
      <c r="EI57" s="80"/>
      <c r="EJ57" s="80"/>
      <c r="EK57" s="80"/>
      <c r="EL57" s="80"/>
      <c r="EM57" s="80"/>
      <c r="EN57" s="80"/>
      <c r="EO57" s="80"/>
      <c r="EP57" s="80"/>
      <c r="EQ57" s="80"/>
      <c r="ER57" s="80"/>
      <c r="ES57" s="80"/>
      <c r="ET57" s="80"/>
      <c r="EU57" s="80"/>
      <c r="EV57" s="80"/>
      <c r="EW57" s="80"/>
      <c r="EX57" s="80"/>
      <c r="EY57" s="80"/>
      <c r="EZ57" s="80"/>
      <c r="FA57" s="80"/>
      <c r="FB57" s="80"/>
      <c r="FC57" s="80"/>
      <c r="FD57" s="80"/>
      <c r="FE57" s="80"/>
      <c r="FF57" s="80"/>
      <c r="FG57" s="80"/>
      <c r="FH57" s="80"/>
      <c r="FI57" s="80"/>
      <c r="FJ57" s="80"/>
      <c r="FK57" s="80"/>
      <c r="FL57" s="80"/>
      <c r="FM57" s="80"/>
      <c r="FN57" s="80"/>
      <c r="FO57" s="80"/>
      <c r="FP57" s="80"/>
      <c r="FQ57" s="80"/>
      <c r="FR57" s="80"/>
      <c r="FS57" s="80"/>
      <c r="FT57" s="80"/>
      <c r="FU57" s="80"/>
      <c r="FV57" s="80"/>
      <c r="FW57" s="80"/>
      <c r="FX57" s="80"/>
      <c r="FY57" s="80"/>
      <c r="FZ57" s="80"/>
      <c r="GA57" s="80"/>
      <c r="GB57" s="80"/>
      <c r="GC57" s="80"/>
      <c r="GD57" s="80"/>
      <c r="GE57" s="80"/>
      <c r="GF57" s="80"/>
      <c r="GG57" s="80"/>
      <c r="GH57" s="80"/>
      <c r="GI57" s="80"/>
      <c r="GJ57" s="80"/>
      <c r="GK57" s="80"/>
      <c r="GL57" s="80"/>
      <c r="GM57" s="80"/>
      <c r="GN57" s="80"/>
      <c r="GO57" s="80"/>
      <c r="GP57" s="80"/>
      <c r="GQ57" s="80"/>
      <c r="GR57" s="80"/>
      <c r="GS57" s="80"/>
      <c r="GT57" s="80"/>
      <c r="GU57" s="80"/>
      <c r="GV57" s="80"/>
      <c r="GW57" s="80"/>
      <c r="GX57" s="80"/>
      <c r="GY57" s="80"/>
      <c r="GZ57" s="80"/>
      <c r="HA57" s="80"/>
      <c r="HB57" s="80"/>
      <c r="HC57" s="80"/>
      <c r="HD57" s="80"/>
      <c r="HE57" s="80"/>
      <c r="HF57" s="80"/>
      <c r="HG57" s="80"/>
      <c r="HH57" s="80"/>
      <c r="HI57" s="80"/>
    </row>
    <row r="58" spans="1:217" s="81" customFormat="1" ht="4.5" customHeight="1">
      <c r="A58" s="56"/>
      <c r="B58" s="57"/>
      <c r="C58" s="58"/>
      <c r="D58" s="58"/>
      <c r="E58" s="58"/>
      <c r="F58" s="58"/>
      <c r="G58" s="59"/>
      <c r="H58" s="59"/>
      <c r="I58" s="59"/>
      <c r="J58" s="58"/>
      <c r="K58" s="58"/>
      <c r="L58" s="58"/>
      <c r="M58" s="59"/>
      <c r="N58" s="59"/>
      <c r="O58" s="58"/>
      <c r="P58" s="58"/>
      <c r="Q58" s="58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  <c r="HF58" s="20"/>
      <c r="HG58" s="20"/>
      <c r="HH58" s="20"/>
      <c r="HI58" s="20"/>
    </row>
    <row r="59" spans="1:217" s="81" customFormat="1" ht="14.1" customHeight="1">
      <c r="A59" s="60" t="s">
        <v>13</v>
      </c>
      <c r="B59" s="61"/>
      <c r="C59" s="62"/>
      <c r="D59" s="62"/>
      <c r="E59" s="62"/>
      <c r="F59" s="62"/>
      <c r="G59" s="39"/>
      <c r="H59" s="39"/>
      <c r="I59" s="39"/>
      <c r="J59" s="62"/>
      <c r="K59" s="62"/>
      <c r="L59" s="62"/>
      <c r="M59" s="39"/>
      <c r="N59" s="39"/>
      <c r="O59" s="62"/>
      <c r="P59" s="62"/>
      <c r="Q59" s="62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/>
      <c r="CX59" s="80"/>
      <c r="CY59" s="80"/>
      <c r="CZ59" s="80"/>
      <c r="DA59" s="80"/>
      <c r="DB59" s="80"/>
      <c r="DC59" s="80"/>
      <c r="DD59" s="80"/>
      <c r="DE59" s="80"/>
      <c r="DF59" s="80"/>
      <c r="DG59" s="80"/>
      <c r="DH59" s="80"/>
      <c r="DI59" s="80"/>
      <c r="DJ59" s="80"/>
      <c r="DK59" s="80"/>
      <c r="DL59" s="80"/>
      <c r="DM59" s="80"/>
      <c r="DN59" s="80"/>
      <c r="DO59" s="80"/>
      <c r="DP59" s="80"/>
      <c r="DQ59" s="80"/>
      <c r="DR59" s="80"/>
      <c r="DS59" s="80"/>
      <c r="DT59" s="80"/>
      <c r="DU59" s="80"/>
      <c r="DV59" s="80"/>
      <c r="DW59" s="80"/>
      <c r="DX59" s="80"/>
      <c r="DY59" s="80"/>
      <c r="DZ59" s="80"/>
      <c r="EA59" s="80"/>
      <c r="EB59" s="80"/>
      <c r="EC59" s="80"/>
      <c r="ED59" s="80"/>
      <c r="EE59" s="80"/>
      <c r="EF59" s="80"/>
      <c r="EG59" s="80"/>
      <c r="EH59" s="80"/>
      <c r="EI59" s="80"/>
      <c r="EJ59" s="80"/>
      <c r="EK59" s="80"/>
      <c r="EL59" s="80"/>
      <c r="EM59" s="80"/>
      <c r="EN59" s="80"/>
      <c r="EO59" s="80"/>
      <c r="EP59" s="80"/>
      <c r="EQ59" s="80"/>
      <c r="ER59" s="80"/>
      <c r="ES59" s="80"/>
      <c r="ET59" s="80"/>
      <c r="EU59" s="80"/>
      <c r="EV59" s="80"/>
      <c r="EW59" s="80"/>
      <c r="EX59" s="80"/>
      <c r="EY59" s="80"/>
      <c r="EZ59" s="80"/>
      <c r="FA59" s="80"/>
      <c r="FB59" s="80"/>
      <c r="FC59" s="80"/>
      <c r="FD59" s="80"/>
      <c r="FE59" s="80"/>
      <c r="FF59" s="80"/>
      <c r="FG59" s="80"/>
      <c r="FH59" s="80"/>
      <c r="FI59" s="80"/>
      <c r="FJ59" s="80"/>
      <c r="FK59" s="80"/>
      <c r="FL59" s="80"/>
      <c r="FM59" s="80"/>
      <c r="FN59" s="80"/>
      <c r="FO59" s="80"/>
      <c r="FP59" s="80"/>
      <c r="FQ59" s="80"/>
      <c r="FR59" s="80"/>
      <c r="FS59" s="80"/>
      <c r="FT59" s="80"/>
      <c r="FU59" s="80"/>
      <c r="FV59" s="80"/>
      <c r="FW59" s="80"/>
      <c r="FX59" s="80"/>
      <c r="FY59" s="80"/>
      <c r="FZ59" s="80"/>
      <c r="GA59" s="80"/>
      <c r="GB59" s="80"/>
      <c r="GC59" s="80"/>
      <c r="GD59" s="80"/>
      <c r="GE59" s="80"/>
      <c r="GF59" s="80"/>
      <c r="GG59" s="80"/>
      <c r="GH59" s="80"/>
      <c r="GI59" s="80"/>
      <c r="GJ59" s="80"/>
      <c r="GK59" s="80"/>
      <c r="GL59" s="80"/>
      <c r="GM59" s="80"/>
      <c r="GN59" s="80"/>
      <c r="GO59" s="80"/>
      <c r="GP59" s="80"/>
      <c r="GQ59" s="80"/>
      <c r="GR59" s="80"/>
      <c r="GS59" s="80"/>
      <c r="GT59" s="80"/>
      <c r="GU59" s="80"/>
      <c r="GV59" s="80"/>
      <c r="GW59" s="80"/>
      <c r="GX59" s="80"/>
      <c r="GY59" s="80"/>
      <c r="GZ59" s="80"/>
      <c r="HA59" s="80"/>
      <c r="HB59" s="80"/>
      <c r="HC59" s="80"/>
      <c r="HD59" s="80"/>
      <c r="HE59" s="80"/>
      <c r="HF59" s="80"/>
      <c r="HG59" s="80"/>
      <c r="HH59" s="80"/>
      <c r="HI59" s="80"/>
    </row>
    <row r="60" spans="1:217" s="81" customFormat="1" ht="14.1" customHeight="1">
      <c r="A60" s="44" t="s">
        <v>41</v>
      </c>
      <c r="B60" s="34">
        <f>SUM(B61:B82)</f>
        <v>478</v>
      </c>
      <c r="C60" s="36">
        <f t="shared" ref="C60:P60" si="45">SUM(C61:C82)</f>
        <v>25</v>
      </c>
      <c r="D60" s="36">
        <f t="shared" si="45"/>
        <v>453</v>
      </c>
      <c r="E60" s="36">
        <f t="shared" si="45"/>
        <v>82</v>
      </c>
      <c r="F60" s="36">
        <f t="shared" si="45"/>
        <v>1897</v>
      </c>
      <c r="G60" s="36">
        <f t="shared" si="45"/>
        <v>944</v>
      </c>
      <c r="H60" s="36">
        <f t="shared" si="45"/>
        <v>953</v>
      </c>
      <c r="I60" s="36">
        <f t="shared" si="45"/>
        <v>623</v>
      </c>
      <c r="J60" s="36">
        <f>SUM(J61:J82)</f>
        <v>308</v>
      </c>
      <c r="K60" s="36">
        <f t="shared" si="45"/>
        <v>315</v>
      </c>
      <c r="L60" s="36">
        <f t="shared" si="45"/>
        <v>633</v>
      </c>
      <c r="M60" s="36">
        <f>SUM(M61:M82)</f>
        <v>318</v>
      </c>
      <c r="N60" s="36">
        <f>SUM(N61:N82)</f>
        <v>315</v>
      </c>
      <c r="O60" s="36">
        <f t="shared" si="45"/>
        <v>641</v>
      </c>
      <c r="P60" s="36">
        <f t="shared" si="45"/>
        <v>318</v>
      </c>
      <c r="Q60" s="36">
        <f>SUM(Q61:Q82)</f>
        <v>323</v>
      </c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/>
      <c r="CK60" s="80"/>
      <c r="CL60" s="80"/>
      <c r="CM60" s="80"/>
      <c r="CN60" s="80"/>
      <c r="CO60" s="80"/>
      <c r="CP60" s="80"/>
      <c r="CQ60" s="80"/>
      <c r="CR60" s="80"/>
      <c r="CS60" s="80"/>
      <c r="CT60" s="80"/>
      <c r="CU60" s="80"/>
      <c r="CV60" s="80"/>
      <c r="CW60" s="80"/>
      <c r="CX60" s="80"/>
      <c r="CY60" s="80"/>
      <c r="CZ60" s="80"/>
      <c r="DA60" s="80"/>
      <c r="DB60" s="80"/>
      <c r="DC60" s="80"/>
      <c r="DD60" s="80"/>
      <c r="DE60" s="80"/>
      <c r="DF60" s="80"/>
      <c r="DG60" s="80"/>
      <c r="DH60" s="80"/>
      <c r="DI60" s="80"/>
      <c r="DJ60" s="80"/>
      <c r="DK60" s="80"/>
      <c r="DL60" s="80"/>
      <c r="DM60" s="80"/>
      <c r="DN60" s="80"/>
      <c r="DO60" s="80"/>
      <c r="DP60" s="80"/>
      <c r="DQ60" s="80"/>
      <c r="DR60" s="80"/>
      <c r="DS60" s="80"/>
      <c r="DT60" s="80"/>
      <c r="DU60" s="80"/>
      <c r="DV60" s="80"/>
      <c r="DW60" s="80"/>
      <c r="DX60" s="80"/>
      <c r="DY60" s="80"/>
      <c r="DZ60" s="80"/>
      <c r="EA60" s="80"/>
      <c r="EB60" s="80"/>
      <c r="EC60" s="80"/>
      <c r="ED60" s="80"/>
      <c r="EE60" s="80"/>
      <c r="EF60" s="80"/>
      <c r="EG60" s="80"/>
      <c r="EH60" s="80"/>
      <c r="EI60" s="80"/>
      <c r="EJ60" s="80"/>
      <c r="EK60" s="80"/>
      <c r="EL60" s="80"/>
      <c r="EM60" s="80"/>
      <c r="EN60" s="80"/>
      <c r="EO60" s="80"/>
      <c r="EP60" s="80"/>
      <c r="EQ60" s="80"/>
      <c r="ER60" s="80"/>
      <c r="ES60" s="80"/>
      <c r="ET60" s="80"/>
      <c r="EU60" s="80"/>
      <c r="EV60" s="80"/>
      <c r="EW60" s="80"/>
      <c r="EX60" s="80"/>
      <c r="EY60" s="80"/>
      <c r="EZ60" s="80"/>
      <c r="FA60" s="80"/>
      <c r="FB60" s="80"/>
      <c r="FC60" s="80"/>
      <c r="FD60" s="80"/>
      <c r="FE60" s="80"/>
      <c r="FF60" s="80"/>
      <c r="FG60" s="80"/>
      <c r="FH60" s="80"/>
      <c r="FI60" s="80"/>
      <c r="FJ60" s="80"/>
      <c r="FK60" s="80"/>
      <c r="FL60" s="80"/>
      <c r="FM60" s="80"/>
      <c r="FN60" s="80"/>
      <c r="FO60" s="80"/>
      <c r="FP60" s="80"/>
      <c r="FQ60" s="80"/>
      <c r="FR60" s="80"/>
      <c r="FS60" s="80"/>
      <c r="FT60" s="80"/>
      <c r="FU60" s="80"/>
      <c r="FV60" s="80"/>
      <c r="FW60" s="80"/>
      <c r="FX60" s="80"/>
      <c r="FY60" s="80"/>
      <c r="FZ60" s="80"/>
      <c r="GA60" s="80"/>
      <c r="GB60" s="80"/>
      <c r="GC60" s="80"/>
      <c r="GD60" s="80"/>
      <c r="GE60" s="80"/>
      <c r="GF60" s="80"/>
      <c r="GG60" s="80"/>
      <c r="GH60" s="80"/>
      <c r="GI60" s="80"/>
      <c r="GJ60" s="80"/>
      <c r="GK60" s="80"/>
      <c r="GL60" s="80"/>
      <c r="GM60" s="80"/>
      <c r="GN60" s="80"/>
      <c r="GO60" s="80"/>
      <c r="GP60" s="80"/>
      <c r="GQ60" s="80"/>
      <c r="GR60" s="80"/>
      <c r="GS60" s="80"/>
      <c r="GT60" s="80"/>
      <c r="GU60" s="80"/>
      <c r="GV60" s="80"/>
      <c r="GW60" s="80"/>
      <c r="GX60" s="80"/>
      <c r="GY60" s="80"/>
      <c r="GZ60" s="80"/>
      <c r="HA60" s="80"/>
      <c r="HB60" s="80"/>
      <c r="HC60" s="80"/>
      <c r="HD60" s="80"/>
      <c r="HE60" s="80"/>
      <c r="HF60" s="80"/>
      <c r="HG60" s="80"/>
      <c r="HH60" s="80"/>
      <c r="HI60" s="80"/>
    </row>
    <row r="61" spans="1:217" s="81" customFormat="1" ht="14.1" customHeight="1">
      <c r="A61" s="41" t="s">
        <v>42</v>
      </c>
      <c r="B61" s="63">
        <f t="shared" ref="B61:B82" si="46">SUM(C61:D61)</f>
        <v>16</v>
      </c>
      <c r="C61" s="8">
        <v>3</v>
      </c>
      <c r="D61" s="64">
        <v>13</v>
      </c>
      <c r="E61" s="64">
        <v>4</v>
      </c>
      <c r="F61" s="65">
        <f t="shared" ref="F61:H79" si="47">I61+L61+O61</f>
        <v>116</v>
      </c>
      <c r="G61" s="65">
        <f>J61+M61+P61</f>
        <v>49</v>
      </c>
      <c r="H61" s="65">
        <f>K61+N61+Q61</f>
        <v>67</v>
      </c>
      <c r="I61" s="65">
        <f t="shared" ref="I61:I79" si="48">SUM(J61:K61)</f>
        <v>39</v>
      </c>
      <c r="J61" s="64">
        <v>20</v>
      </c>
      <c r="K61" s="64">
        <v>19</v>
      </c>
      <c r="L61" s="65">
        <f t="shared" ref="L61:L82" si="49">SUM(M61:N61)</f>
        <v>37</v>
      </c>
      <c r="M61" s="64">
        <v>14</v>
      </c>
      <c r="N61" s="64">
        <v>23</v>
      </c>
      <c r="O61" s="65">
        <f t="shared" ref="O61:O82" si="50">SUM(P61:Q61)</f>
        <v>40</v>
      </c>
      <c r="P61" s="64">
        <v>15</v>
      </c>
      <c r="Q61" s="64">
        <v>25</v>
      </c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</row>
    <row r="62" spans="1:217" s="81" customFormat="1" ht="14.1" customHeight="1">
      <c r="A62" s="41" t="s">
        <v>43</v>
      </c>
      <c r="B62" s="63">
        <f t="shared" si="46"/>
        <v>13</v>
      </c>
      <c r="C62" s="8">
        <v>1</v>
      </c>
      <c r="D62" s="64">
        <v>12</v>
      </c>
      <c r="E62" s="64">
        <v>3</v>
      </c>
      <c r="F62" s="65">
        <f t="shared" si="47"/>
        <v>45</v>
      </c>
      <c r="G62" s="65">
        <f t="shared" si="47"/>
        <v>25</v>
      </c>
      <c r="H62" s="65">
        <f t="shared" si="47"/>
        <v>20</v>
      </c>
      <c r="I62" s="65">
        <f t="shared" si="48"/>
        <v>14</v>
      </c>
      <c r="J62" s="64">
        <v>9</v>
      </c>
      <c r="K62" s="64">
        <v>5</v>
      </c>
      <c r="L62" s="65">
        <f t="shared" si="49"/>
        <v>17</v>
      </c>
      <c r="M62" s="64">
        <v>9</v>
      </c>
      <c r="N62" s="64">
        <v>8</v>
      </c>
      <c r="O62" s="65">
        <f t="shared" si="50"/>
        <v>14</v>
      </c>
      <c r="P62" s="64">
        <v>7</v>
      </c>
      <c r="Q62" s="64">
        <v>7</v>
      </c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0"/>
      <c r="CP62" s="80"/>
      <c r="CQ62" s="80"/>
      <c r="CR62" s="80"/>
      <c r="CS62" s="80"/>
      <c r="CT62" s="80"/>
      <c r="CU62" s="80"/>
      <c r="CV62" s="80"/>
      <c r="CW62" s="80"/>
      <c r="CX62" s="80"/>
      <c r="CY62" s="80"/>
      <c r="CZ62" s="80"/>
      <c r="DA62" s="80"/>
      <c r="DB62" s="80"/>
      <c r="DC62" s="80"/>
      <c r="DD62" s="80"/>
      <c r="DE62" s="80"/>
      <c r="DF62" s="80"/>
      <c r="DG62" s="80"/>
      <c r="DH62" s="80"/>
      <c r="DI62" s="80"/>
      <c r="DJ62" s="80"/>
      <c r="DK62" s="80"/>
      <c r="DL62" s="80"/>
      <c r="DM62" s="80"/>
      <c r="DN62" s="80"/>
      <c r="DO62" s="80"/>
      <c r="DP62" s="80"/>
      <c r="DQ62" s="80"/>
      <c r="DR62" s="80"/>
      <c r="DS62" s="80"/>
      <c r="DT62" s="80"/>
      <c r="DU62" s="80"/>
      <c r="DV62" s="80"/>
      <c r="DW62" s="80"/>
      <c r="DX62" s="80"/>
      <c r="DY62" s="80"/>
      <c r="DZ62" s="80"/>
      <c r="EA62" s="80"/>
      <c r="EB62" s="80"/>
      <c r="EC62" s="80"/>
      <c r="ED62" s="80"/>
      <c r="EE62" s="80"/>
      <c r="EF62" s="80"/>
      <c r="EG62" s="80"/>
      <c r="EH62" s="80"/>
      <c r="EI62" s="80"/>
      <c r="EJ62" s="80"/>
      <c r="EK62" s="80"/>
      <c r="EL62" s="80"/>
      <c r="EM62" s="80"/>
      <c r="EN62" s="80"/>
      <c r="EO62" s="80"/>
      <c r="EP62" s="80"/>
      <c r="EQ62" s="80"/>
      <c r="ER62" s="80"/>
      <c r="ES62" s="80"/>
      <c r="ET62" s="80"/>
      <c r="EU62" s="80"/>
      <c r="EV62" s="80"/>
      <c r="EW62" s="80"/>
      <c r="EX62" s="80"/>
      <c r="EY62" s="80"/>
      <c r="EZ62" s="80"/>
      <c r="FA62" s="80"/>
      <c r="FB62" s="80"/>
      <c r="FC62" s="80"/>
      <c r="FD62" s="80"/>
      <c r="FE62" s="80"/>
      <c r="FF62" s="80"/>
      <c r="FG62" s="80"/>
      <c r="FH62" s="80"/>
      <c r="FI62" s="80"/>
      <c r="FJ62" s="80"/>
      <c r="FK62" s="80"/>
      <c r="FL62" s="80"/>
      <c r="FM62" s="80"/>
      <c r="FN62" s="80"/>
      <c r="FO62" s="80"/>
      <c r="FP62" s="80"/>
      <c r="FQ62" s="80"/>
      <c r="FR62" s="80"/>
      <c r="FS62" s="80"/>
      <c r="FT62" s="80"/>
      <c r="FU62" s="80"/>
      <c r="FV62" s="80"/>
      <c r="FW62" s="80"/>
      <c r="FX62" s="80"/>
      <c r="FY62" s="80"/>
      <c r="FZ62" s="80"/>
      <c r="GA62" s="80"/>
      <c r="GB62" s="80"/>
      <c r="GC62" s="80"/>
      <c r="GD62" s="80"/>
      <c r="GE62" s="80"/>
      <c r="GF62" s="80"/>
      <c r="GG62" s="80"/>
      <c r="GH62" s="80"/>
      <c r="GI62" s="80"/>
      <c r="GJ62" s="80"/>
      <c r="GK62" s="80"/>
      <c r="GL62" s="80"/>
      <c r="GM62" s="80"/>
      <c r="GN62" s="80"/>
      <c r="GO62" s="80"/>
      <c r="GP62" s="80"/>
      <c r="GQ62" s="80"/>
      <c r="GR62" s="80"/>
      <c r="GS62" s="80"/>
      <c r="GT62" s="80"/>
      <c r="GU62" s="80"/>
      <c r="GV62" s="80"/>
      <c r="GW62" s="80"/>
      <c r="GX62" s="80"/>
      <c r="GY62" s="80"/>
      <c r="GZ62" s="80"/>
      <c r="HA62" s="80"/>
      <c r="HB62" s="80"/>
      <c r="HC62" s="80"/>
      <c r="HD62" s="80"/>
      <c r="HE62" s="80"/>
      <c r="HF62" s="80"/>
      <c r="HG62" s="80"/>
      <c r="HH62" s="80"/>
      <c r="HI62" s="80"/>
    </row>
    <row r="63" spans="1:217" s="81" customFormat="1" ht="14.1" customHeight="1">
      <c r="A63" s="56" t="s">
        <v>82</v>
      </c>
      <c r="B63" s="63">
        <f t="shared" si="46"/>
        <v>31</v>
      </c>
      <c r="C63" s="8"/>
      <c r="D63" s="64">
        <v>31</v>
      </c>
      <c r="E63" s="64">
        <v>4</v>
      </c>
      <c r="F63" s="65">
        <f t="shared" si="47"/>
        <v>110</v>
      </c>
      <c r="G63" s="65">
        <f t="shared" si="47"/>
        <v>57</v>
      </c>
      <c r="H63" s="65">
        <f t="shared" si="47"/>
        <v>53</v>
      </c>
      <c r="I63" s="65">
        <f t="shared" si="48"/>
        <v>33</v>
      </c>
      <c r="J63" s="64">
        <v>18</v>
      </c>
      <c r="K63" s="64">
        <v>15</v>
      </c>
      <c r="L63" s="65">
        <f t="shared" si="49"/>
        <v>34</v>
      </c>
      <c r="M63" s="64">
        <v>20</v>
      </c>
      <c r="N63" s="64">
        <v>14</v>
      </c>
      <c r="O63" s="65">
        <f t="shared" si="50"/>
        <v>43</v>
      </c>
      <c r="P63" s="64">
        <v>19</v>
      </c>
      <c r="Q63" s="64">
        <v>24</v>
      </c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  <c r="EN63" s="80"/>
      <c r="EO63" s="80"/>
      <c r="EP63" s="80"/>
      <c r="EQ63" s="80"/>
      <c r="ER63" s="80"/>
      <c r="ES63" s="80"/>
      <c r="ET63" s="80"/>
      <c r="EU63" s="80"/>
      <c r="EV63" s="80"/>
      <c r="EW63" s="80"/>
      <c r="EX63" s="80"/>
      <c r="EY63" s="80"/>
      <c r="EZ63" s="80"/>
      <c r="FA63" s="80"/>
      <c r="FB63" s="80"/>
      <c r="FC63" s="80"/>
      <c r="FD63" s="80"/>
      <c r="FE63" s="80"/>
      <c r="FF63" s="80"/>
      <c r="FG63" s="80"/>
      <c r="FH63" s="80"/>
      <c r="FI63" s="80"/>
      <c r="FJ63" s="80"/>
      <c r="FK63" s="80"/>
      <c r="FL63" s="80"/>
      <c r="FM63" s="80"/>
      <c r="FN63" s="80"/>
      <c r="FO63" s="80"/>
      <c r="FP63" s="80"/>
      <c r="FQ63" s="80"/>
      <c r="FR63" s="80"/>
      <c r="FS63" s="80"/>
      <c r="FT63" s="80"/>
      <c r="FU63" s="80"/>
      <c r="FV63" s="80"/>
      <c r="FW63" s="80"/>
      <c r="FX63" s="80"/>
      <c r="FY63" s="80"/>
      <c r="FZ63" s="80"/>
      <c r="GA63" s="80"/>
      <c r="GB63" s="80"/>
      <c r="GC63" s="80"/>
      <c r="GD63" s="80"/>
      <c r="GE63" s="80"/>
      <c r="GF63" s="80"/>
      <c r="GG63" s="80"/>
      <c r="GH63" s="80"/>
      <c r="GI63" s="80"/>
      <c r="GJ63" s="80"/>
      <c r="GK63" s="80"/>
      <c r="GL63" s="80"/>
      <c r="GM63" s="80"/>
      <c r="GN63" s="80"/>
      <c r="GO63" s="80"/>
      <c r="GP63" s="80"/>
      <c r="GQ63" s="80"/>
      <c r="GR63" s="80"/>
      <c r="GS63" s="80"/>
      <c r="GT63" s="80"/>
      <c r="GU63" s="80"/>
      <c r="GV63" s="80"/>
      <c r="GW63" s="80"/>
      <c r="GX63" s="80"/>
      <c r="GY63" s="80"/>
      <c r="GZ63" s="80"/>
      <c r="HA63" s="80"/>
      <c r="HB63" s="80"/>
      <c r="HC63" s="80"/>
      <c r="HD63" s="80"/>
      <c r="HE63" s="80"/>
      <c r="HF63" s="80"/>
      <c r="HG63" s="80"/>
      <c r="HH63" s="80"/>
      <c r="HI63" s="80"/>
    </row>
    <row r="64" spans="1:217" s="81" customFormat="1" ht="14.1" customHeight="1">
      <c r="A64" s="41" t="s">
        <v>83</v>
      </c>
      <c r="B64" s="63">
        <f t="shared" si="46"/>
        <v>23</v>
      </c>
      <c r="C64" s="8">
        <v>1</v>
      </c>
      <c r="D64" s="64">
        <v>22</v>
      </c>
      <c r="E64" s="64">
        <v>9</v>
      </c>
      <c r="F64" s="65">
        <f t="shared" si="47"/>
        <v>155</v>
      </c>
      <c r="G64" s="65">
        <f t="shared" si="47"/>
        <v>77</v>
      </c>
      <c r="H64" s="65">
        <f t="shared" si="47"/>
        <v>78</v>
      </c>
      <c r="I64" s="65">
        <f t="shared" si="48"/>
        <v>53</v>
      </c>
      <c r="J64" s="64">
        <v>25</v>
      </c>
      <c r="K64" s="64">
        <v>28</v>
      </c>
      <c r="L64" s="65">
        <f t="shared" si="49"/>
        <v>52</v>
      </c>
      <c r="M64" s="64">
        <v>21</v>
      </c>
      <c r="N64" s="64">
        <v>31</v>
      </c>
      <c r="O64" s="65">
        <f t="shared" si="50"/>
        <v>50</v>
      </c>
      <c r="P64" s="64">
        <v>31</v>
      </c>
      <c r="Q64" s="64">
        <v>19</v>
      </c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  <c r="HF64" s="20"/>
      <c r="HG64" s="20"/>
      <c r="HH64" s="20"/>
      <c r="HI64" s="20"/>
    </row>
    <row r="65" spans="1:217" s="81" customFormat="1" ht="14.1" customHeight="1">
      <c r="A65" s="41" t="s">
        <v>84</v>
      </c>
      <c r="B65" s="63">
        <f t="shared" si="46"/>
        <v>22</v>
      </c>
      <c r="C65" s="8">
        <v>2</v>
      </c>
      <c r="D65" s="64">
        <v>20</v>
      </c>
      <c r="E65" s="64">
        <v>6</v>
      </c>
      <c r="F65" s="65">
        <f t="shared" si="47"/>
        <v>171</v>
      </c>
      <c r="G65" s="65">
        <f t="shared" si="47"/>
        <v>87</v>
      </c>
      <c r="H65" s="65">
        <f t="shared" si="47"/>
        <v>84</v>
      </c>
      <c r="I65" s="65">
        <f t="shared" si="48"/>
        <v>56</v>
      </c>
      <c r="J65" s="64">
        <v>32</v>
      </c>
      <c r="K65" s="64">
        <v>24</v>
      </c>
      <c r="L65" s="65">
        <f t="shared" si="49"/>
        <v>60</v>
      </c>
      <c r="M65" s="64">
        <v>27</v>
      </c>
      <c r="N65" s="64">
        <v>33</v>
      </c>
      <c r="O65" s="65">
        <f t="shared" si="50"/>
        <v>55</v>
      </c>
      <c r="P65" s="64">
        <v>28</v>
      </c>
      <c r="Q65" s="64">
        <v>27</v>
      </c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0"/>
      <c r="BM65" s="80"/>
      <c r="BN65" s="80"/>
      <c r="BO65" s="80"/>
      <c r="BP65" s="80"/>
      <c r="BQ65" s="80"/>
      <c r="BR65" s="80"/>
      <c r="BS65" s="80"/>
      <c r="BT65" s="80"/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  <c r="CN65" s="80"/>
      <c r="CO65" s="80"/>
      <c r="CP65" s="80"/>
      <c r="CQ65" s="80"/>
      <c r="CR65" s="80"/>
      <c r="CS65" s="80"/>
      <c r="CT65" s="80"/>
      <c r="CU65" s="80"/>
      <c r="CV65" s="80"/>
      <c r="CW65" s="80"/>
      <c r="CX65" s="80"/>
      <c r="CY65" s="80"/>
      <c r="CZ65" s="80"/>
      <c r="DA65" s="80"/>
      <c r="DB65" s="80"/>
      <c r="DC65" s="80"/>
      <c r="DD65" s="80"/>
      <c r="DE65" s="80"/>
      <c r="DF65" s="80"/>
      <c r="DG65" s="80"/>
      <c r="DH65" s="80"/>
      <c r="DI65" s="80"/>
      <c r="DJ65" s="80"/>
      <c r="DK65" s="80"/>
      <c r="DL65" s="80"/>
      <c r="DM65" s="80"/>
      <c r="DN65" s="80"/>
      <c r="DO65" s="80"/>
      <c r="DP65" s="80"/>
      <c r="DQ65" s="80"/>
      <c r="DR65" s="80"/>
      <c r="DS65" s="80"/>
      <c r="DT65" s="80"/>
      <c r="DU65" s="80"/>
      <c r="DV65" s="80"/>
      <c r="DW65" s="80"/>
      <c r="DX65" s="80"/>
      <c r="DY65" s="80"/>
      <c r="DZ65" s="80"/>
      <c r="EA65" s="80"/>
      <c r="EB65" s="80"/>
      <c r="EC65" s="80"/>
      <c r="ED65" s="80"/>
      <c r="EE65" s="80"/>
      <c r="EF65" s="80"/>
      <c r="EG65" s="80"/>
      <c r="EH65" s="80"/>
      <c r="EI65" s="80"/>
      <c r="EJ65" s="80"/>
      <c r="EK65" s="80"/>
      <c r="EL65" s="80"/>
      <c r="EM65" s="80"/>
      <c r="EN65" s="80"/>
      <c r="EO65" s="80"/>
      <c r="EP65" s="80"/>
      <c r="EQ65" s="80"/>
      <c r="ER65" s="80"/>
      <c r="ES65" s="80"/>
      <c r="ET65" s="80"/>
      <c r="EU65" s="80"/>
      <c r="EV65" s="80"/>
      <c r="EW65" s="80"/>
      <c r="EX65" s="80"/>
      <c r="EY65" s="80"/>
      <c r="EZ65" s="80"/>
      <c r="FA65" s="80"/>
      <c r="FB65" s="80"/>
      <c r="FC65" s="80"/>
      <c r="FD65" s="80"/>
      <c r="FE65" s="80"/>
      <c r="FF65" s="80"/>
      <c r="FG65" s="80"/>
      <c r="FH65" s="80"/>
      <c r="FI65" s="80"/>
      <c r="FJ65" s="80"/>
      <c r="FK65" s="80"/>
      <c r="FL65" s="80"/>
      <c r="FM65" s="80"/>
      <c r="FN65" s="80"/>
      <c r="FO65" s="80"/>
      <c r="FP65" s="80"/>
      <c r="FQ65" s="80"/>
      <c r="FR65" s="80"/>
      <c r="FS65" s="80"/>
      <c r="FT65" s="80"/>
      <c r="FU65" s="80"/>
      <c r="FV65" s="80"/>
      <c r="FW65" s="80"/>
      <c r="FX65" s="80"/>
      <c r="FY65" s="80"/>
      <c r="FZ65" s="80"/>
      <c r="GA65" s="80"/>
      <c r="GB65" s="80"/>
      <c r="GC65" s="80"/>
      <c r="GD65" s="80"/>
      <c r="GE65" s="80"/>
      <c r="GF65" s="80"/>
      <c r="GG65" s="80"/>
      <c r="GH65" s="80"/>
      <c r="GI65" s="80"/>
      <c r="GJ65" s="80"/>
      <c r="GK65" s="80"/>
      <c r="GL65" s="80"/>
      <c r="GM65" s="80"/>
      <c r="GN65" s="80"/>
      <c r="GO65" s="80"/>
      <c r="GP65" s="80"/>
      <c r="GQ65" s="80"/>
      <c r="GR65" s="80"/>
      <c r="GS65" s="80"/>
      <c r="GT65" s="80"/>
      <c r="GU65" s="80"/>
      <c r="GV65" s="80"/>
      <c r="GW65" s="80"/>
      <c r="GX65" s="80"/>
      <c r="GY65" s="80"/>
      <c r="GZ65" s="80"/>
      <c r="HA65" s="80"/>
      <c r="HB65" s="80"/>
      <c r="HC65" s="80"/>
      <c r="HD65" s="80"/>
      <c r="HE65" s="80"/>
      <c r="HF65" s="80"/>
      <c r="HG65" s="80"/>
      <c r="HH65" s="80"/>
      <c r="HI65" s="80"/>
    </row>
    <row r="66" spans="1:217" s="81" customFormat="1" ht="14.1" customHeight="1">
      <c r="A66" s="56" t="s">
        <v>85</v>
      </c>
      <c r="B66" s="63">
        <f t="shared" si="46"/>
        <v>27</v>
      </c>
      <c r="C66" s="8">
        <v>2</v>
      </c>
      <c r="D66" s="64">
        <v>25</v>
      </c>
      <c r="E66" s="64">
        <v>3</v>
      </c>
      <c r="F66" s="65">
        <f t="shared" si="47"/>
        <v>80</v>
      </c>
      <c r="G66" s="65">
        <f t="shared" si="47"/>
        <v>36</v>
      </c>
      <c r="H66" s="65">
        <f t="shared" si="47"/>
        <v>44</v>
      </c>
      <c r="I66" s="65">
        <f t="shared" si="48"/>
        <v>27</v>
      </c>
      <c r="J66" s="64">
        <v>10</v>
      </c>
      <c r="K66" s="64">
        <v>17</v>
      </c>
      <c r="L66" s="65">
        <f t="shared" si="49"/>
        <v>23</v>
      </c>
      <c r="M66" s="64">
        <v>12</v>
      </c>
      <c r="N66" s="64">
        <v>11</v>
      </c>
      <c r="O66" s="65">
        <f t="shared" si="50"/>
        <v>30</v>
      </c>
      <c r="P66" s="64">
        <v>14</v>
      </c>
      <c r="Q66" s="64">
        <v>16</v>
      </c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80"/>
      <c r="BG66" s="80"/>
      <c r="BH66" s="80"/>
      <c r="BI66" s="80"/>
      <c r="BJ66" s="80"/>
      <c r="BK66" s="80"/>
      <c r="BL66" s="80"/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  <c r="CN66" s="80"/>
      <c r="CO66" s="80"/>
      <c r="CP66" s="80"/>
      <c r="CQ66" s="80"/>
      <c r="CR66" s="80"/>
      <c r="CS66" s="80"/>
      <c r="CT66" s="80"/>
      <c r="CU66" s="80"/>
      <c r="CV66" s="80"/>
      <c r="CW66" s="80"/>
      <c r="CX66" s="80"/>
      <c r="CY66" s="80"/>
      <c r="CZ66" s="80"/>
      <c r="DA66" s="80"/>
      <c r="DB66" s="80"/>
      <c r="DC66" s="80"/>
      <c r="DD66" s="80"/>
      <c r="DE66" s="80"/>
      <c r="DF66" s="80"/>
      <c r="DG66" s="80"/>
      <c r="DH66" s="80"/>
      <c r="DI66" s="80"/>
      <c r="DJ66" s="80"/>
      <c r="DK66" s="80"/>
      <c r="DL66" s="80"/>
      <c r="DM66" s="80"/>
      <c r="DN66" s="80"/>
      <c r="DO66" s="80"/>
      <c r="DP66" s="80"/>
      <c r="DQ66" s="80"/>
      <c r="DR66" s="80"/>
      <c r="DS66" s="80"/>
      <c r="DT66" s="80"/>
      <c r="DU66" s="80"/>
      <c r="DV66" s="80"/>
      <c r="DW66" s="80"/>
      <c r="DX66" s="80"/>
      <c r="DY66" s="80"/>
      <c r="DZ66" s="80"/>
      <c r="EA66" s="80"/>
      <c r="EB66" s="80"/>
      <c r="EC66" s="80"/>
      <c r="ED66" s="80"/>
      <c r="EE66" s="80"/>
      <c r="EF66" s="80"/>
      <c r="EG66" s="80"/>
      <c r="EH66" s="80"/>
      <c r="EI66" s="80"/>
      <c r="EJ66" s="80"/>
      <c r="EK66" s="80"/>
      <c r="EL66" s="80"/>
      <c r="EM66" s="80"/>
      <c r="EN66" s="80"/>
      <c r="EO66" s="80"/>
      <c r="EP66" s="80"/>
      <c r="EQ66" s="80"/>
      <c r="ER66" s="80"/>
      <c r="ES66" s="80"/>
      <c r="ET66" s="80"/>
      <c r="EU66" s="80"/>
      <c r="EV66" s="80"/>
      <c r="EW66" s="80"/>
      <c r="EX66" s="80"/>
      <c r="EY66" s="80"/>
      <c r="EZ66" s="80"/>
      <c r="FA66" s="80"/>
      <c r="FB66" s="80"/>
      <c r="FC66" s="80"/>
      <c r="FD66" s="80"/>
      <c r="FE66" s="80"/>
      <c r="FF66" s="80"/>
      <c r="FG66" s="80"/>
      <c r="FH66" s="80"/>
      <c r="FI66" s="80"/>
      <c r="FJ66" s="80"/>
      <c r="FK66" s="80"/>
      <c r="FL66" s="80"/>
      <c r="FM66" s="80"/>
      <c r="FN66" s="80"/>
      <c r="FO66" s="80"/>
      <c r="FP66" s="80"/>
      <c r="FQ66" s="80"/>
      <c r="FR66" s="80"/>
      <c r="FS66" s="80"/>
      <c r="FT66" s="80"/>
      <c r="FU66" s="80"/>
      <c r="FV66" s="80"/>
      <c r="FW66" s="80"/>
      <c r="FX66" s="80"/>
      <c r="FY66" s="80"/>
      <c r="FZ66" s="80"/>
      <c r="GA66" s="80"/>
      <c r="GB66" s="80"/>
      <c r="GC66" s="80"/>
      <c r="GD66" s="80"/>
      <c r="GE66" s="80"/>
      <c r="GF66" s="80"/>
      <c r="GG66" s="80"/>
      <c r="GH66" s="80"/>
      <c r="GI66" s="80"/>
      <c r="GJ66" s="80"/>
      <c r="GK66" s="80"/>
      <c r="GL66" s="80"/>
      <c r="GM66" s="80"/>
      <c r="GN66" s="80"/>
      <c r="GO66" s="80"/>
      <c r="GP66" s="80"/>
      <c r="GQ66" s="80"/>
      <c r="GR66" s="80"/>
      <c r="GS66" s="80"/>
      <c r="GT66" s="80"/>
      <c r="GU66" s="80"/>
      <c r="GV66" s="80"/>
      <c r="GW66" s="80"/>
      <c r="GX66" s="80"/>
      <c r="GY66" s="80"/>
      <c r="GZ66" s="80"/>
      <c r="HA66" s="80"/>
      <c r="HB66" s="80"/>
      <c r="HC66" s="80"/>
      <c r="HD66" s="80"/>
      <c r="HE66" s="80"/>
      <c r="HF66" s="80"/>
      <c r="HG66" s="80"/>
      <c r="HH66" s="80"/>
      <c r="HI66" s="80"/>
    </row>
    <row r="67" spans="1:217" s="81" customFormat="1" ht="14.1" customHeight="1">
      <c r="A67" s="41" t="s">
        <v>86</v>
      </c>
      <c r="B67" s="63">
        <f t="shared" si="46"/>
        <v>19</v>
      </c>
      <c r="C67" s="8">
        <v>2</v>
      </c>
      <c r="D67" s="64">
        <v>17</v>
      </c>
      <c r="E67" s="64">
        <v>6</v>
      </c>
      <c r="F67" s="65">
        <f t="shared" si="47"/>
        <v>152</v>
      </c>
      <c r="G67" s="65">
        <f t="shared" si="47"/>
        <v>64</v>
      </c>
      <c r="H67" s="65">
        <f t="shared" si="47"/>
        <v>88</v>
      </c>
      <c r="I67" s="65">
        <f t="shared" si="48"/>
        <v>49</v>
      </c>
      <c r="J67" s="64">
        <v>18</v>
      </c>
      <c r="K67" s="64">
        <v>31</v>
      </c>
      <c r="L67" s="65">
        <f t="shared" si="49"/>
        <v>52</v>
      </c>
      <c r="M67" s="64">
        <v>21</v>
      </c>
      <c r="N67" s="64">
        <v>31</v>
      </c>
      <c r="O67" s="65">
        <f t="shared" si="50"/>
        <v>51</v>
      </c>
      <c r="P67" s="64">
        <v>25</v>
      </c>
      <c r="Q67" s="64">
        <v>26</v>
      </c>
      <c r="R67" s="2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0"/>
      <c r="CU67" s="80"/>
      <c r="CV67" s="80"/>
      <c r="CW67" s="80"/>
      <c r="CX67" s="80"/>
      <c r="CY67" s="80"/>
      <c r="CZ67" s="80"/>
      <c r="DA67" s="80"/>
      <c r="DB67" s="80"/>
      <c r="DC67" s="80"/>
      <c r="DD67" s="80"/>
      <c r="DE67" s="80"/>
      <c r="DF67" s="80"/>
      <c r="DG67" s="80"/>
      <c r="DH67" s="80"/>
      <c r="DI67" s="80"/>
      <c r="DJ67" s="80"/>
      <c r="DK67" s="80"/>
      <c r="DL67" s="80"/>
      <c r="DM67" s="80"/>
      <c r="DN67" s="80"/>
      <c r="DO67" s="80"/>
      <c r="DP67" s="80"/>
      <c r="DQ67" s="80"/>
      <c r="DR67" s="80"/>
      <c r="DS67" s="80"/>
      <c r="DT67" s="80"/>
      <c r="DU67" s="80"/>
      <c r="DV67" s="80"/>
      <c r="DW67" s="80"/>
      <c r="DX67" s="80"/>
      <c r="DY67" s="80"/>
      <c r="DZ67" s="80"/>
      <c r="EA67" s="80"/>
      <c r="EB67" s="80"/>
      <c r="EC67" s="80"/>
      <c r="ED67" s="80"/>
      <c r="EE67" s="80"/>
      <c r="EF67" s="80"/>
      <c r="EG67" s="80"/>
      <c r="EH67" s="80"/>
      <c r="EI67" s="80"/>
      <c r="EJ67" s="80"/>
      <c r="EK67" s="80"/>
      <c r="EL67" s="80"/>
      <c r="EM67" s="80"/>
      <c r="EN67" s="80"/>
      <c r="EO67" s="80"/>
      <c r="EP67" s="80"/>
      <c r="EQ67" s="80"/>
      <c r="ER67" s="80"/>
      <c r="ES67" s="80"/>
      <c r="ET67" s="80"/>
      <c r="EU67" s="80"/>
      <c r="EV67" s="80"/>
      <c r="EW67" s="80"/>
      <c r="EX67" s="80"/>
      <c r="EY67" s="80"/>
      <c r="EZ67" s="80"/>
      <c r="FA67" s="80"/>
      <c r="FB67" s="80"/>
      <c r="FC67" s="80"/>
      <c r="FD67" s="80"/>
      <c r="FE67" s="80"/>
      <c r="FF67" s="80"/>
      <c r="FG67" s="80"/>
      <c r="FH67" s="80"/>
      <c r="FI67" s="80"/>
      <c r="FJ67" s="80"/>
      <c r="FK67" s="80"/>
      <c r="FL67" s="80"/>
      <c r="FM67" s="80"/>
      <c r="FN67" s="80"/>
      <c r="FO67" s="80"/>
      <c r="FP67" s="80"/>
      <c r="FQ67" s="80"/>
      <c r="FR67" s="80"/>
      <c r="FS67" s="80"/>
      <c r="FT67" s="80"/>
      <c r="FU67" s="80"/>
      <c r="FV67" s="80"/>
      <c r="FW67" s="80"/>
      <c r="FX67" s="80"/>
      <c r="FY67" s="80"/>
      <c r="FZ67" s="80"/>
      <c r="GA67" s="80"/>
      <c r="GB67" s="80"/>
      <c r="GC67" s="80"/>
      <c r="GD67" s="80"/>
      <c r="GE67" s="80"/>
      <c r="GF67" s="80"/>
      <c r="GG67" s="80"/>
      <c r="GH67" s="80"/>
      <c r="GI67" s="80"/>
      <c r="GJ67" s="80"/>
      <c r="GK67" s="80"/>
      <c r="GL67" s="80"/>
      <c r="GM67" s="80"/>
      <c r="GN67" s="80"/>
      <c r="GO67" s="80"/>
      <c r="GP67" s="80"/>
      <c r="GQ67" s="80"/>
      <c r="GR67" s="80"/>
      <c r="GS67" s="80"/>
      <c r="GT67" s="80"/>
      <c r="GU67" s="80"/>
      <c r="GV67" s="80"/>
      <c r="GW67" s="80"/>
      <c r="GX67" s="80"/>
      <c r="GY67" s="80"/>
      <c r="GZ67" s="80"/>
      <c r="HA67" s="80"/>
      <c r="HB67" s="80"/>
      <c r="HC67" s="80"/>
      <c r="HD67" s="80"/>
      <c r="HE67" s="80"/>
      <c r="HF67" s="80"/>
      <c r="HG67" s="80"/>
      <c r="HH67" s="80"/>
      <c r="HI67" s="80"/>
    </row>
    <row r="68" spans="1:217" s="81" customFormat="1" ht="14.1" customHeight="1">
      <c r="A68" s="41" t="s">
        <v>44</v>
      </c>
      <c r="B68" s="63">
        <f>SUM(C68:D68)</f>
        <v>29</v>
      </c>
      <c r="C68" s="8">
        <v>2</v>
      </c>
      <c r="D68" s="64">
        <v>27</v>
      </c>
      <c r="E68" s="64">
        <v>3</v>
      </c>
      <c r="F68" s="65">
        <f t="shared" si="47"/>
        <v>79</v>
      </c>
      <c r="G68" s="65">
        <f t="shared" si="47"/>
        <v>44</v>
      </c>
      <c r="H68" s="65">
        <f t="shared" si="47"/>
        <v>35</v>
      </c>
      <c r="I68" s="65">
        <f t="shared" si="48"/>
        <v>23</v>
      </c>
      <c r="J68" s="64">
        <v>15</v>
      </c>
      <c r="K68" s="64">
        <v>8</v>
      </c>
      <c r="L68" s="65">
        <f t="shared" si="49"/>
        <v>28</v>
      </c>
      <c r="M68" s="64">
        <v>13</v>
      </c>
      <c r="N68" s="64">
        <v>15</v>
      </c>
      <c r="O68" s="65">
        <f t="shared" si="50"/>
        <v>28</v>
      </c>
      <c r="P68" s="64">
        <v>16</v>
      </c>
      <c r="Q68" s="64">
        <v>12</v>
      </c>
      <c r="R68" s="8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  <c r="HF68" s="20"/>
      <c r="HG68" s="20"/>
      <c r="HH68" s="20"/>
      <c r="HI68" s="20"/>
    </row>
    <row r="69" spans="1:217" s="81" customFormat="1" ht="14.1" customHeight="1">
      <c r="A69" s="41" t="s">
        <v>45</v>
      </c>
      <c r="B69" s="63">
        <f>SUM(C69:D69)</f>
        <v>22</v>
      </c>
      <c r="C69" s="8">
        <v>1</v>
      </c>
      <c r="D69" s="64">
        <v>21</v>
      </c>
      <c r="E69" s="64">
        <v>4</v>
      </c>
      <c r="F69" s="65">
        <f>I69+L69+O69</f>
        <v>85</v>
      </c>
      <c r="G69" s="65">
        <f>J69+M69+P69</f>
        <v>49</v>
      </c>
      <c r="H69" s="65">
        <f>K69+N69+Q69</f>
        <v>36</v>
      </c>
      <c r="I69" s="65">
        <f t="shared" si="48"/>
        <v>28</v>
      </c>
      <c r="J69" s="64">
        <v>17</v>
      </c>
      <c r="K69" s="64">
        <v>11</v>
      </c>
      <c r="L69" s="65">
        <f>SUM(M69:N69)</f>
        <v>29</v>
      </c>
      <c r="M69" s="64">
        <v>15</v>
      </c>
      <c r="N69" s="64">
        <v>14</v>
      </c>
      <c r="O69" s="65">
        <f>SUM(P69:Q69)</f>
        <v>28</v>
      </c>
      <c r="P69" s="64">
        <v>17</v>
      </c>
      <c r="Q69" s="64">
        <v>11</v>
      </c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  <c r="CN69" s="80"/>
      <c r="CO69" s="80"/>
      <c r="CP69" s="80"/>
      <c r="CQ69" s="80"/>
      <c r="CR69" s="80"/>
      <c r="CS69" s="80"/>
      <c r="CT69" s="80"/>
      <c r="CU69" s="80"/>
      <c r="CV69" s="80"/>
      <c r="CW69" s="80"/>
      <c r="CX69" s="80"/>
      <c r="CY69" s="80"/>
      <c r="CZ69" s="80"/>
      <c r="DA69" s="80"/>
      <c r="DB69" s="80"/>
      <c r="DC69" s="80"/>
      <c r="DD69" s="80"/>
      <c r="DE69" s="80"/>
      <c r="DF69" s="80"/>
      <c r="DG69" s="80"/>
      <c r="DH69" s="80"/>
      <c r="DI69" s="80"/>
      <c r="DJ69" s="80"/>
      <c r="DK69" s="80"/>
      <c r="DL69" s="80"/>
      <c r="DM69" s="80"/>
      <c r="DN69" s="80"/>
      <c r="DO69" s="80"/>
      <c r="DP69" s="80"/>
      <c r="DQ69" s="80"/>
      <c r="DR69" s="80"/>
      <c r="DS69" s="80"/>
      <c r="DT69" s="80"/>
      <c r="DU69" s="80"/>
      <c r="DV69" s="80"/>
      <c r="DW69" s="80"/>
      <c r="DX69" s="80"/>
      <c r="DY69" s="80"/>
      <c r="DZ69" s="80"/>
      <c r="EA69" s="80"/>
      <c r="EB69" s="80"/>
      <c r="EC69" s="80"/>
      <c r="ED69" s="80"/>
      <c r="EE69" s="80"/>
      <c r="EF69" s="80"/>
      <c r="EG69" s="80"/>
      <c r="EH69" s="80"/>
      <c r="EI69" s="80"/>
      <c r="EJ69" s="80"/>
      <c r="EK69" s="80"/>
      <c r="EL69" s="80"/>
      <c r="EM69" s="80"/>
      <c r="EN69" s="80"/>
      <c r="EO69" s="80"/>
      <c r="EP69" s="80"/>
      <c r="EQ69" s="80"/>
      <c r="ER69" s="80"/>
      <c r="ES69" s="80"/>
      <c r="ET69" s="80"/>
      <c r="EU69" s="80"/>
      <c r="EV69" s="80"/>
      <c r="EW69" s="80"/>
      <c r="EX69" s="80"/>
      <c r="EY69" s="80"/>
      <c r="EZ69" s="80"/>
      <c r="FA69" s="80"/>
      <c r="FB69" s="80"/>
      <c r="FC69" s="80"/>
      <c r="FD69" s="80"/>
      <c r="FE69" s="80"/>
      <c r="FF69" s="80"/>
      <c r="FG69" s="80"/>
      <c r="FH69" s="80"/>
      <c r="FI69" s="80"/>
      <c r="FJ69" s="80"/>
      <c r="FK69" s="80"/>
      <c r="FL69" s="80"/>
      <c r="FM69" s="80"/>
      <c r="FN69" s="80"/>
      <c r="FO69" s="80"/>
      <c r="FP69" s="80"/>
      <c r="FQ69" s="80"/>
      <c r="FR69" s="80"/>
      <c r="FS69" s="80"/>
      <c r="FT69" s="80"/>
      <c r="FU69" s="80"/>
      <c r="FV69" s="80"/>
      <c r="FW69" s="80"/>
      <c r="FX69" s="80"/>
      <c r="FY69" s="80"/>
      <c r="FZ69" s="80"/>
      <c r="GA69" s="80"/>
      <c r="GB69" s="80"/>
      <c r="GC69" s="80"/>
      <c r="GD69" s="80"/>
      <c r="GE69" s="80"/>
      <c r="GF69" s="80"/>
      <c r="GG69" s="80"/>
      <c r="GH69" s="80"/>
      <c r="GI69" s="80"/>
      <c r="GJ69" s="80"/>
      <c r="GK69" s="80"/>
      <c r="GL69" s="80"/>
      <c r="GM69" s="80"/>
      <c r="GN69" s="80"/>
      <c r="GO69" s="80"/>
      <c r="GP69" s="80"/>
      <c r="GQ69" s="80"/>
      <c r="GR69" s="80"/>
      <c r="GS69" s="80"/>
      <c r="GT69" s="80"/>
      <c r="GU69" s="80"/>
      <c r="GV69" s="80"/>
      <c r="GW69" s="80"/>
      <c r="GX69" s="80"/>
      <c r="GY69" s="80"/>
      <c r="GZ69" s="80"/>
      <c r="HA69" s="80"/>
      <c r="HB69" s="80"/>
      <c r="HC69" s="80"/>
      <c r="HD69" s="80"/>
      <c r="HE69" s="80"/>
      <c r="HF69" s="80"/>
      <c r="HG69" s="80"/>
      <c r="HH69" s="80"/>
      <c r="HI69" s="80"/>
    </row>
    <row r="70" spans="1:217" s="81" customFormat="1" ht="14.1" customHeight="1">
      <c r="A70" s="41" t="s">
        <v>46</v>
      </c>
      <c r="B70" s="63">
        <f t="shared" si="46"/>
        <v>21</v>
      </c>
      <c r="C70" s="8">
        <v>1</v>
      </c>
      <c r="D70" s="64">
        <v>20</v>
      </c>
      <c r="E70" s="64">
        <v>3</v>
      </c>
      <c r="F70" s="65">
        <f>I70+L70+O70</f>
        <v>52</v>
      </c>
      <c r="G70" s="65">
        <f t="shared" si="47"/>
        <v>27</v>
      </c>
      <c r="H70" s="65">
        <f t="shared" si="47"/>
        <v>25</v>
      </c>
      <c r="I70" s="65">
        <f t="shared" si="48"/>
        <v>18</v>
      </c>
      <c r="J70" s="64">
        <v>9</v>
      </c>
      <c r="K70" s="64">
        <v>9</v>
      </c>
      <c r="L70" s="65">
        <f t="shared" si="49"/>
        <v>17</v>
      </c>
      <c r="M70" s="64">
        <v>9</v>
      </c>
      <c r="N70" s="64">
        <v>8</v>
      </c>
      <c r="O70" s="65">
        <f t="shared" si="50"/>
        <v>17</v>
      </c>
      <c r="P70" s="64">
        <v>9</v>
      </c>
      <c r="Q70" s="64">
        <v>8</v>
      </c>
      <c r="R70" s="2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  <c r="CN70" s="80"/>
      <c r="CO70" s="80"/>
      <c r="CP70" s="80"/>
      <c r="CQ70" s="80"/>
      <c r="CR70" s="80"/>
      <c r="CS70" s="80"/>
      <c r="CT70" s="80"/>
      <c r="CU70" s="80"/>
      <c r="CV70" s="80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  <c r="EN70" s="80"/>
      <c r="EO70" s="80"/>
      <c r="EP70" s="80"/>
      <c r="EQ70" s="80"/>
      <c r="ER70" s="80"/>
      <c r="ES70" s="80"/>
      <c r="ET70" s="80"/>
      <c r="EU70" s="80"/>
      <c r="EV70" s="80"/>
      <c r="EW70" s="80"/>
      <c r="EX70" s="80"/>
      <c r="EY70" s="80"/>
      <c r="EZ70" s="80"/>
      <c r="FA70" s="80"/>
      <c r="FB70" s="80"/>
      <c r="FC70" s="80"/>
      <c r="FD70" s="80"/>
      <c r="FE70" s="80"/>
      <c r="FF70" s="80"/>
      <c r="FG70" s="80"/>
      <c r="FH70" s="80"/>
      <c r="FI70" s="80"/>
      <c r="FJ70" s="80"/>
      <c r="FK70" s="80"/>
      <c r="FL70" s="80"/>
      <c r="FM70" s="80"/>
      <c r="FN70" s="80"/>
      <c r="FO70" s="80"/>
      <c r="FP70" s="80"/>
      <c r="FQ70" s="80"/>
      <c r="FR70" s="80"/>
      <c r="FS70" s="80"/>
      <c r="FT70" s="80"/>
      <c r="FU70" s="80"/>
      <c r="FV70" s="80"/>
      <c r="FW70" s="80"/>
      <c r="FX70" s="80"/>
      <c r="FY70" s="80"/>
      <c r="FZ70" s="80"/>
      <c r="GA70" s="80"/>
      <c r="GB70" s="80"/>
      <c r="GC70" s="80"/>
      <c r="GD70" s="80"/>
      <c r="GE70" s="80"/>
      <c r="GF70" s="80"/>
      <c r="GG70" s="80"/>
      <c r="GH70" s="80"/>
      <c r="GI70" s="80"/>
      <c r="GJ70" s="80"/>
      <c r="GK70" s="80"/>
      <c r="GL70" s="80"/>
      <c r="GM70" s="80"/>
      <c r="GN70" s="80"/>
      <c r="GO70" s="80"/>
      <c r="GP70" s="80"/>
      <c r="GQ70" s="80"/>
      <c r="GR70" s="80"/>
      <c r="GS70" s="80"/>
      <c r="GT70" s="80"/>
      <c r="GU70" s="80"/>
      <c r="GV70" s="80"/>
      <c r="GW70" s="80"/>
      <c r="GX70" s="80"/>
      <c r="GY70" s="80"/>
      <c r="GZ70" s="80"/>
      <c r="HA70" s="80"/>
      <c r="HB70" s="80"/>
      <c r="HC70" s="80"/>
      <c r="HD70" s="80"/>
      <c r="HE70" s="80"/>
      <c r="HF70" s="80"/>
      <c r="HG70" s="80"/>
      <c r="HH70" s="80"/>
      <c r="HI70" s="80"/>
    </row>
    <row r="71" spans="1:217" s="81" customFormat="1" ht="14.1" customHeight="1">
      <c r="A71" s="41" t="s">
        <v>99</v>
      </c>
      <c r="B71" s="63">
        <f t="shared" si="46"/>
        <v>14</v>
      </c>
      <c r="C71" s="8">
        <v>2</v>
      </c>
      <c r="D71" s="64">
        <v>12</v>
      </c>
      <c r="E71" s="64">
        <v>3</v>
      </c>
      <c r="F71" s="65">
        <f>I71+L71+O71</f>
        <v>65</v>
      </c>
      <c r="G71" s="65">
        <f t="shared" si="47"/>
        <v>28</v>
      </c>
      <c r="H71" s="65">
        <f t="shared" si="47"/>
        <v>37</v>
      </c>
      <c r="I71" s="65">
        <f t="shared" si="48"/>
        <v>21</v>
      </c>
      <c r="J71" s="64">
        <v>10</v>
      </c>
      <c r="K71" s="64">
        <v>11</v>
      </c>
      <c r="L71" s="65">
        <f t="shared" si="49"/>
        <v>22</v>
      </c>
      <c r="M71" s="64">
        <v>10</v>
      </c>
      <c r="N71" s="64">
        <v>12</v>
      </c>
      <c r="O71" s="65">
        <f t="shared" si="50"/>
        <v>22</v>
      </c>
      <c r="P71" s="64">
        <v>8</v>
      </c>
      <c r="Q71" s="64">
        <v>14</v>
      </c>
      <c r="R71" s="2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  <c r="CN71" s="80"/>
      <c r="CO71" s="80"/>
      <c r="CP71" s="80"/>
      <c r="CQ71" s="80"/>
      <c r="CR71" s="80"/>
      <c r="CS71" s="80"/>
      <c r="CT71" s="80"/>
      <c r="CU71" s="80"/>
      <c r="CV71" s="80"/>
      <c r="CW71" s="80"/>
      <c r="CX71" s="80"/>
      <c r="CY71" s="80"/>
      <c r="CZ71" s="80"/>
      <c r="DA71" s="80"/>
      <c r="DB71" s="80"/>
      <c r="DC71" s="80"/>
      <c r="DD71" s="80"/>
      <c r="DE71" s="80"/>
      <c r="DF71" s="80"/>
      <c r="DG71" s="80"/>
      <c r="DH71" s="80"/>
      <c r="DI71" s="80"/>
      <c r="DJ71" s="80"/>
      <c r="DK71" s="80"/>
      <c r="DL71" s="80"/>
      <c r="DM71" s="80"/>
      <c r="DN71" s="80"/>
      <c r="DO71" s="80"/>
      <c r="DP71" s="80"/>
      <c r="DQ71" s="80"/>
      <c r="DR71" s="80"/>
      <c r="DS71" s="80"/>
      <c r="DT71" s="80"/>
      <c r="DU71" s="80"/>
      <c r="DV71" s="80"/>
      <c r="DW71" s="80"/>
      <c r="DX71" s="80"/>
      <c r="DY71" s="80"/>
      <c r="DZ71" s="80"/>
      <c r="EA71" s="80"/>
      <c r="EB71" s="80"/>
      <c r="EC71" s="80"/>
      <c r="ED71" s="80"/>
      <c r="EE71" s="80"/>
      <c r="EF71" s="80"/>
      <c r="EG71" s="80"/>
      <c r="EH71" s="80"/>
      <c r="EI71" s="80"/>
      <c r="EJ71" s="80"/>
      <c r="EK71" s="80"/>
      <c r="EL71" s="80"/>
      <c r="EM71" s="80"/>
      <c r="EN71" s="80"/>
      <c r="EO71" s="80"/>
      <c r="EP71" s="80"/>
      <c r="EQ71" s="80"/>
      <c r="ER71" s="80"/>
      <c r="ES71" s="80"/>
      <c r="ET71" s="80"/>
      <c r="EU71" s="80"/>
      <c r="EV71" s="80"/>
      <c r="EW71" s="80"/>
      <c r="EX71" s="80"/>
      <c r="EY71" s="80"/>
      <c r="EZ71" s="80"/>
      <c r="FA71" s="80"/>
      <c r="FB71" s="80"/>
      <c r="FC71" s="80"/>
      <c r="FD71" s="80"/>
      <c r="FE71" s="80"/>
      <c r="FF71" s="80"/>
      <c r="FG71" s="80"/>
      <c r="FH71" s="80"/>
      <c r="FI71" s="80"/>
      <c r="FJ71" s="80"/>
      <c r="FK71" s="80"/>
      <c r="FL71" s="80"/>
      <c r="FM71" s="80"/>
      <c r="FN71" s="80"/>
      <c r="FO71" s="80"/>
      <c r="FP71" s="80"/>
      <c r="FQ71" s="80"/>
      <c r="FR71" s="80"/>
      <c r="FS71" s="80"/>
      <c r="FT71" s="80"/>
      <c r="FU71" s="80"/>
      <c r="FV71" s="80"/>
      <c r="FW71" s="80"/>
      <c r="FX71" s="80"/>
      <c r="FY71" s="80"/>
      <c r="FZ71" s="80"/>
      <c r="GA71" s="80"/>
      <c r="GB71" s="80"/>
      <c r="GC71" s="80"/>
      <c r="GD71" s="80"/>
      <c r="GE71" s="80"/>
      <c r="GF71" s="80"/>
      <c r="GG71" s="80"/>
      <c r="GH71" s="80"/>
      <c r="GI71" s="80"/>
      <c r="GJ71" s="80"/>
      <c r="GK71" s="80"/>
      <c r="GL71" s="80"/>
      <c r="GM71" s="80"/>
      <c r="GN71" s="80"/>
      <c r="GO71" s="80"/>
      <c r="GP71" s="80"/>
      <c r="GQ71" s="80"/>
      <c r="GR71" s="80"/>
      <c r="GS71" s="80"/>
      <c r="GT71" s="80"/>
      <c r="GU71" s="80"/>
      <c r="GV71" s="80"/>
      <c r="GW71" s="80"/>
      <c r="GX71" s="80"/>
      <c r="GY71" s="80"/>
      <c r="GZ71" s="80"/>
      <c r="HA71" s="80"/>
      <c r="HB71" s="80"/>
      <c r="HC71" s="80"/>
      <c r="HD71" s="80"/>
      <c r="HE71" s="80"/>
      <c r="HF71" s="80"/>
      <c r="HG71" s="80"/>
      <c r="HH71" s="80"/>
      <c r="HI71" s="80"/>
    </row>
    <row r="72" spans="1:217" s="81" customFormat="1" ht="14.1" customHeight="1">
      <c r="A72" s="41" t="s">
        <v>104</v>
      </c>
      <c r="B72" s="63">
        <f t="shared" si="46"/>
        <v>29</v>
      </c>
      <c r="C72" s="8">
        <v>1</v>
      </c>
      <c r="D72" s="64">
        <v>28</v>
      </c>
      <c r="E72" s="64">
        <v>3</v>
      </c>
      <c r="F72" s="65">
        <f t="shared" ref="F72:F79" si="51">I72+L72+O72</f>
        <v>103</v>
      </c>
      <c r="G72" s="65">
        <f t="shared" si="47"/>
        <v>56</v>
      </c>
      <c r="H72" s="65">
        <f t="shared" si="47"/>
        <v>47</v>
      </c>
      <c r="I72" s="65">
        <f t="shared" si="48"/>
        <v>33</v>
      </c>
      <c r="J72" s="64">
        <v>18</v>
      </c>
      <c r="K72" s="64">
        <v>15</v>
      </c>
      <c r="L72" s="65">
        <f t="shared" si="49"/>
        <v>35</v>
      </c>
      <c r="M72" s="64">
        <v>21</v>
      </c>
      <c r="N72" s="64">
        <v>14</v>
      </c>
      <c r="O72" s="65">
        <f t="shared" si="50"/>
        <v>35</v>
      </c>
      <c r="P72" s="64">
        <v>17</v>
      </c>
      <c r="Q72" s="64">
        <v>18</v>
      </c>
      <c r="R72" s="2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  <c r="CN72" s="80"/>
      <c r="CO72" s="80"/>
      <c r="CP72" s="80"/>
      <c r="CQ72" s="80"/>
      <c r="CR72" s="80"/>
      <c r="CS72" s="80"/>
      <c r="CT72" s="80"/>
      <c r="CU72" s="80"/>
      <c r="CV72" s="80"/>
      <c r="CW72" s="80"/>
      <c r="CX72" s="80"/>
      <c r="CY72" s="80"/>
      <c r="CZ72" s="80"/>
      <c r="DA72" s="80"/>
      <c r="DB72" s="80"/>
      <c r="DC72" s="80"/>
      <c r="DD72" s="80"/>
      <c r="DE72" s="80"/>
      <c r="DF72" s="80"/>
      <c r="DG72" s="80"/>
      <c r="DH72" s="80"/>
      <c r="DI72" s="80"/>
      <c r="DJ72" s="80"/>
      <c r="DK72" s="80"/>
      <c r="DL72" s="80"/>
      <c r="DM72" s="80"/>
      <c r="DN72" s="80"/>
      <c r="DO72" s="80"/>
      <c r="DP72" s="80"/>
      <c r="DQ72" s="80"/>
      <c r="DR72" s="80"/>
      <c r="DS72" s="80"/>
      <c r="DT72" s="80"/>
      <c r="DU72" s="80"/>
      <c r="DV72" s="80"/>
      <c r="DW72" s="80"/>
      <c r="DX72" s="80"/>
      <c r="DY72" s="80"/>
      <c r="DZ72" s="80"/>
      <c r="EA72" s="80"/>
      <c r="EB72" s="80"/>
      <c r="EC72" s="80"/>
      <c r="ED72" s="80"/>
      <c r="EE72" s="80"/>
      <c r="EF72" s="80"/>
      <c r="EG72" s="80"/>
      <c r="EH72" s="80"/>
      <c r="EI72" s="80"/>
      <c r="EJ72" s="80"/>
      <c r="EK72" s="80"/>
      <c r="EL72" s="80"/>
      <c r="EM72" s="80"/>
      <c r="EN72" s="80"/>
      <c r="EO72" s="80"/>
      <c r="EP72" s="80"/>
      <c r="EQ72" s="80"/>
      <c r="ER72" s="80"/>
      <c r="ES72" s="80"/>
      <c r="ET72" s="80"/>
      <c r="EU72" s="80"/>
      <c r="EV72" s="80"/>
      <c r="EW72" s="80"/>
      <c r="EX72" s="80"/>
      <c r="EY72" s="80"/>
      <c r="EZ72" s="80"/>
      <c r="FA72" s="80"/>
      <c r="FB72" s="80"/>
      <c r="FC72" s="80"/>
      <c r="FD72" s="80"/>
      <c r="FE72" s="80"/>
      <c r="FF72" s="80"/>
      <c r="FG72" s="80"/>
      <c r="FH72" s="80"/>
      <c r="FI72" s="80"/>
      <c r="FJ72" s="80"/>
      <c r="FK72" s="80"/>
      <c r="FL72" s="80"/>
      <c r="FM72" s="80"/>
      <c r="FN72" s="80"/>
      <c r="FO72" s="80"/>
      <c r="FP72" s="80"/>
      <c r="FQ72" s="80"/>
      <c r="FR72" s="80"/>
      <c r="FS72" s="80"/>
      <c r="FT72" s="80"/>
      <c r="FU72" s="80"/>
      <c r="FV72" s="80"/>
      <c r="FW72" s="80"/>
      <c r="FX72" s="80"/>
      <c r="FY72" s="80"/>
      <c r="FZ72" s="80"/>
      <c r="GA72" s="80"/>
      <c r="GB72" s="80"/>
      <c r="GC72" s="80"/>
      <c r="GD72" s="80"/>
      <c r="GE72" s="80"/>
      <c r="GF72" s="80"/>
      <c r="GG72" s="80"/>
      <c r="GH72" s="80"/>
      <c r="GI72" s="80"/>
      <c r="GJ72" s="80"/>
      <c r="GK72" s="80"/>
      <c r="GL72" s="80"/>
      <c r="GM72" s="80"/>
      <c r="GN72" s="80"/>
      <c r="GO72" s="80"/>
      <c r="GP72" s="80"/>
      <c r="GQ72" s="80"/>
      <c r="GR72" s="80"/>
      <c r="GS72" s="80"/>
      <c r="GT72" s="80"/>
      <c r="GU72" s="80"/>
      <c r="GV72" s="80"/>
      <c r="GW72" s="80"/>
      <c r="GX72" s="80"/>
      <c r="GY72" s="80"/>
      <c r="GZ72" s="80"/>
      <c r="HA72" s="80"/>
      <c r="HB72" s="80"/>
      <c r="HC72" s="80"/>
      <c r="HD72" s="80"/>
      <c r="HE72" s="80"/>
      <c r="HF72" s="80"/>
      <c r="HG72" s="80"/>
      <c r="HH72" s="80"/>
      <c r="HI72" s="80"/>
    </row>
    <row r="73" spans="1:217" s="81" customFormat="1" ht="14.1" customHeight="1">
      <c r="A73" s="41" t="s">
        <v>101</v>
      </c>
      <c r="B73" s="63">
        <f t="shared" si="46"/>
        <v>28</v>
      </c>
      <c r="C73" s="8">
        <v>1</v>
      </c>
      <c r="D73" s="64">
        <v>27</v>
      </c>
      <c r="E73" s="64">
        <v>3</v>
      </c>
      <c r="F73" s="65">
        <f t="shared" si="51"/>
        <v>76</v>
      </c>
      <c r="G73" s="65">
        <f t="shared" si="47"/>
        <v>35</v>
      </c>
      <c r="H73" s="65">
        <f t="shared" si="47"/>
        <v>41</v>
      </c>
      <c r="I73" s="65">
        <f t="shared" si="48"/>
        <v>26</v>
      </c>
      <c r="J73" s="64">
        <v>7</v>
      </c>
      <c r="K73" s="64">
        <v>19</v>
      </c>
      <c r="L73" s="65">
        <f t="shared" si="49"/>
        <v>25</v>
      </c>
      <c r="M73" s="64">
        <v>18</v>
      </c>
      <c r="N73" s="64">
        <v>7</v>
      </c>
      <c r="O73" s="65">
        <f t="shared" si="50"/>
        <v>25</v>
      </c>
      <c r="P73" s="64">
        <v>10</v>
      </c>
      <c r="Q73" s="64">
        <v>15</v>
      </c>
      <c r="R73" s="2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  <c r="CN73" s="80"/>
      <c r="CO73" s="80"/>
      <c r="CP73" s="80"/>
      <c r="CQ73" s="80"/>
      <c r="CR73" s="80"/>
      <c r="CS73" s="80"/>
      <c r="CT73" s="80"/>
      <c r="CU73" s="80"/>
      <c r="CV73" s="80"/>
      <c r="CW73" s="80"/>
      <c r="CX73" s="80"/>
      <c r="CY73" s="80"/>
      <c r="CZ73" s="80"/>
      <c r="DA73" s="80"/>
      <c r="DB73" s="80"/>
      <c r="DC73" s="80"/>
      <c r="DD73" s="80"/>
      <c r="DE73" s="80"/>
      <c r="DF73" s="80"/>
      <c r="DG73" s="80"/>
      <c r="DH73" s="80"/>
      <c r="DI73" s="80"/>
      <c r="DJ73" s="80"/>
      <c r="DK73" s="80"/>
      <c r="DL73" s="80"/>
      <c r="DM73" s="80"/>
      <c r="DN73" s="80"/>
      <c r="DO73" s="80"/>
      <c r="DP73" s="80"/>
      <c r="DQ73" s="80"/>
      <c r="DR73" s="80"/>
      <c r="DS73" s="80"/>
      <c r="DT73" s="80"/>
      <c r="DU73" s="80"/>
      <c r="DV73" s="80"/>
      <c r="DW73" s="80"/>
      <c r="DX73" s="80"/>
      <c r="DY73" s="80"/>
      <c r="DZ73" s="80"/>
      <c r="EA73" s="80"/>
      <c r="EB73" s="80"/>
      <c r="EC73" s="80"/>
      <c r="ED73" s="80"/>
      <c r="EE73" s="80"/>
      <c r="EF73" s="80"/>
      <c r="EG73" s="80"/>
      <c r="EH73" s="80"/>
      <c r="EI73" s="80"/>
      <c r="EJ73" s="80"/>
      <c r="EK73" s="80"/>
      <c r="EL73" s="80"/>
      <c r="EM73" s="80"/>
      <c r="EN73" s="80"/>
      <c r="EO73" s="80"/>
      <c r="EP73" s="80"/>
      <c r="EQ73" s="80"/>
      <c r="ER73" s="80"/>
      <c r="ES73" s="80"/>
      <c r="ET73" s="80"/>
      <c r="EU73" s="80"/>
      <c r="EV73" s="80"/>
      <c r="EW73" s="80"/>
      <c r="EX73" s="80"/>
      <c r="EY73" s="80"/>
      <c r="EZ73" s="80"/>
      <c r="FA73" s="80"/>
      <c r="FB73" s="80"/>
      <c r="FC73" s="80"/>
      <c r="FD73" s="80"/>
      <c r="FE73" s="80"/>
      <c r="FF73" s="80"/>
      <c r="FG73" s="80"/>
      <c r="FH73" s="80"/>
      <c r="FI73" s="80"/>
      <c r="FJ73" s="80"/>
      <c r="FK73" s="80"/>
      <c r="FL73" s="80"/>
      <c r="FM73" s="80"/>
      <c r="FN73" s="80"/>
      <c r="FO73" s="80"/>
      <c r="FP73" s="80"/>
      <c r="FQ73" s="80"/>
      <c r="FR73" s="80"/>
      <c r="FS73" s="80"/>
      <c r="FT73" s="80"/>
      <c r="FU73" s="80"/>
      <c r="FV73" s="80"/>
      <c r="FW73" s="80"/>
      <c r="FX73" s="80"/>
      <c r="FY73" s="80"/>
      <c r="FZ73" s="80"/>
      <c r="GA73" s="80"/>
      <c r="GB73" s="80"/>
      <c r="GC73" s="80"/>
      <c r="GD73" s="80"/>
      <c r="GE73" s="80"/>
      <c r="GF73" s="80"/>
      <c r="GG73" s="80"/>
      <c r="GH73" s="80"/>
      <c r="GI73" s="80"/>
      <c r="GJ73" s="80"/>
      <c r="GK73" s="80"/>
      <c r="GL73" s="80"/>
      <c r="GM73" s="80"/>
      <c r="GN73" s="80"/>
      <c r="GO73" s="80"/>
      <c r="GP73" s="80"/>
      <c r="GQ73" s="80"/>
      <c r="GR73" s="80"/>
      <c r="GS73" s="80"/>
      <c r="GT73" s="80"/>
      <c r="GU73" s="80"/>
      <c r="GV73" s="80"/>
      <c r="GW73" s="80"/>
      <c r="GX73" s="80"/>
      <c r="GY73" s="80"/>
      <c r="GZ73" s="80"/>
      <c r="HA73" s="80"/>
      <c r="HB73" s="80"/>
      <c r="HC73" s="80"/>
      <c r="HD73" s="80"/>
      <c r="HE73" s="80"/>
      <c r="HF73" s="80"/>
      <c r="HG73" s="80"/>
      <c r="HH73" s="80"/>
      <c r="HI73" s="80"/>
    </row>
    <row r="74" spans="1:217" s="81" customFormat="1" ht="14.1" customHeight="1">
      <c r="A74" s="83" t="s">
        <v>105</v>
      </c>
      <c r="B74" s="63">
        <f t="shared" si="46"/>
        <v>5</v>
      </c>
      <c r="C74" s="8"/>
      <c r="D74" s="64">
        <v>5</v>
      </c>
      <c r="E74" s="64">
        <v>1</v>
      </c>
      <c r="F74" s="65">
        <f t="shared" si="51"/>
        <v>0</v>
      </c>
      <c r="G74" s="65">
        <f t="shared" si="47"/>
        <v>0</v>
      </c>
      <c r="H74" s="65">
        <f t="shared" si="47"/>
        <v>0</v>
      </c>
      <c r="I74" s="65">
        <f t="shared" si="48"/>
        <v>0</v>
      </c>
      <c r="J74" s="64"/>
      <c r="K74" s="64"/>
      <c r="L74" s="65">
        <f t="shared" si="49"/>
        <v>0</v>
      </c>
      <c r="M74" s="64"/>
      <c r="N74" s="64"/>
      <c r="O74" s="65">
        <f t="shared" si="50"/>
        <v>0</v>
      </c>
      <c r="P74" s="64"/>
      <c r="Q74" s="64"/>
      <c r="R74" s="2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0"/>
      <c r="CA74" s="80"/>
      <c r="CB74" s="80"/>
      <c r="CC74" s="80"/>
      <c r="CD74" s="80"/>
      <c r="CE74" s="80"/>
      <c r="CF74" s="80"/>
      <c r="CG74" s="80"/>
      <c r="CH74" s="80"/>
      <c r="CI74" s="80"/>
      <c r="CJ74" s="80"/>
      <c r="CK74" s="80"/>
      <c r="CL74" s="80"/>
      <c r="CM74" s="80"/>
      <c r="CN74" s="80"/>
      <c r="CO74" s="80"/>
      <c r="CP74" s="80"/>
      <c r="CQ74" s="80"/>
      <c r="CR74" s="80"/>
      <c r="CS74" s="80"/>
      <c r="CT74" s="80"/>
      <c r="CU74" s="80"/>
      <c r="CV74" s="80"/>
      <c r="CW74" s="80"/>
      <c r="CX74" s="80"/>
      <c r="CY74" s="80"/>
      <c r="CZ74" s="80"/>
      <c r="DA74" s="80"/>
      <c r="DB74" s="80"/>
      <c r="DC74" s="80"/>
      <c r="DD74" s="80"/>
      <c r="DE74" s="80"/>
      <c r="DF74" s="80"/>
      <c r="DG74" s="80"/>
      <c r="DH74" s="80"/>
      <c r="DI74" s="80"/>
      <c r="DJ74" s="80"/>
      <c r="DK74" s="80"/>
      <c r="DL74" s="80"/>
      <c r="DM74" s="80"/>
      <c r="DN74" s="80"/>
      <c r="DO74" s="80"/>
      <c r="DP74" s="80"/>
      <c r="DQ74" s="80"/>
      <c r="DR74" s="80"/>
      <c r="DS74" s="80"/>
      <c r="DT74" s="80"/>
      <c r="DU74" s="80"/>
      <c r="DV74" s="80"/>
      <c r="DW74" s="80"/>
      <c r="DX74" s="80"/>
      <c r="DY74" s="80"/>
      <c r="DZ74" s="80"/>
      <c r="EA74" s="80"/>
      <c r="EB74" s="80"/>
      <c r="EC74" s="80"/>
      <c r="ED74" s="80"/>
      <c r="EE74" s="80"/>
      <c r="EF74" s="80"/>
      <c r="EG74" s="80"/>
      <c r="EH74" s="80"/>
      <c r="EI74" s="80"/>
      <c r="EJ74" s="80"/>
      <c r="EK74" s="80"/>
      <c r="EL74" s="80"/>
      <c r="EM74" s="80"/>
      <c r="EN74" s="80"/>
      <c r="EO74" s="80"/>
      <c r="EP74" s="80"/>
      <c r="EQ74" s="80"/>
      <c r="ER74" s="80"/>
      <c r="ES74" s="80"/>
      <c r="ET74" s="80"/>
      <c r="EU74" s="80"/>
      <c r="EV74" s="80"/>
      <c r="EW74" s="80"/>
      <c r="EX74" s="80"/>
      <c r="EY74" s="80"/>
      <c r="EZ74" s="80"/>
      <c r="FA74" s="80"/>
      <c r="FB74" s="80"/>
      <c r="FC74" s="80"/>
      <c r="FD74" s="80"/>
      <c r="FE74" s="80"/>
      <c r="FF74" s="80"/>
      <c r="FG74" s="80"/>
      <c r="FH74" s="80"/>
      <c r="FI74" s="80"/>
      <c r="FJ74" s="80"/>
      <c r="FK74" s="80"/>
      <c r="FL74" s="80"/>
      <c r="FM74" s="80"/>
      <c r="FN74" s="80"/>
      <c r="FO74" s="80"/>
      <c r="FP74" s="80"/>
      <c r="FQ74" s="80"/>
      <c r="FR74" s="80"/>
      <c r="FS74" s="80"/>
      <c r="FT74" s="80"/>
      <c r="FU74" s="80"/>
      <c r="FV74" s="80"/>
      <c r="FW74" s="80"/>
      <c r="FX74" s="80"/>
      <c r="FY74" s="80"/>
      <c r="FZ74" s="80"/>
      <c r="GA74" s="80"/>
      <c r="GB74" s="80"/>
      <c r="GC74" s="80"/>
      <c r="GD74" s="80"/>
      <c r="GE74" s="80"/>
      <c r="GF74" s="80"/>
      <c r="GG74" s="80"/>
      <c r="GH74" s="80"/>
      <c r="GI74" s="80"/>
      <c r="GJ74" s="80"/>
      <c r="GK74" s="80"/>
      <c r="GL74" s="80"/>
      <c r="GM74" s="80"/>
      <c r="GN74" s="80"/>
      <c r="GO74" s="80"/>
      <c r="GP74" s="80"/>
      <c r="GQ74" s="80"/>
      <c r="GR74" s="80"/>
      <c r="GS74" s="80"/>
      <c r="GT74" s="80"/>
      <c r="GU74" s="80"/>
      <c r="GV74" s="80"/>
      <c r="GW74" s="80"/>
      <c r="GX74" s="80"/>
      <c r="GY74" s="80"/>
      <c r="GZ74" s="80"/>
      <c r="HA74" s="80"/>
      <c r="HB74" s="80"/>
      <c r="HC74" s="80"/>
      <c r="HD74" s="80"/>
      <c r="HE74" s="80"/>
      <c r="HF74" s="80"/>
      <c r="HG74" s="80"/>
      <c r="HH74" s="80"/>
      <c r="HI74" s="80"/>
    </row>
    <row r="75" spans="1:217" s="81" customFormat="1" ht="14.1" customHeight="1">
      <c r="A75" s="41" t="s">
        <v>106</v>
      </c>
      <c r="B75" s="63">
        <f t="shared" si="46"/>
        <v>28</v>
      </c>
      <c r="C75" s="8"/>
      <c r="D75" s="64">
        <v>28</v>
      </c>
      <c r="E75" s="64">
        <v>3</v>
      </c>
      <c r="F75" s="65">
        <f t="shared" si="51"/>
        <v>95</v>
      </c>
      <c r="G75" s="65">
        <f t="shared" si="47"/>
        <v>55</v>
      </c>
      <c r="H75" s="65">
        <f t="shared" si="47"/>
        <v>40</v>
      </c>
      <c r="I75" s="65">
        <f t="shared" si="48"/>
        <v>32</v>
      </c>
      <c r="J75" s="64">
        <v>17</v>
      </c>
      <c r="K75" s="64">
        <v>15</v>
      </c>
      <c r="L75" s="65">
        <f t="shared" si="49"/>
        <v>31</v>
      </c>
      <c r="M75" s="64">
        <v>22</v>
      </c>
      <c r="N75" s="64">
        <v>9</v>
      </c>
      <c r="O75" s="65">
        <f t="shared" si="50"/>
        <v>32</v>
      </c>
      <c r="P75" s="64">
        <v>16</v>
      </c>
      <c r="Q75" s="64">
        <v>16</v>
      </c>
      <c r="R75" s="2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  <c r="BH75" s="80"/>
      <c r="BI75" s="80"/>
      <c r="BJ75" s="80"/>
      <c r="BK75" s="80"/>
      <c r="BL75" s="80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0"/>
      <c r="CA75" s="80"/>
      <c r="CB75" s="80"/>
      <c r="CC75" s="80"/>
      <c r="CD75" s="80"/>
      <c r="CE75" s="80"/>
      <c r="CF75" s="80"/>
      <c r="CG75" s="80"/>
      <c r="CH75" s="80"/>
      <c r="CI75" s="80"/>
      <c r="CJ75" s="80"/>
      <c r="CK75" s="80"/>
      <c r="CL75" s="80"/>
      <c r="CM75" s="80"/>
      <c r="CN75" s="80"/>
      <c r="CO75" s="80"/>
      <c r="CP75" s="80"/>
      <c r="CQ75" s="80"/>
      <c r="CR75" s="80"/>
      <c r="CS75" s="80"/>
      <c r="CT75" s="80"/>
      <c r="CU75" s="80"/>
      <c r="CV75" s="80"/>
      <c r="CW75" s="80"/>
      <c r="CX75" s="80"/>
      <c r="CY75" s="80"/>
      <c r="CZ75" s="80"/>
      <c r="DA75" s="80"/>
      <c r="DB75" s="80"/>
      <c r="DC75" s="80"/>
      <c r="DD75" s="80"/>
      <c r="DE75" s="80"/>
      <c r="DF75" s="80"/>
      <c r="DG75" s="80"/>
      <c r="DH75" s="80"/>
      <c r="DI75" s="80"/>
      <c r="DJ75" s="80"/>
      <c r="DK75" s="80"/>
      <c r="DL75" s="80"/>
      <c r="DM75" s="80"/>
      <c r="DN75" s="80"/>
      <c r="DO75" s="80"/>
      <c r="DP75" s="80"/>
      <c r="DQ75" s="80"/>
      <c r="DR75" s="80"/>
      <c r="DS75" s="80"/>
      <c r="DT75" s="80"/>
      <c r="DU75" s="80"/>
      <c r="DV75" s="80"/>
      <c r="DW75" s="80"/>
      <c r="DX75" s="80"/>
      <c r="DY75" s="80"/>
      <c r="DZ75" s="80"/>
      <c r="EA75" s="80"/>
      <c r="EB75" s="80"/>
      <c r="EC75" s="80"/>
      <c r="ED75" s="80"/>
      <c r="EE75" s="80"/>
      <c r="EF75" s="80"/>
      <c r="EG75" s="80"/>
      <c r="EH75" s="80"/>
      <c r="EI75" s="80"/>
      <c r="EJ75" s="80"/>
      <c r="EK75" s="80"/>
      <c r="EL75" s="80"/>
      <c r="EM75" s="80"/>
      <c r="EN75" s="80"/>
      <c r="EO75" s="80"/>
      <c r="EP75" s="80"/>
      <c r="EQ75" s="80"/>
      <c r="ER75" s="80"/>
      <c r="ES75" s="80"/>
      <c r="ET75" s="80"/>
      <c r="EU75" s="80"/>
      <c r="EV75" s="80"/>
      <c r="EW75" s="80"/>
      <c r="EX75" s="80"/>
      <c r="EY75" s="80"/>
      <c r="EZ75" s="80"/>
      <c r="FA75" s="80"/>
      <c r="FB75" s="80"/>
      <c r="FC75" s="80"/>
      <c r="FD75" s="80"/>
      <c r="FE75" s="80"/>
      <c r="FF75" s="80"/>
      <c r="FG75" s="80"/>
      <c r="FH75" s="80"/>
      <c r="FI75" s="80"/>
      <c r="FJ75" s="80"/>
      <c r="FK75" s="80"/>
      <c r="FL75" s="80"/>
      <c r="FM75" s="80"/>
      <c r="FN75" s="80"/>
      <c r="FO75" s="80"/>
      <c r="FP75" s="80"/>
      <c r="FQ75" s="80"/>
      <c r="FR75" s="80"/>
      <c r="FS75" s="80"/>
      <c r="FT75" s="80"/>
      <c r="FU75" s="80"/>
      <c r="FV75" s="80"/>
      <c r="FW75" s="80"/>
      <c r="FX75" s="80"/>
      <c r="FY75" s="80"/>
      <c r="FZ75" s="80"/>
      <c r="GA75" s="80"/>
      <c r="GB75" s="80"/>
      <c r="GC75" s="80"/>
      <c r="GD75" s="80"/>
      <c r="GE75" s="80"/>
      <c r="GF75" s="80"/>
      <c r="GG75" s="80"/>
      <c r="GH75" s="80"/>
      <c r="GI75" s="80"/>
      <c r="GJ75" s="80"/>
      <c r="GK75" s="80"/>
      <c r="GL75" s="80"/>
      <c r="GM75" s="80"/>
      <c r="GN75" s="80"/>
      <c r="GO75" s="80"/>
      <c r="GP75" s="80"/>
      <c r="GQ75" s="80"/>
      <c r="GR75" s="80"/>
      <c r="GS75" s="80"/>
      <c r="GT75" s="80"/>
      <c r="GU75" s="80"/>
      <c r="GV75" s="80"/>
      <c r="GW75" s="80"/>
      <c r="GX75" s="80"/>
      <c r="GY75" s="80"/>
      <c r="GZ75" s="80"/>
      <c r="HA75" s="80"/>
      <c r="HB75" s="80"/>
      <c r="HC75" s="80"/>
      <c r="HD75" s="80"/>
      <c r="HE75" s="80"/>
      <c r="HF75" s="80"/>
      <c r="HG75" s="80"/>
      <c r="HH75" s="80"/>
      <c r="HI75" s="80"/>
    </row>
    <row r="76" spans="1:217" s="81" customFormat="1" ht="14.1" customHeight="1">
      <c r="A76" s="41" t="s">
        <v>107</v>
      </c>
      <c r="B76" s="63">
        <f t="shared" si="46"/>
        <v>24</v>
      </c>
      <c r="C76" s="8">
        <v>1</v>
      </c>
      <c r="D76" s="64">
        <v>23</v>
      </c>
      <c r="E76" s="64">
        <v>3</v>
      </c>
      <c r="F76" s="65">
        <f t="shared" si="51"/>
        <v>98</v>
      </c>
      <c r="G76" s="65">
        <f t="shared" si="47"/>
        <v>55</v>
      </c>
      <c r="H76" s="65">
        <f t="shared" si="47"/>
        <v>43</v>
      </c>
      <c r="I76" s="65">
        <f t="shared" si="48"/>
        <v>29</v>
      </c>
      <c r="J76" s="64">
        <v>18</v>
      </c>
      <c r="K76" s="64">
        <v>11</v>
      </c>
      <c r="L76" s="65">
        <f t="shared" si="49"/>
        <v>35</v>
      </c>
      <c r="M76" s="64">
        <v>21</v>
      </c>
      <c r="N76" s="64">
        <v>14</v>
      </c>
      <c r="O76" s="65">
        <f t="shared" si="50"/>
        <v>34</v>
      </c>
      <c r="P76" s="64">
        <v>16</v>
      </c>
      <c r="Q76" s="64">
        <v>18</v>
      </c>
      <c r="R76" s="2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0"/>
      <c r="CA76" s="80"/>
      <c r="CB76" s="80"/>
      <c r="CC76" s="80"/>
      <c r="CD76" s="80"/>
      <c r="CE76" s="80"/>
      <c r="CF76" s="80"/>
      <c r="CG76" s="80"/>
      <c r="CH76" s="80"/>
      <c r="CI76" s="80"/>
      <c r="CJ76" s="80"/>
      <c r="CK76" s="80"/>
      <c r="CL76" s="80"/>
      <c r="CM76" s="80"/>
      <c r="CN76" s="80"/>
      <c r="CO76" s="80"/>
      <c r="CP76" s="80"/>
      <c r="CQ76" s="80"/>
      <c r="CR76" s="80"/>
      <c r="CS76" s="80"/>
      <c r="CT76" s="80"/>
      <c r="CU76" s="80"/>
      <c r="CV76" s="80"/>
      <c r="CW76" s="80"/>
      <c r="CX76" s="80"/>
      <c r="CY76" s="80"/>
      <c r="CZ76" s="80"/>
      <c r="DA76" s="80"/>
      <c r="DB76" s="80"/>
      <c r="DC76" s="80"/>
      <c r="DD76" s="80"/>
      <c r="DE76" s="80"/>
      <c r="DF76" s="80"/>
      <c r="DG76" s="80"/>
      <c r="DH76" s="80"/>
      <c r="DI76" s="80"/>
      <c r="DJ76" s="80"/>
      <c r="DK76" s="80"/>
      <c r="DL76" s="80"/>
      <c r="DM76" s="80"/>
      <c r="DN76" s="80"/>
      <c r="DO76" s="80"/>
      <c r="DP76" s="80"/>
      <c r="DQ76" s="80"/>
      <c r="DR76" s="80"/>
      <c r="DS76" s="80"/>
      <c r="DT76" s="80"/>
      <c r="DU76" s="80"/>
      <c r="DV76" s="80"/>
      <c r="DW76" s="80"/>
      <c r="DX76" s="80"/>
      <c r="DY76" s="80"/>
      <c r="DZ76" s="80"/>
      <c r="EA76" s="80"/>
      <c r="EB76" s="80"/>
      <c r="EC76" s="80"/>
      <c r="ED76" s="80"/>
      <c r="EE76" s="80"/>
      <c r="EF76" s="80"/>
      <c r="EG76" s="80"/>
      <c r="EH76" s="80"/>
      <c r="EI76" s="80"/>
      <c r="EJ76" s="80"/>
      <c r="EK76" s="80"/>
      <c r="EL76" s="80"/>
      <c r="EM76" s="80"/>
      <c r="EN76" s="80"/>
      <c r="EO76" s="80"/>
      <c r="EP76" s="80"/>
      <c r="EQ76" s="80"/>
      <c r="ER76" s="80"/>
      <c r="ES76" s="80"/>
      <c r="ET76" s="80"/>
      <c r="EU76" s="80"/>
      <c r="EV76" s="80"/>
      <c r="EW76" s="80"/>
      <c r="EX76" s="80"/>
      <c r="EY76" s="80"/>
      <c r="EZ76" s="80"/>
      <c r="FA76" s="80"/>
      <c r="FB76" s="80"/>
      <c r="FC76" s="80"/>
      <c r="FD76" s="80"/>
      <c r="FE76" s="80"/>
      <c r="FF76" s="80"/>
      <c r="FG76" s="80"/>
      <c r="FH76" s="80"/>
      <c r="FI76" s="80"/>
      <c r="FJ76" s="80"/>
      <c r="FK76" s="80"/>
      <c r="FL76" s="80"/>
      <c r="FM76" s="80"/>
      <c r="FN76" s="80"/>
      <c r="FO76" s="80"/>
      <c r="FP76" s="80"/>
      <c r="FQ76" s="80"/>
      <c r="FR76" s="80"/>
      <c r="FS76" s="80"/>
      <c r="FT76" s="80"/>
      <c r="FU76" s="80"/>
      <c r="FV76" s="80"/>
      <c r="FW76" s="80"/>
      <c r="FX76" s="80"/>
      <c r="FY76" s="80"/>
      <c r="FZ76" s="80"/>
      <c r="GA76" s="80"/>
      <c r="GB76" s="80"/>
      <c r="GC76" s="80"/>
      <c r="GD76" s="80"/>
      <c r="GE76" s="80"/>
      <c r="GF76" s="80"/>
      <c r="GG76" s="80"/>
      <c r="GH76" s="80"/>
      <c r="GI76" s="80"/>
      <c r="GJ76" s="80"/>
      <c r="GK76" s="80"/>
      <c r="GL76" s="80"/>
      <c r="GM76" s="80"/>
      <c r="GN76" s="80"/>
      <c r="GO76" s="80"/>
      <c r="GP76" s="80"/>
      <c r="GQ76" s="80"/>
      <c r="GR76" s="80"/>
      <c r="GS76" s="80"/>
      <c r="GT76" s="80"/>
      <c r="GU76" s="80"/>
      <c r="GV76" s="80"/>
      <c r="GW76" s="80"/>
      <c r="GX76" s="80"/>
      <c r="GY76" s="80"/>
      <c r="GZ76" s="80"/>
      <c r="HA76" s="80"/>
      <c r="HB76" s="80"/>
      <c r="HC76" s="80"/>
      <c r="HD76" s="80"/>
      <c r="HE76" s="80"/>
      <c r="HF76" s="80"/>
      <c r="HG76" s="80"/>
      <c r="HH76" s="80"/>
      <c r="HI76" s="80"/>
    </row>
    <row r="77" spans="1:217" s="81" customFormat="1" ht="14.1" customHeight="1">
      <c r="A77" s="41" t="s">
        <v>140</v>
      </c>
      <c r="B77" s="63">
        <f t="shared" si="46"/>
        <v>21</v>
      </c>
      <c r="C77" s="8">
        <v>1</v>
      </c>
      <c r="D77" s="64">
        <v>20</v>
      </c>
      <c r="E77" s="64">
        <v>3</v>
      </c>
      <c r="F77" s="65">
        <f t="shared" si="51"/>
        <v>56</v>
      </c>
      <c r="G77" s="65">
        <f t="shared" si="47"/>
        <v>21</v>
      </c>
      <c r="H77" s="65">
        <f t="shared" si="47"/>
        <v>35</v>
      </c>
      <c r="I77" s="65">
        <f t="shared" si="48"/>
        <v>18</v>
      </c>
      <c r="J77" s="64">
        <v>9</v>
      </c>
      <c r="K77" s="64">
        <v>9</v>
      </c>
      <c r="L77" s="65">
        <f t="shared" si="49"/>
        <v>20</v>
      </c>
      <c r="M77" s="64">
        <v>7</v>
      </c>
      <c r="N77" s="64">
        <v>13</v>
      </c>
      <c r="O77" s="65">
        <f t="shared" si="50"/>
        <v>18</v>
      </c>
      <c r="P77" s="64">
        <v>5</v>
      </c>
      <c r="Q77" s="64">
        <v>13</v>
      </c>
      <c r="R77" s="2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0"/>
      <c r="CA77" s="80"/>
      <c r="CB77" s="80"/>
      <c r="CC77" s="80"/>
      <c r="CD77" s="80"/>
      <c r="CE77" s="80"/>
      <c r="CF77" s="80"/>
      <c r="CG77" s="80"/>
      <c r="CH77" s="80"/>
      <c r="CI77" s="80"/>
      <c r="CJ77" s="80"/>
      <c r="CK77" s="80"/>
      <c r="CL77" s="80"/>
      <c r="CM77" s="80"/>
      <c r="CN77" s="80"/>
      <c r="CO77" s="80"/>
      <c r="CP77" s="80"/>
      <c r="CQ77" s="80"/>
      <c r="CR77" s="80"/>
      <c r="CS77" s="80"/>
      <c r="CT77" s="80"/>
      <c r="CU77" s="80"/>
      <c r="CV77" s="80"/>
      <c r="CW77" s="80"/>
      <c r="CX77" s="80"/>
      <c r="CY77" s="80"/>
      <c r="CZ77" s="80"/>
      <c r="DA77" s="80"/>
      <c r="DB77" s="80"/>
      <c r="DC77" s="80"/>
      <c r="DD77" s="80"/>
      <c r="DE77" s="80"/>
      <c r="DF77" s="80"/>
      <c r="DG77" s="80"/>
      <c r="DH77" s="80"/>
      <c r="DI77" s="80"/>
      <c r="DJ77" s="80"/>
      <c r="DK77" s="80"/>
      <c r="DL77" s="80"/>
      <c r="DM77" s="80"/>
      <c r="DN77" s="80"/>
      <c r="DO77" s="80"/>
      <c r="DP77" s="80"/>
      <c r="DQ77" s="80"/>
      <c r="DR77" s="80"/>
      <c r="DS77" s="80"/>
      <c r="DT77" s="80"/>
      <c r="DU77" s="80"/>
      <c r="DV77" s="80"/>
      <c r="DW77" s="80"/>
      <c r="DX77" s="80"/>
      <c r="DY77" s="80"/>
      <c r="DZ77" s="80"/>
      <c r="EA77" s="80"/>
      <c r="EB77" s="80"/>
      <c r="EC77" s="80"/>
      <c r="ED77" s="80"/>
      <c r="EE77" s="80"/>
      <c r="EF77" s="80"/>
      <c r="EG77" s="80"/>
      <c r="EH77" s="80"/>
      <c r="EI77" s="80"/>
      <c r="EJ77" s="80"/>
      <c r="EK77" s="80"/>
      <c r="EL77" s="80"/>
      <c r="EM77" s="80"/>
      <c r="EN77" s="80"/>
      <c r="EO77" s="80"/>
      <c r="EP77" s="80"/>
      <c r="EQ77" s="80"/>
      <c r="ER77" s="80"/>
      <c r="ES77" s="80"/>
      <c r="ET77" s="80"/>
      <c r="EU77" s="80"/>
      <c r="EV77" s="80"/>
      <c r="EW77" s="80"/>
      <c r="EX77" s="80"/>
      <c r="EY77" s="80"/>
      <c r="EZ77" s="80"/>
      <c r="FA77" s="80"/>
      <c r="FB77" s="80"/>
      <c r="FC77" s="80"/>
      <c r="FD77" s="80"/>
      <c r="FE77" s="80"/>
      <c r="FF77" s="80"/>
      <c r="FG77" s="80"/>
      <c r="FH77" s="80"/>
      <c r="FI77" s="80"/>
      <c r="FJ77" s="80"/>
      <c r="FK77" s="80"/>
      <c r="FL77" s="80"/>
      <c r="FM77" s="80"/>
      <c r="FN77" s="80"/>
      <c r="FO77" s="80"/>
      <c r="FP77" s="80"/>
      <c r="FQ77" s="80"/>
      <c r="FR77" s="80"/>
      <c r="FS77" s="80"/>
      <c r="FT77" s="80"/>
      <c r="FU77" s="80"/>
      <c r="FV77" s="80"/>
      <c r="FW77" s="80"/>
      <c r="FX77" s="80"/>
      <c r="FY77" s="80"/>
      <c r="FZ77" s="80"/>
      <c r="GA77" s="80"/>
      <c r="GB77" s="80"/>
      <c r="GC77" s="80"/>
      <c r="GD77" s="80"/>
      <c r="GE77" s="80"/>
      <c r="GF77" s="80"/>
      <c r="GG77" s="80"/>
      <c r="GH77" s="80"/>
      <c r="GI77" s="80"/>
      <c r="GJ77" s="80"/>
      <c r="GK77" s="80"/>
      <c r="GL77" s="80"/>
      <c r="GM77" s="80"/>
      <c r="GN77" s="80"/>
      <c r="GO77" s="80"/>
      <c r="GP77" s="80"/>
      <c r="GQ77" s="80"/>
      <c r="GR77" s="80"/>
      <c r="GS77" s="80"/>
      <c r="GT77" s="80"/>
      <c r="GU77" s="80"/>
      <c r="GV77" s="80"/>
      <c r="GW77" s="80"/>
      <c r="GX77" s="80"/>
      <c r="GY77" s="80"/>
      <c r="GZ77" s="80"/>
      <c r="HA77" s="80"/>
      <c r="HB77" s="80"/>
      <c r="HC77" s="80"/>
      <c r="HD77" s="80"/>
      <c r="HE77" s="80"/>
      <c r="HF77" s="80"/>
      <c r="HG77" s="80"/>
      <c r="HH77" s="80"/>
      <c r="HI77" s="80"/>
    </row>
    <row r="78" spans="1:217" s="81" customFormat="1" ht="14.1" customHeight="1">
      <c r="A78" s="41" t="s">
        <v>141</v>
      </c>
      <c r="B78" s="63">
        <f t="shared" ref="B78" si="52">SUM(C78:D78)</f>
        <v>27</v>
      </c>
      <c r="C78" s="8"/>
      <c r="D78" s="64">
        <v>27</v>
      </c>
      <c r="E78" s="64">
        <v>3</v>
      </c>
      <c r="F78" s="65">
        <f t="shared" ref="F78" si="53">I78+L78+O78</f>
        <v>100</v>
      </c>
      <c r="G78" s="65">
        <f t="shared" ref="G78" si="54">J78+M78+P78</f>
        <v>47</v>
      </c>
      <c r="H78" s="65">
        <f t="shared" ref="H78" si="55">K78+N78+Q78</f>
        <v>53</v>
      </c>
      <c r="I78" s="65">
        <f t="shared" ref="I78" si="56">SUM(J78:K78)</f>
        <v>32</v>
      </c>
      <c r="J78" s="64">
        <v>13</v>
      </c>
      <c r="K78" s="64">
        <v>19</v>
      </c>
      <c r="L78" s="65">
        <f t="shared" ref="L78" si="57">SUM(M78:N78)</f>
        <v>34</v>
      </c>
      <c r="M78" s="64">
        <v>14</v>
      </c>
      <c r="N78" s="64">
        <v>20</v>
      </c>
      <c r="O78" s="65">
        <f t="shared" ref="O78" si="58">SUM(P78:Q78)</f>
        <v>34</v>
      </c>
      <c r="P78" s="64">
        <v>20</v>
      </c>
      <c r="Q78" s="64">
        <v>14</v>
      </c>
      <c r="R78" s="2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0"/>
      <c r="CA78" s="80"/>
      <c r="CB78" s="80"/>
      <c r="CC78" s="80"/>
      <c r="CD78" s="80"/>
      <c r="CE78" s="80"/>
      <c r="CF78" s="80"/>
      <c r="CG78" s="80"/>
      <c r="CH78" s="80"/>
      <c r="CI78" s="80"/>
      <c r="CJ78" s="80"/>
      <c r="CK78" s="80"/>
      <c r="CL78" s="80"/>
      <c r="CM78" s="80"/>
      <c r="CN78" s="80"/>
      <c r="CO78" s="80"/>
      <c r="CP78" s="80"/>
      <c r="CQ78" s="80"/>
      <c r="CR78" s="80"/>
      <c r="CS78" s="80"/>
      <c r="CT78" s="80"/>
      <c r="CU78" s="80"/>
      <c r="CV78" s="80"/>
      <c r="CW78" s="80"/>
      <c r="CX78" s="80"/>
      <c r="CY78" s="80"/>
      <c r="CZ78" s="80"/>
      <c r="DA78" s="80"/>
      <c r="DB78" s="80"/>
      <c r="DC78" s="80"/>
      <c r="DD78" s="80"/>
      <c r="DE78" s="80"/>
      <c r="DF78" s="80"/>
      <c r="DG78" s="80"/>
      <c r="DH78" s="80"/>
      <c r="DI78" s="80"/>
      <c r="DJ78" s="80"/>
      <c r="DK78" s="80"/>
      <c r="DL78" s="80"/>
      <c r="DM78" s="80"/>
      <c r="DN78" s="80"/>
      <c r="DO78" s="80"/>
      <c r="DP78" s="80"/>
      <c r="DQ78" s="80"/>
      <c r="DR78" s="80"/>
      <c r="DS78" s="80"/>
      <c r="DT78" s="80"/>
      <c r="DU78" s="80"/>
      <c r="DV78" s="80"/>
      <c r="DW78" s="80"/>
      <c r="DX78" s="80"/>
      <c r="DY78" s="80"/>
      <c r="DZ78" s="80"/>
      <c r="EA78" s="80"/>
      <c r="EB78" s="80"/>
      <c r="EC78" s="80"/>
      <c r="ED78" s="80"/>
      <c r="EE78" s="80"/>
      <c r="EF78" s="80"/>
      <c r="EG78" s="80"/>
      <c r="EH78" s="80"/>
      <c r="EI78" s="80"/>
      <c r="EJ78" s="80"/>
      <c r="EK78" s="80"/>
      <c r="EL78" s="80"/>
      <c r="EM78" s="80"/>
      <c r="EN78" s="80"/>
      <c r="EO78" s="80"/>
      <c r="EP78" s="80"/>
      <c r="EQ78" s="80"/>
      <c r="ER78" s="80"/>
      <c r="ES78" s="80"/>
      <c r="ET78" s="80"/>
      <c r="EU78" s="80"/>
      <c r="EV78" s="80"/>
      <c r="EW78" s="80"/>
      <c r="EX78" s="80"/>
      <c r="EY78" s="80"/>
      <c r="EZ78" s="80"/>
      <c r="FA78" s="80"/>
      <c r="FB78" s="80"/>
      <c r="FC78" s="80"/>
      <c r="FD78" s="80"/>
      <c r="FE78" s="80"/>
      <c r="FF78" s="80"/>
      <c r="FG78" s="80"/>
      <c r="FH78" s="80"/>
      <c r="FI78" s="80"/>
      <c r="FJ78" s="80"/>
      <c r="FK78" s="80"/>
      <c r="FL78" s="80"/>
      <c r="FM78" s="80"/>
      <c r="FN78" s="80"/>
      <c r="FO78" s="80"/>
      <c r="FP78" s="80"/>
      <c r="FQ78" s="80"/>
      <c r="FR78" s="80"/>
      <c r="FS78" s="80"/>
      <c r="FT78" s="80"/>
      <c r="FU78" s="80"/>
      <c r="FV78" s="80"/>
      <c r="FW78" s="80"/>
      <c r="FX78" s="80"/>
      <c r="FY78" s="80"/>
      <c r="FZ78" s="80"/>
      <c r="GA78" s="80"/>
      <c r="GB78" s="80"/>
      <c r="GC78" s="80"/>
      <c r="GD78" s="80"/>
      <c r="GE78" s="80"/>
      <c r="GF78" s="80"/>
      <c r="GG78" s="80"/>
      <c r="GH78" s="80"/>
      <c r="GI78" s="80"/>
      <c r="GJ78" s="80"/>
      <c r="GK78" s="80"/>
      <c r="GL78" s="80"/>
      <c r="GM78" s="80"/>
      <c r="GN78" s="80"/>
      <c r="GO78" s="80"/>
      <c r="GP78" s="80"/>
      <c r="GQ78" s="80"/>
      <c r="GR78" s="80"/>
      <c r="GS78" s="80"/>
      <c r="GT78" s="80"/>
      <c r="GU78" s="80"/>
      <c r="GV78" s="80"/>
      <c r="GW78" s="80"/>
      <c r="GX78" s="80"/>
      <c r="GY78" s="80"/>
      <c r="GZ78" s="80"/>
      <c r="HA78" s="80"/>
      <c r="HB78" s="80"/>
      <c r="HC78" s="80"/>
      <c r="HD78" s="80"/>
      <c r="HE78" s="80"/>
      <c r="HF78" s="80"/>
      <c r="HG78" s="80"/>
      <c r="HH78" s="80"/>
      <c r="HI78" s="80"/>
    </row>
    <row r="79" spans="1:217" s="81" customFormat="1" ht="14.1" customHeight="1">
      <c r="A79" s="41" t="s">
        <v>142</v>
      </c>
      <c r="B79" s="63">
        <f t="shared" si="46"/>
        <v>16</v>
      </c>
      <c r="C79" s="8"/>
      <c r="D79" s="64">
        <v>16</v>
      </c>
      <c r="E79" s="64">
        <v>6</v>
      </c>
      <c r="F79" s="65">
        <f t="shared" si="51"/>
        <v>82</v>
      </c>
      <c r="G79" s="65">
        <f t="shared" si="47"/>
        <v>44</v>
      </c>
      <c r="H79" s="65">
        <f t="shared" si="47"/>
        <v>38</v>
      </c>
      <c r="I79" s="65">
        <f t="shared" si="48"/>
        <v>27</v>
      </c>
      <c r="J79" s="64">
        <v>15</v>
      </c>
      <c r="K79" s="64">
        <v>12</v>
      </c>
      <c r="L79" s="65">
        <f t="shared" si="49"/>
        <v>24</v>
      </c>
      <c r="M79" s="64">
        <v>10</v>
      </c>
      <c r="N79" s="64">
        <v>14</v>
      </c>
      <c r="O79" s="65">
        <f t="shared" si="50"/>
        <v>31</v>
      </c>
      <c r="P79" s="64">
        <v>19</v>
      </c>
      <c r="Q79" s="64">
        <v>12</v>
      </c>
      <c r="R79" s="2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/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/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/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80"/>
      <c r="DM79" s="80"/>
      <c r="DN79" s="80"/>
      <c r="DO79" s="80"/>
      <c r="DP79" s="80"/>
      <c r="DQ79" s="80"/>
      <c r="DR79" s="80"/>
      <c r="DS79" s="80"/>
      <c r="DT79" s="80"/>
      <c r="DU79" s="80"/>
      <c r="DV79" s="80"/>
      <c r="DW79" s="80"/>
      <c r="DX79" s="80"/>
      <c r="DY79" s="80"/>
      <c r="DZ79" s="80"/>
      <c r="EA79" s="80"/>
      <c r="EB79" s="80"/>
      <c r="EC79" s="80"/>
      <c r="ED79" s="80"/>
      <c r="EE79" s="80"/>
      <c r="EF79" s="80"/>
      <c r="EG79" s="80"/>
      <c r="EH79" s="80"/>
      <c r="EI79" s="80"/>
      <c r="EJ79" s="80"/>
      <c r="EK79" s="80"/>
      <c r="EL79" s="80"/>
      <c r="EM79" s="80"/>
      <c r="EN79" s="80"/>
      <c r="EO79" s="80"/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/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/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/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</row>
    <row r="80" spans="1:217" s="81" customFormat="1" ht="14.1" customHeight="1">
      <c r="A80" s="41" t="s">
        <v>145</v>
      </c>
      <c r="B80" s="63">
        <f t="shared" si="46"/>
        <v>27</v>
      </c>
      <c r="C80" s="8">
        <v>2</v>
      </c>
      <c r="D80" s="64">
        <v>25</v>
      </c>
      <c r="E80" s="64">
        <v>3</v>
      </c>
      <c r="F80" s="65">
        <f>I80+L80+O80</f>
        <v>67</v>
      </c>
      <c r="G80" s="65">
        <f t="shared" ref="G80" si="59">J80+M80+P80</f>
        <v>37</v>
      </c>
      <c r="H80" s="65">
        <f t="shared" ref="H80" si="60">K80+N80+Q80</f>
        <v>30</v>
      </c>
      <c r="I80" s="65">
        <f t="shared" ref="I80" si="61">SUM(J80:K80)</f>
        <v>22</v>
      </c>
      <c r="J80" s="64">
        <v>10</v>
      </c>
      <c r="K80" s="64">
        <v>12</v>
      </c>
      <c r="L80" s="65">
        <f t="shared" si="49"/>
        <v>22</v>
      </c>
      <c r="M80" s="64">
        <v>15</v>
      </c>
      <c r="N80" s="64">
        <v>7</v>
      </c>
      <c r="O80" s="65">
        <f t="shared" si="50"/>
        <v>23</v>
      </c>
      <c r="P80" s="64">
        <v>12</v>
      </c>
      <c r="Q80" s="64">
        <v>11</v>
      </c>
      <c r="R80" s="2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/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/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/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80"/>
      <c r="DM80" s="80"/>
      <c r="DN80" s="80"/>
      <c r="DO80" s="80"/>
      <c r="DP80" s="80"/>
      <c r="DQ80" s="80"/>
      <c r="DR80" s="80"/>
      <c r="DS80" s="80"/>
      <c r="DT80" s="80"/>
      <c r="DU80" s="80"/>
      <c r="DV80" s="80"/>
      <c r="DW80" s="80"/>
      <c r="DX80" s="80"/>
      <c r="DY80" s="80"/>
      <c r="DZ80" s="80"/>
      <c r="EA80" s="80"/>
      <c r="EB80" s="80"/>
      <c r="EC80" s="80"/>
      <c r="ED80" s="80"/>
      <c r="EE80" s="80"/>
      <c r="EF80" s="80"/>
      <c r="EG80" s="80"/>
      <c r="EH80" s="80"/>
      <c r="EI80" s="80"/>
      <c r="EJ80" s="80"/>
      <c r="EK80" s="80"/>
      <c r="EL80" s="80"/>
      <c r="EM80" s="80"/>
      <c r="EN80" s="80"/>
      <c r="EO80" s="80"/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/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/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/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</row>
    <row r="81" spans="1:217" s="81" customFormat="1" ht="14.1" customHeight="1">
      <c r="A81" s="41" t="s">
        <v>143</v>
      </c>
      <c r="B81" s="63">
        <f t="shared" ref="B81" si="62">SUM(C81:D81)</f>
        <v>27</v>
      </c>
      <c r="C81" s="8">
        <v>0</v>
      </c>
      <c r="D81" s="64">
        <v>27</v>
      </c>
      <c r="E81" s="64">
        <v>3</v>
      </c>
      <c r="F81" s="65">
        <f>I81+L81+O81</f>
        <v>97</v>
      </c>
      <c r="G81" s="65">
        <f t="shared" ref="G81" si="63">J81+M81+P81</f>
        <v>44</v>
      </c>
      <c r="H81" s="65">
        <f t="shared" ref="H81" si="64">K81+N81+Q81</f>
        <v>53</v>
      </c>
      <c r="I81" s="65">
        <f t="shared" ref="I81" si="65">SUM(J81:K81)</f>
        <v>33</v>
      </c>
      <c r="J81" s="64">
        <v>14</v>
      </c>
      <c r="K81" s="64">
        <v>19</v>
      </c>
      <c r="L81" s="65">
        <f t="shared" ref="L81" si="66">SUM(M81:N81)</f>
        <v>33</v>
      </c>
      <c r="M81" s="64">
        <v>16</v>
      </c>
      <c r="N81" s="64">
        <v>17</v>
      </c>
      <c r="O81" s="65">
        <f t="shared" ref="O81" si="67">SUM(P81:Q81)</f>
        <v>31</v>
      </c>
      <c r="P81" s="64">
        <v>14</v>
      </c>
      <c r="Q81" s="64">
        <v>17</v>
      </c>
      <c r="R81" s="2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0"/>
      <c r="CA81" s="80"/>
      <c r="CB81" s="80"/>
      <c r="CC81" s="80"/>
      <c r="CD81" s="80"/>
      <c r="CE81" s="80"/>
      <c r="CF81" s="80"/>
      <c r="CG81" s="80"/>
      <c r="CH81" s="80"/>
      <c r="CI81" s="80"/>
      <c r="CJ81" s="80"/>
      <c r="CK81" s="80"/>
      <c r="CL81" s="80"/>
      <c r="CM81" s="80"/>
      <c r="CN81" s="80"/>
      <c r="CO81" s="80"/>
      <c r="CP81" s="80"/>
      <c r="CQ81" s="80"/>
      <c r="CR81" s="80"/>
      <c r="CS81" s="80"/>
      <c r="CT81" s="80"/>
      <c r="CU81" s="80"/>
      <c r="CV81" s="80"/>
      <c r="CW81" s="80"/>
      <c r="CX81" s="80"/>
      <c r="CY81" s="80"/>
      <c r="CZ81" s="80"/>
      <c r="DA81" s="80"/>
      <c r="DB81" s="80"/>
      <c r="DC81" s="80"/>
      <c r="DD81" s="80"/>
      <c r="DE81" s="80"/>
      <c r="DF81" s="80"/>
      <c r="DG81" s="80"/>
      <c r="DH81" s="80"/>
      <c r="DI81" s="80"/>
      <c r="DJ81" s="80"/>
      <c r="DK81" s="80"/>
      <c r="DL81" s="80"/>
      <c r="DM81" s="80"/>
      <c r="DN81" s="80"/>
      <c r="DO81" s="80"/>
      <c r="DP81" s="80"/>
      <c r="DQ81" s="80"/>
      <c r="DR81" s="80"/>
      <c r="DS81" s="80"/>
      <c r="DT81" s="80"/>
      <c r="DU81" s="80"/>
      <c r="DV81" s="80"/>
      <c r="DW81" s="80"/>
      <c r="DX81" s="80"/>
      <c r="DY81" s="80"/>
      <c r="DZ81" s="80"/>
      <c r="EA81" s="80"/>
      <c r="EB81" s="80"/>
      <c r="EC81" s="80"/>
      <c r="ED81" s="80"/>
      <c r="EE81" s="80"/>
      <c r="EF81" s="80"/>
      <c r="EG81" s="80"/>
      <c r="EH81" s="80"/>
      <c r="EI81" s="80"/>
      <c r="EJ81" s="80"/>
      <c r="EK81" s="80"/>
      <c r="EL81" s="80"/>
      <c r="EM81" s="80"/>
      <c r="EN81" s="80"/>
      <c r="EO81" s="80"/>
      <c r="EP81" s="80"/>
      <c r="EQ81" s="80"/>
      <c r="ER81" s="80"/>
      <c r="ES81" s="80"/>
      <c r="ET81" s="80"/>
      <c r="EU81" s="80"/>
      <c r="EV81" s="80"/>
      <c r="EW81" s="80"/>
      <c r="EX81" s="80"/>
      <c r="EY81" s="80"/>
      <c r="EZ81" s="80"/>
      <c r="FA81" s="80"/>
      <c r="FB81" s="80"/>
      <c r="FC81" s="80"/>
      <c r="FD81" s="80"/>
      <c r="FE81" s="80"/>
      <c r="FF81" s="80"/>
      <c r="FG81" s="80"/>
      <c r="FH81" s="80"/>
      <c r="FI81" s="80"/>
      <c r="FJ81" s="80"/>
      <c r="FK81" s="80"/>
      <c r="FL81" s="80"/>
      <c r="FM81" s="80"/>
      <c r="FN81" s="80"/>
      <c r="FO81" s="80"/>
      <c r="FP81" s="80"/>
      <c r="FQ81" s="80"/>
      <c r="FR81" s="80"/>
      <c r="FS81" s="80"/>
      <c r="FT81" s="80"/>
      <c r="FU81" s="80"/>
      <c r="FV81" s="80"/>
      <c r="FW81" s="80"/>
      <c r="FX81" s="80"/>
      <c r="FY81" s="80"/>
      <c r="FZ81" s="80"/>
      <c r="GA81" s="80"/>
      <c r="GB81" s="80"/>
      <c r="GC81" s="80"/>
      <c r="GD81" s="80"/>
      <c r="GE81" s="80"/>
      <c r="GF81" s="80"/>
      <c r="GG81" s="80"/>
      <c r="GH81" s="80"/>
      <c r="GI81" s="80"/>
      <c r="GJ81" s="80"/>
      <c r="GK81" s="80"/>
      <c r="GL81" s="80"/>
      <c r="GM81" s="80"/>
      <c r="GN81" s="80"/>
      <c r="GO81" s="80"/>
      <c r="GP81" s="80"/>
      <c r="GQ81" s="80"/>
      <c r="GR81" s="80"/>
      <c r="GS81" s="80"/>
      <c r="GT81" s="80"/>
      <c r="GU81" s="80"/>
      <c r="GV81" s="80"/>
      <c r="GW81" s="80"/>
      <c r="GX81" s="80"/>
      <c r="GY81" s="80"/>
      <c r="GZ81" s="80"/>
      <c r="HA81" s="80"/>
      <c r="HB81" s="80"/>
      <c r="HC81" s="80"/>
      <c r="HD81" s="80"/>
      <c r="HE81" s="80"/>
      <c r="HF81" s="80"/>
      <c r="HG81" s="80"/>
      <c r="HH81" s="80"/>
      <c r="HI81" s="80"/>
    </row>
    <row r="82" spans="1:217" s="81" customFormat="1" ht="14.1" customHeight="1">
      <c r="A82" s="41" t="s">
        <v>146</v>
      </c>
      <c r="B82" s="63">
        <f t="shared" si="46"/>
        <v>9</v>
      </c>
      <c r="C82" s="8">
        <v>2</v>
      </c>
      <c r="D82" s="64">
        <v>7</v>
      </c>
      <c r="E82" s="64">
        <v>3</v>
      </c>
      <c r="F82" s="65">
        <f>I82+L82+O82</f>
        <v>13</v>
      </c>
      <c r="G82" s="65">
        <f t="shared" ref="G82" si="68">J82+M82+P82</f>
        <v>7</v>
      </c>
      <c r="H82" s="65">
        <f t="shared" ref="H82" si="69">K82+N82+Q82</f>
        <v>6</v>
      </c>
      <c r="I82" s="65">
        <f t="shared" ref="I82" si="70">SUM(J82:K82)</f>
        <v>10</v>
      </c>
      <c r="J82" s="64">
        <v>4</v>
      </c>
      <c r="K82" s="64">
        <v>6</v>
      </c>
      <c r="L82" s="65">
        <f t="shared" si="49"/>
        <v>3</v>
      </c>
      <c r="M82" s="64">
        <v>3</v>
      </c>
      <c r="N82" s="64">
        <v>0</v>
      </c>
      <c r="O82" s="65">
        <f t="shared" si="50"/>
        <v>0</v>
      </c>
      <c r="P82" s="64"/>
      <c r="Q82" s="64"/>
      <c r="R82" s="2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80"/>
      <c r="BG82" s="80"/>
      <c r="BH82" s="80"/>
      <c r="BI82" s="80"/>
      <c r="BJ82" s="80"/>
      <c r="BK82" s="80"/>
      <c r="BL82" s="80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0"/>
      <c r="CA82" s="80"/>
      <c r="CB82" s="80"/>
      <c r="CC82" s="80"/>
      <c r="CD82" s="80"/>
      <c r="CE82" s="80"/>
      <c r="CF82" s="80"/>
      <c r="CG82" s="80"/>
      <c r="CH82" s="80"/>
      <c r="CI82" s="80"/>
      <c r="CJ82" s="80"/>
      <c r="CK82" s="80"/>
      <c r="CL82" s="80"/>
      <c r="CM82" s="80"/>
      <c r="CN82" s="80"/>
      <c r="CO82" s="80"/>
      <c r="CP82" s="80"/>
      <c r="CQ82" s="80"/>
      <c r="CR82" s="80"/>
      <c r="CS82" s="80"/>
      <c r="CT82" s="80"/>
      <c r="CU82" s="80"/>
      <c r="CV82" s="80"/>
      <c r="CW82" s="80"/>
      <c r="CX82" s="80"/>
      <c r="CY82" s="80"/>
      <c r="CZ82" s="80"/>
      <c r="DA82" s="80"/>
      <c r="DB82" s="80"/>
      <c r="DC82" s="80"/>
      <c r="DD82" s="80"/>
      <c r="DE82" s="80"/>
      <c r="DF82" s="80"/>
      <c r="DG82" s="80"/>
      <c r="DH82" s="80"/>
      <c r="DI82" s="80"/>
      <c r="DJ82" s="80"/>
      <c r="DK82" s="80"/>
      <c r="DL82" s="80"/>
      <c r="DM82" s="80"/>
      <c r="DN82" s="80"/>
      <c r="DO82" s="80"/>
      <c r="DP82" s="80"/>
      <c r="DQ82" s="80"/>
      <c r="DR82" s="80"/>
      <c r="DS82" s="80"/>
      <c r="DT82" s="80"/>
      <c r="DU82" s="80"/>
      <c r="DV82" s="80"/>
      <c r="DW82" s="80"/>
      <c r="DX82" s="80"/>
      <c r="DY82" s="80"/>
      <c r="DZ82" s="80"/>
      <c r="EA82" s="80"/>
      <c r="EB82" s="80"/>
      <c r="EC82" s="80"/>
      <c r="ED82" s="80"/>
      <c r="EE82" s="80"/>
      <c r="EF82" s="80"/>
      <c r="EG82" s="80"/>
      <c r="EH82" s="80"/>
      <c r="EI82" s="80"/>
      <c r="EJ82" s="80"/>
      <c r="EK82" s="80"/>
      <c r="EL82" s="80"/>
      <c r="EM82" s="80"/>
      <c r="EN82" s="80"/>
      <c r="EO82" s="80"/>
      <c r="EP82" s="80"/>
      <c r="EQ82" s="80"/>
      <c r="ER82" s="80"/>
      <c r="ES82" s="80"/>
      <c r="ET82" s="80"/>
      <c r="EU82" s="80"/>
      <c r="EV82" s="80"/>
      <c r="EW82" s="80"/>
      <c r="EX82" s="80"/>
      <c r="EY82" s="80"/>
      <c r="EZ82" s="80"/>
      <c r="FA82" s="80"/>
      <c r="FB82" s="80"/>
      <c r="FC82" s="80"/>
      <c r="FD82" s="80"/>
      <c r="FE82" s="80"/>
      <c r="FF82" s="80"/>
      <c r="FG82" s="80"/>
      <c r="FH82" s="80"/>
      <c r="FI82" s="80"/>
      <c r="FJ82" s="80"/>
      <c r="FK82" s="80"/>
      <c r="FL82" s="80"/>
      <c r="FM82" s="80"/>
      <c r="FN82" s="80"/>
      <c r="FO82" s="80"/>
      <c r="FP82" s="80"/>
      <c r="FQ82" s="80"/>
      <c r="FR82" s="80"/>
      <c r="FS82" s="80"/>
      <c r="FT82" s="80"/>
      <c r="FU82" s="80"/>
      <c r="FV82" s="80"/>
      <c r="FW82" s="80"/>
      <c r="FX82" s="80"/>
      <c r="FY82" s="80"/>
      <c r="FZ82" s="80"/>
      <c r="GA82" s="80"/>
      <c r="GB82" s="80"/>
      <c r="GC82" s="80"/>
      <c r="GD82" s="80"/>
      <c r="GE82" s="80"/>
      <c r="GF82" s="80"/>
      <c r="GG82" s="80"/>
      <c r="GH82" s="80"/>
      <c r="GI82" s="80"/>
      <c r="GJ82" s="80"/>
      <c r="GK82" s="80"/>
      <c r="GL82" s="80"/>
      <c r="GM82" s="80"/>
      <c r="GN82" s="80"/>
      <c r="GO82" s="80"/>
      <c r="GP82" s="80"/>
      <c r="GQ82" s="80"/>
      <c r="GR82" s="80"/>
      <c r="GS82" s="80"/>
      <c r="GT82" s="80"/>
      <c r="GU82" s="80"/>
      <c r="GV82" s="80"/>
      <c r="GW82" s="80"/>
      <c r="GX82" s="80"/>
      <c r="GY82" s="80"/>
      <c r="GZ82" s="80"/>
      <c r="HA82" s="80"/>
      <c r="HB82" s="80"/>
      <c r="HC82" s="80"/>
      <c r="HD82" s="80"/>
      <c r="HE82" s="80"/>
      <c r="HF82" s="80"/>
      <c r="HG82" s="80"/>
      <c r="HH82" s="80"/>
      <c r="HI82" s="80"/>
    </row>
    <row r="83" spans="1:217" s="81" customFormat="1" ht="14.1" customHeight="1">
      <c r="A83" s="44" t="s">
        <v>130</v>
      </c>
      <c r="B83" s="34">
        <f>SUM(B84)</f>
        <v>13</v>
      </c>
      <c r="C83" s="36">
        <f t="shared" ref="C83:Q83" si="71">SUM(C84)</f>
        <v>0</v>
      </c>
      <c r="D83" s="36">
        <f t="shared" si="71"/>
        <v>13</v>
      </c>
      <c r="E83" s="36">
        <f t="shared" si="71"/>
        <v>4</v>
      </c>
      <c r="F83" s="36">
        <f t="shared" si="71"/>
        <v>125</v>
      </c>
      <c r="G83" s="36">
        <f t="shared" si="71"/>
        <v>64</v>
      </c>
      <c r="H83" s="36">
        <f t="shared" si="71"/>
        <v>61</v>
      </c>
      <c r="I83" s="36">
        <f t="shared" si="71"/>
        <v>44</v>
      </c>
      <c r="J83" s="47">
        <f t="shared" si="71"/>
        <v>20</v>
      </c>
      <c r="K83" s="47">
        <f t="shared" si="71"/>
        <v>24</v>
      </c>
      <c r="L83" s="36">
        <f t="shared" si="71"/>
        <v>40</v>
      </c>
      <c r="M83" s="36">
        <f t="shared" si="71"/>
        <v>22</v>
      </c>
      <c r="N83" s="36">
        <f t="shared" si="71"/>
        <v>18</v>
      </c>
      <c r="O83" s="36">
        <f t="shared" si="71"/>
        <v>41</v>
      </c>
      <c r="P83" s="36">
        <f t="shared" si="71"/>
        <v>22</v>
      </c>
      <c r="Q83" s="36">
        <f t="shared" si="71"/>
        <v>19</v>
      </c>
      <c r="R83" s="80"/>
    </row>
    <row r="84" spans="1:217" s="81" customFormat="1" ht="14.1" customHeight="1">
      <c r="A84" s="41" t="s">
        <v>131</v>
      </c>
      <c r="B84" s="66">
        <f>SUM(C84:D84)</f>
        <v>13</v>
      </c>
      <c r="C84" s="6"/>
      <c r="D84" s="67">
        <v>13</v>
      </c>
      <c r="E84" s="67">
        <v>4</v>
      </c>
      <c r="F84" s="68">
        <f>I84+L84+O84</f>
        <v>125</v>
      </c>
      <c r="G84" s="68">
        <f>J84+M84+P84</f>
        <v>64</v>
      </c>
      <c r="H84" s="68">
        <f>K84+N84+Q84</f>
        <v>61</v>
      </c>
      <c r="I84" s="68">
        <f t="shared" ref="I84" si="72">SUM(J84:K84)</f>
        <v>44</v>
      </c>
      <c r="J84" s="67">
        <v>20</v>
      </c>
      <c r="K84" s="67">
        <v>24</v>
      </c>
      <c r="L84" s="68">
        <f>SUM(M84:N84)</f>
        <v>40</v>
      </c>
      <c r="M84" s="67">
        <v>22</v>
      </c>
      <c r="N84" s="67">
        <v>18</v>
      </c>
      <c r="O84" s="68">
        <f>SUM(P84:Q84)</f>
        <v>41</v>
      </c>
      <c r="P84" s="67">
        <v>22</v>
      </c>
      <c r="Q84" s="67">
        <v>19</v>
      </c>
      <c r="R84" s="80"/>
    </row>
    <row r="85" spans="1:217" s="81" customFormat="1" ht="14.1" customHeight="1">
      <c r="A85" s="44" t="s">
        <v>47</v>
      </c>
      <c r="B85" s="34">
        <f>SUM(B86:B89)</f>
        <v>106</v>
      </c>
      <c r="C85" s="36">
        <f>SUM(C86:C89)</f>
        <v>4</v>
      </c>
      <c r="D85" s="36">
        <f t="shared" ref="D85:Q85" si="73">SUM(D86:D89)</f>
        <v>102</v>
      </c>
      <c r="E85" s="36">
        <f t="shared" si="73"/>
        <v>15</v>
      </c>
      <c r="F85" s="36">
        <f t="shared" si="73"/>
        <v>369</v>
      </c>
      <c r="G85" s="36">
        <f t="shared" si="73"/>
        <v>187</v>
      </c>
      <c r="H85" s="36">
        <f t="shared" si="73"/>
        <v>182</v>
      </c>
      <c r="I85" s="36">
        <f>SUM(I86:I89)</f>
        <v>123</v>
      </c>
      <c r="J85" s="47">
        <f t="shared" si="73"/>
        <v>60</v>
      </c>
      <c r="K85" s="47">
        <f t="shared" si="73"/>
        <v>63</v>
      </c>
      <c r="L85" s="36">
        <f t="shared" si="73"/>
        <v>127</v>
      </c>
      <c r="M85" s="36">
        <f t="shared" si="73"/>
        <v>63</v>
      </c>
      <c r="N85" s="36">
        <f t="shared" si="73"/>
        <v>64</v>
      </c>
      <c r="O85" s="36">
        <f t="shared" si="73"/>
        <v>119</v>
      </c>
      <c r="P85" s="36">
        <f t="shared" si="73"/>
        <v>64</v>
      </c>
      <c r="Q85" s="36">
        <f t="shared" si="73"/>
        <v>55</v>
      </c>
      <c r="R85" s="80"/>
    </row>
    <row r="86" spans="1:217" s="81" customFormat="1" ht="14.1" customHeight="1">
      <c r="A86" s="41" t="s">
        <v>48</v>
      </c>
      <c r="B86" s="66">
        <f>SUM(C86:D86)</f>
        <v>21</v>
      </c>
      <c r="C86" s="6">
        <v>1</v>
      </c>
      <c r="D86" s="67">
        <v>20</v>
      </c>
      <c r="E86" s="67">
        <v>3</v>
      </c>
      <c r="F86" s="68">
        <f>I86+L86+O86</f>
        <v>91</v>
      </c>
      <c r="G86" s="68">
        <f>J86+M86+P86</f>
        <v>48</v>
      </c>
      <c r="H86" s="68">
        <f>K86+N86+Q86</f>
        <v>43</v>
      </c>
      <c r="I86" s="68">
        <f t="shared" ref="I86:I89" si="74">SUM(J86:K86)</f>
        <v>29</v>
      </c>
      <c r="J86" s="67">
        <v>18</v>
      </c>
      <c r="K86" s="67">
        <v>11</v>
      </c>
      <c r="L86" s="68">
        <f>SUM(M86:N86)</f>
        <v>34</v>
      </c>
      <c r="M86" s="67">
        <v>15</v>
      </c>
      <c r="N86" s="67">
        <v>19</v>
      </c>
      <c r="O86" s="68">
        <f>SUM(P86:Q86)</f>
        <v>28</v>
      </c>
      <c r="P86" s="67">
        <v>15</v>
      </c>
      <c r="Q86" s="67">
        <v>13</v>
      </c>
      <c r="R86" s="80"/>
    </row>
    <row r="87" spans="1:217" s="81" customFormat="1" ht="14.1" customHeight="1">
      <c r="A87" s="41" t="s">
        <v>75</v>
      </c>
      <c r="B87" s="66">
        <f t="shared" ref="B87:B89" si="75">SUM(C87:D87)</f>
        <v>23</v>
      </c>
      <c r="C87" s="6">
        <v>1</v>
      </c>
      <c r="D87" s="67">
        <v>22</v>
      </c>
      <c r="E87" s="67">
        <v>3</v>
      </c>
      <c r="F87" s="68">
        <f t="shared" ref="F87:H89" si="76">I87+L87+O87</f>
        <v>64</v>
      </c>
      <c r="G87" s="68">
        <f t="shared" si="76"/>
        <v>31</v>
      </c>
      <c r="H87" s="68">
        <f t="shared" si="76"/>
        <v>33</v>
      </c>
      <c r="I87" s="68">
        <f t="shared" si="74"/>
        <v>22</v>
      </c>
      <c r="J87" s="67">
        <v>10</v>
      </c>
      <c r="K87" s="67">
        <v>12</v>
      </c>
      <c r="L87" s="68">
        <f t="shared" ref="L87:L89" si="77">SUM(M87:N87)</f>
        <v>19</v>
      </c>
      <c r="M87" s="67">
        <v>10</v>
      </c>
      <c r="N87" s="67">
        <v>9</v>
      </c>
      <c r="O87" s="68">
        <f t="shared" ref="O87:O89" si="78">SUM(P87:Q87)</f>
        <v>23</v>
      </c>
      <c r="P87" s="67">
        <v>11</v>
      </c>
      <c r="Q87" s="67">
        <v>12</v>
      </c>
      <c r="R87" s="80"/>
    </row>
    <row r="88" spans="1:217" s="81" customFormat="1" ht="14.1" customHeight="1">
      <c r="A88" s="41" t="s">
        <v>108</v>
      </c>
      <c r="B88" s="66">
        <f t="shared" ref="B88" si="79">SUM(C88:D88)</f>
        <v>13</v>
      </c>
      <c r="C88" s="6">
        <v>2</v>
      </c>
      <c r="D88" s="67">
        <v>11</v>
      </c>
      <c r="E88" s="67">
        <v>3</v>
      </c>
      <c r="F88" s="68">
        <f t="shared" ref="F88" si="80">I88+L88+O88</f>
        <v>56</v>
      </c>
      <c r="G88" s="68">
        <f t="shared" ref="G88" si="81">J88+M88+P88</f>
        <v>27</v>
      </c>
      <c r="H88" s="68">
        <f t="shared" ref="H88" si="82">K88+N88+Q88</f>
        <v>29</v>
      </c>
      <c r="I88" s="68">
        <f t="shared" ref="I88" si="83">SUM(J88:K88)</f>
        <v>20</v>
      </c>
      <c r="J88" s="67">
        <v>8</v>
      </c>
      <c r="K88" s="67">
        <v>12</v>
      </c>
      <c r="L88" s="68">
        <f t="shared" ref="L88" si="84">SUM(M88:N88)</f>
        <v>19</v>
      </c>
      <c r="M88" s="67">
        <v>10</v>
      </c>
      <c r="N88" s="67">
        <v>9</v>
      </c>
      <c r="O88" s="68">
        <f t="shared" ref="O88" si="85">SUM(P88:Q88)</f>
        <v>17</v>
      </c>
      <c r="P88" s="67">
        <v>9</v>
      </c>
      <c r="Q88" s="67">
        <v>8</v>
      </c>
      <c r="R88" s="80"/>
    </row>
    <row r="89" spans="1:217" s="81" customFormat="1" ht="14.1" customHeight="1">
      <c r="A89" s="41" t="s">
        <v>138</v>
      </c>
      <c r="B89" s="66">
        <f t="shared" si="75"/>
        <v>49</v>
      </c>
      <c r="C89" s="6"/>
      <c r="D89" s="67">
        <v>49</v>
      </c>
      <c r="E89" s="67">
        <v>6</v>
      </c>
      <c r="F89" s="68">
        <f t="shared" si="76"/>
        <v>158</v>
      </c>
      <c r="G89" s="68">
        <f t="shared" si="76"/>
        <v>81</v>
      </c>
      <c r="H89" s="68">
        <f t="shared" si="76"/>
        <v>77</v>
      </c>
      <c r="I89" s="68">
        <f t="shared" si="74"/>
        <v>52</v>
      </c>
      <c r="J89" s="67">
        <v>24</v>
      </c>
      <c r="K89" s="67">
        <v>28</v>
      </c>
      <c r="L89" s="68">
        <f t="shared" si="77"/>
        <v>55</v>
      </c>
      <c r="M89" s="67">
        <v>28</v>
      </c>
      <c r="N89" s="67">
        <v>27</v>
      </c>
      <c r="O89" s="68">
        <f t="shared" si="78"/>
        <v>51</v>
      </c>
      <c r="P89" s="67">
        <v>29</v>
      </c>
      <c r="Q89" s="67">
        <v>22</v>
      </c>
      <c r="R89" s="80"/>
    </row>
    <row r="90" spans="1:217" s="81" customFormat="1" ht="14.1" customHeight="1">
      <c r="A90" s="44" t="s">
        <v>121</v>
      </c>
      <c r="B90" s="34">
        <f>SUM(B91:B95)</f>
        <v>84</v>
      </c>
      <c r="C90" s="36">
        <f t="shared" ref="C90:Q90" si="86">SUM(C91:C95)</f>
        <v>4</v>
      </c>
      <c r="D90" s="36">
        <f>SUM(D91:D95)</f>
        <v>80</v>
      </c>
      <c r="E90" s="36">
        <f t="shared" si="86"/>
        <v>33</v>
      </c>
      <c r="F90" s="36">
        <f t="shared" si="86"/>
        <v>693</v>
      </c>
      <c r="G90" s="36">
        <f>SUM(G91:G95)</f>
        <v>331</v>
      </c>
      <c r="H90" s="36">
        <f t="shared" si="86"/>
        <v>362</v>
      </c>
      <c r="I90" s="36">
        <f>SUM(I91:I95)</f>
        <v>243</v>
      </c>
      <c r="J90" s="36">
        <f t="shared" si="86"/>
        <v>114</v>
      </c>
      <c r="K90" s="36">
        <f t="shared" si="86"/>
        <v>129</v>
      </c>
      <c r="L90" s="36">
        <f t="shared" si="86"/>
        <v>227</v>
      </c>
      <c r="M90" s="36">
        <f t="shared" si="86"/>
        <v>105</v>
      </c>
      <c r="N90" s="36">
        <f t="shared" si="86"/>
        <v>122</v>
      </c>
      <c r="O90" s="36">
        <f t="shared" si="86"/>
        <v>223</v>
      </c>
      <c r="P90" s="36">
        <f t="shared" si="86"/>
        <v>112</v>
      </c>
      <c r="Q90" s="36">
        <f t="shared" si="86"/>
        <v>111</v>
      </c>
      <c r="R90" s="80"/>
    </row>
    <row r="91" spans="1:217" s="81" customFormat="1" ht="14.1" customHeight="1">
      <c r="A91" s="41" t="s">
        <v>49</v>
      </c>
      <c r="B91" s="42">
        <f>SUM(C91:D91)</f>
        <v>27</v>
      </c>
      <c r="C91" s="6">
        <v>0</v>
      </c>
      <c r="D91" s="8">
        <v>27</v>
      </c>
      <c r="E91" s="8">
        <v>6</v>
      </c>
      <c r="F91" s="43">
        <f t="shared" ref="F91:H95" si="87">I91+L91+O91</f>
        <v>149</v>
      </c>
      <c r="G91" s="43">
        <f t="shared" si="87"/>
        <v>72</v>
      </c>
      <c r="H91" s="43">
        <f t="shared" si="87"/>
        <v>77</v>
      </c>
      <c r="I91" s="43">
        <f t="shared" ref="I91:I95" si="88">SUM(J91:K91)</f>
        <v>50</v>
      </c>
      <c r="J91" s="8">
        <v>25</v>
      </c>
      <c r="K91" s="8">
        <v>25</v>
      </c>
      <c r="L91" s="43">
        <f>SUM(M91:N91)</f>
        <v>50</v>
      </c>
      <c r="M91" s="8">
        <v>22</v>
      </c>
      <c r="N91" s="8">
        <v>28</v>
      </c>
      <c r="O91" s="43">
        <f>SUM(P91:Q91)</f>
        <v>49</v>
      </c>
      <c r="P91" s="8">
        <v>25</v>
      </c>
      <c r="Q91" s="8">
        <v>24</v>
      </c>
      <c r="R91" s="20"/>
    </row>
    <row r="92" spans="1:217" s="81" customFormat="1" ht="14.1" customHeight="1">
      <c r="A92" s="41" t="s">
        <v>50</v>
      </c>
      <c r="B92" s="42">
        <f>SUM(C92:D92)</f>
        <v>13</v>
      </c>
      <c r="C92" s="6">
        <v>1</v>
      </c>
      <c r="D92" s="8">
        <v>12</v>
      </c>
      <c r="E92" s="8">
        <v>3</v>
      </c>
      <c r="F92" s="43">
        <f t="shared" si="87"/>
        <v>40</v>
      </c>
      <c r="G92" s="43">
        <f t="shared" si="87"/>
        <v>16</v>
      </c>
      <c r="H92" s="43">
        <f t="shared" si="87"/>
        <v>24</v>
      </c>
      <c r="I92" s="43">
        <f t="shared" si="88"/>
        <v>9</v>
      </c>
      <c r="J92" s="8">
        <v>6</v>
      </c>
      <c r="K92" s="8">
        <v>3</v>
      </c>
      <c r="L92" s="43">
        <f>SUM(M92:N92)</f>
        <v>17</v>
      </c>
      <c r="M92" s="8">
        <v>5</v>
      </c>
      <c r="N92" s="8">
        <v>12</v>
      </c>
      <c r="O92" s="43">
        <f>SUM(P92:Q92)</f>
        <v>14</v>
      </c>
      <c r="P92" s="8">
        <v>5</v>
      </c>
      <c r="Q92" s="8">
        <v>9</v>
      </c>
      <c r="R92" s="20"/>
    </row>
    <row r="93" spans="1:217" s="81" customFormat="1" ht="14.1" customHeight="1">
      <c r="A93" s="41" t="s">
        <v>109</v>
      </c>
      <c r="B93" s="42">
        <f>SUM(C93:D93)</f>
        <v>14</v>
      </c>
      <c r="C93" s="6">
        <v>2</v>
      </c>
      <c r="D93" s="8">
        <v>12</v>
      </c>
      <c r="E93" s="8">
        <v>9</v>
      </c>
      <c r="F93" s="43">
        <f t="shared" ref="F93:F94" si="89">I93+L93+O93</f>
        <v>155</v>
      </c>
      <c r="G93" s="43">
        <f t="shared" ref="G93:G94" si="90">J93+M93+P93</f>
        <v>82</v>
      </c>
      <c r="H93" s="43">
        <f t="shared" ref="H93:H94" si="91">K93+N93+Q93</f>
        <v>73</v>
      </c>
      <c r="I93" s="43">
        <f t="shared" ref="I93:I94" si="92">SUM(J93:K93)</f>
        <v>43</v>
      </c>
      <c r="J93" s="8">
        <v>18</v>
      </c>
      <c r="K93" s="8">
        <v>25</v>
      </c>
      <c r="L93" s="43">
        <f>SUM(M93:N93)</f>
        <v>54</v>
      </c>
      <c r="M93" s="8">
        <v>30</v>
      </c>
      <c r="N93" s="8">
        <v>24</v>
      </c>
      <c r="O93" s="43">
        <f>SUM(P93:Q93)</f>
        <v>58</v>
      </c>
      <c r="P93" s="8">
        <v>34</v>
      </c>
      <c r="Q93" s="8">
        <v>24</v>
      </c>
      <c r="R93" s="20"/>
    </row>
    <row r="94" spans="1:217" s="81" customFormat="1" ht="14.1" customHeight="1">
      <c r="A94" s="41" t="s">
        <v>124</v>
      </c>
      <c r="B94" s="42">
        <f>SUM(C94:D94)</f>
        <v>14</v>
      </c>
      <c r="C94" s="6">
        <v>1</v>
      </c>
      <c r="D94" s="8">
        <v>13</v>
      </c>
      <c r="E94" s="8">
        <v>6</v>
      </c>
      <c r="F94" s="43">
        <f t="shared" si="89"/>
        <v>181</v>
      </c>
      <c r="G94" s="43">
        <f t="shared" si="90"/>
        <v>86</v>
      </c>
      <c r="H94" s="43">
        <f t="shared" si="91"/>
        <v>95</v>
      </c>
      <c r="I94" s="43">
        <f t="shared" si="92"/>
        <v>52</v>
      </c>
      <c r="J94" s="8">
        <v>25</v>
      </c>
      <c r="K94" s="8">
        <v>27</v>
      </c>
      <c r="L94" s="43">
        <f>SUM(M94:N94)</f>
        <v>65</v>
      </c>
      <c r="M94" s="8">
        <v>25</v>
      </c>
      <c r="N94" s="8">
        <v>40</v>
      </c>
      <c r="O94" s="43">
        <f>SUM(P94:Q94)</f>
        <v>64</v>
      </c>
      <c r="P94" s="8">
        <v>36</v>
      </c>
      <c r="Q94" s="8">
        <v>28</v>
      </c>
      <c r="R94" s="80"/>
    </row>
    <row r="95" spans="1:217" s="81" customFormat="1" ht="14.1" customHeight="1">
      <c r="A95" s="41" t="s">
        <v>139</v>
      </c>
      <c r="B95" s="42">
        <f>SUM(C95:D95)</f>
        <v>16</v>
      </c>
      <c r="C95" s="6">
        <v>0</v>
      </c>
      <c r="D95" s="8">
        <v>16</v>
      </c>
      <c r="E95" s="8">
        <v>9</v>
      </c>
      <c r="F95" s="43">
        <f t="shared" si="87"/>
        <v>168</v>
      </c>
      <c r="G95" s="43">
        <f t="shared" si="87"/>
        <v>75</v>
      </c>
      <c r="H95" s="43">
        <f t="shared" si="87"/>
        <v>93</v>
      </c>
      <c r="I95" s="43">
        <f t="shared" si="88"/>
        <v>89</v>
      </c>
      <c r="J95" s="8">
        <v>40</v>
      </c>
      <c r="K95" s="8">
        <v>49</v>
      </c>
      <c r="L95" s="43">
        <f>SUM(M95:N95)</f>
        <v>41</v>
      </c>
      <c r="M95" s="8">
        <v>23</v>
      </c>
      <c r="N95" s="8">
        <v>18</v>
      </c>
      <c r="O95" s="43">
        <f>SUM(P95:Q95)</f>
        <v>38</v>
      </c>
      <c r="P95" s="8">
        <v>12</v>
      </c>
      <c r="Q95" s="8">
        <v>26</v>
      </c>
      <c r="R95" s="80"/>
    </row>
    <row r="96" spans="1:217" s="81" customFormat="1" ht="14.1" customHeight="1">
      <c r="A96" s="44" t="s">
        <v>51</v>
      </c>
      <c r="B96" s="34">
        <f>SUM(B97:B112)</f>
        <v>464</v>
      </c>
      <c r="C96" s="36">
        <f>SUM(C97:C112)</f>
        <v>16</v>
      </c>
      <c r="D96" s="36">
        <f>SUM(D97:D112)</f>
        <v>448</v>
      </c>
      <c r="E96" s="36">
        <f t="shared" ref="E96:Q96" si="93">SUM(E97:E112)</f>
        <v>57</v>
      </c>
      <c r="F96" s="36">
        <f t="shared" si="93"/>
        <v>1633</v>
      </c>
      <c r="G96" s="36">
        <f t="shared" si="93"/>
        <v>866</v>
      </c>
      <c r="H96" s="36">
        <f t="shared" si="93"/>
        <v>767</v>
      </c>
      <c r="I96" s="36">
        <f>SUM(I97:I112)</f>
        <v>520</v>
      </c>
      <c r="J96" s="47">
        <f t="shared" si="93"/>
        <v>272</v>
      </c>
      <c r="K96" s="47">
        <f t="shared" si="93"/>
        <v>248</v>
      </c>
      <c r="L96" s="36">
        <f t="shared" si="93"/>
        <v>558</v>
      </c>
      <c r="M96" s="36">
        <f t="shared" si="93"/>
        <v>287</v>
      </c>
      <c r="N96" s="36">
        <f t="shared" si="93"/>
        <v>271</v>
      </c>
      <c r="O96" s="36">
        <f t="shared" si="93"/>
        <v>555</v>
      </c>
      <c r="P96" s="36">
        <f t="shared" si="93"/>
        <v>307</v>
      </c>
      <c r="Q96" s="36">
        <f t="shared" si="93"/>
        <v>248</v>
      </c>
      <c r="R96" s="80"/>
    </row>
    <row r="97" spans="1:18" s="81" customFormat="1" ht="14.1" customHeight="1">
      <c r="A97" s="41" t="s">
        <v>52</v>
      </c>
      <c r="B97" s="66">
        <f>SUM(C97:D97)</f>
        <v>19</v>
      </c>
      <c r="C97" s="8">
        <v>0</v>
      </c>
      <c r="D97" s="12">
        <v>19</v>
      </c>
      <c r="E97" s="12">
        <v>6</v>
      </c>
      <c r="F97" s="68">
        <f>I97+L97+O97</f>
        <v>185</v>
      </c>
      <c r="G97" s="68">
        <f>J97+M97+P97</f>
        <v>99</v>
      </c>
      <c r="H97" s="68">
        <f>K97+N97+Q97</f>
        <v>86</v>
      </c>
      <c r="I97" s="68">
        <f t="shared" ref="I97" si="94">SUM(J97:K97)</f>
        <v>48</v>
      </c>
      <c r="J97" s="8">
        <v>21</v>
      </c>
      <c r="K97" s="12">
        <v>27</v>
      </c>
      <c r="L97" s="68">
        <f>SUM(M97:N97)</f>
        <v>68</v>
      </c>
      <c r="M97" s="8">
        <v>37</v>
      </c>
      <c r="N97" s="12">
        <v>31</v>
      </c>
      <c r="O97" s="68">
        <f>SUM(P97:Q97)</f>
        <v>69</v>
      </c>
      <c r="P97" s="8">
        <v>41</v>
      </c>
      <c r="Q97" s="12">
        <v>28</v>
      </c>
    </row>
    <row r="98" spans="1:18" s="81" customFormat="1" ht="14.1" customHeight="1">
      <c r="A98" s="41" t="s">
        <v>97</v>
      </c>
      <c r="B98" s="66">
        <f t="shared" ref="B98:B112" si="95">SUM(C98:D98)</f>
        <v>39</v>
      </c>
      <c r="C98" s="8">
        <v>2</v>
      </c>
      <c r="D98" s="12">
        <v>37</v>
      </c>
      <c r="E98" s="12">
        <v>6</v>
      </c>
      <c r="F98" s="68">
        <f t="shared" ref="F98:H112" si="96">I98+L98+O98</f>
        <v>159</v>
      </c>
      <c r="G98" s="68">
        <f t="shared" si="96"/>
        <v>95</v>
      </c>
      <c r="H98" s="68">
        <f t="shared" si="96"/>
        <v>64</v>
      </c>
      <c r="I98" s="68">
        <f t="shared" ref="I98:I112" si="97">SUM(J98:K98)</f>
        <v>50</v>
      </c>
      <c r="J98" s="8">
        <v>34</v>
      </c>
      <c r="K98" s="12">
        <v>16</v>
      </c>
      <c r="L98" s="68">
        <f t="shared" ref="L98:L112" si="98">SUM(M98:N98)</f>
        <v>54</v>
      </c>
      <c r="M98" s="8">
        <v>29</v>
      </c>
      <c r="N98" s="12">
        <v>25</v>
      </c>
      <c r="O98" s="68">
        <f t="shared" ref="O98:O112" si="99">SUM(P98:Q98)</f>
        <v>55</v>
      </c>
      <c r="P98" s="8">
        <v>32</v>
      </c>
      <c r="Q98" s="12">
        <v>23</v>
      </c>
    </row>
    <row r="99" spans="1:18" s="81" customFormat="1" ht="14.1" customHeight="1">
      <c r="A99" s="41" t="s">
        <v>88</v>
      </c>
      <c r="B99" s="66">
        <f t="shared" si="95"/>
        <v>17</v>
      </c>
      <c r="C99" s="8">
        <v>1</v>
      </c>
      <c r="D99" s="12">
        <v>16</v>
      </c>
      <c r="E99" s="12">
        <v>3</v>
      </c>
      <c r="F99" s="68">
        <f t="shared" si="96"/>
        <v>91</v>
      </c>
      <c r="G99" s="68">
        <f t="shared" si="96"/>
        <v>49</v>
      </c>
      <c r="H99" s="68">
        <f t="shared" si="96"/>
        <v>42</v>
      </c>
      <c r="I99" s="68">
        <f t="shared" si="97"/>
        <v>29</v>
      </c>
      <c r="J99" s="8">
        <v>14</v>
      </c>
      <c r="K99" s="12">
        <v>15</v>
      </c>
      <c r="L99" s="68">
        <f t="shared" si="98"/>
        <v>30</v>
      </c>
      <c r="M99" s="8">
        <v>20</v>
      </c>
      <c r="N99" s="12">
        <v>10</v>
      </c>
      <c r="O99" s="68">
        <f t="shared" si="99"/>
        <v>32</v>
      </c>
      <c r="P99" s="8">
        <v>15</v>
      </c>
      <c r="Q99" s="12">
        <v>17</v>
      </c>
    </row>
    <row r="100" spans="1:18" s="81" customFormat="1" ht="14.1" customHeight="1">
      <c r="A100" s="41" t="s">
        <v>89</v>
      </c>
      <c r="B100" s="66">
        <f t="shared" si="95"/>
        <v>50</v>
      </c>
      <c r="C100" s="8">
        <v>2</v>
      </c>
      <c r="D100" s="12">
        <v>48</v>
      </c>
      <c r="E100" s="12">
        <v>3</v>
      </c>
      <c r="F100" s="68">
        <f t="shared" si="96"/>
        <v>152</v>
      </c>
      <c r="G100" s="68">
        <f t="shared" si="96"/>
        <v>80</v>
      </c>
      <c r="H100" s="68">
        <f t="shared" si="96"/>
        <v>72</v>
      </c>
      <c r="I100" s="68">
        <f t="shared" si="97"/>
        <v>50</v>
      </c>
      <c r="J100" s="8">
        <v>27</v>
      </c>
      <c r="K100" s="12">
        <v>23</v>
      </c>
      <c r="L100" s="68">
        <f t="shared" si="98"/>
        <v>52</v>
      </c>
      <c r="M100" s="8">
        <v>24</v>
      </c>
      <c r="N100" s="12">
        <v>28</v>
      </c>
      <c r="O100" s="68">
        <f t="shared" si="99"/>
        <v>50</v>
      </c>
      <c r="P100" s="8">
        <v>29</v>
      </c>
      <c r="Q100" s="12">
        <v>21</v>
      </c>
    </row>
    <row r="101" spans="1:18" s="81" customFormat="1" ht="14.1" customHeight="1">
      <c r="A101" s="41" t="s">
        <v>90</v>
      </c>
      <c r="B101" s="66">
        <f t="shared" si="95"/>
        <v>17</v>
      </c>
      <c r="C101" s="8">
        <v>1</v>
      </c>
      <c r="D101" s="12">
        <v>16</v>
      </c>
      <c r="E101" s="12">
        <v>3</v>
      </c>
      <c r="F101" s="68">
        <f t="shared" si="96"/>
        <v>62</v>
      </c>
      <c r="G101" s="68">
        <f t="shared" si="96"/>
        <v>32</v>
      </c>
      <c r="H101" s="68">
        <f t="shared" si="96"/>
        <v>30</v>
      </c>
      <c r="I101" s="68">
        <f t="shared" si="97"/>
        <v>20</v>
      </c>
      <c r="J101" s="8">
        <v>10</v>
      </c>
      <c r="K101" s="12">
        <v>10</v>
      </c>
      <c r="L101" s="68">
        <f t="shared" si="98"/>
        <v>21</v>
      </c>
      <c r="M101" s="8">
        <v>9</v>
      </c>
      <c r="N101" s="12">
        <v>12</v>
      </c>
      <c r="O101" s="68">
        <f t="shared" si="99"/>
        <v>21</v>
      </c>
      <c r="P101" s="8">
        <v>13</v>
      </c>
      <c r="Q101" s="12">
        <v>8</v>
      </c>
    </row>
    <row r="102" spans="1:18" s="81" customFormat="1" ht="14.1" customHeight="1">
      <c r="A102" s="41" t="s">
        <v>110</v>
      </c>
      <c r="B102" s="66">
        <f t="shared" si="95"/>
        <v>39</v>
      </c>
      <c r="C102" s="8">
        <v>1</v>
      </c>
      <c r="D102" s="12">
        <v>38</v>
      </c>
      <c r="E102" s="12">
        <v>6</v>
      </c>
      <c r="F102" s="68">
        <f t="shared" si="96"/>
        <v>160</v>
      </c>
      <c r="G102" s="68">
        <f t="shared" si="96"/>
        <v>89</v>
      </c>
      <c r="H102" s="68">
        <f t="shared" si="96"/>
        <v>71</v>
      </c>
      <c r="I102" s="68">
        <f t="shared" si="97"/>
        <v>51</v>
      </c>
      <c r="J102" s="8">
        <v>25</v>
      </c>
      <c r="K102" s="12">
        <v>26</v>
      </c>
      <c r="L102" s="68">
        <f t="shared" si="98"/>
        <v>57</v>
      </c>
      <c r="M102" s="8">
        <v>37</v>
      </c>
      <c r="N102" s="12">
        <v>20</v>
      </c>
      <c r="O102" s="68">
        <f t="shared" si="99"/>
        <v>52</v>
      </c>
      <c r="P102" s="8">
        <v>27</v>
      </c>
      <c r="Q102" s="12">
        <v>25</v>
      </c>
    </row>
    <row r="103" spans="1:18" s="81" customFormat="1" ht="14.1" customHeight="1">
      <c r="A103" s="41" t="s">
        <v>111</v>
      </c>
      <c r="B103" s="66">
        <f t="shared" ref="B103:B107" si="100">SUM(C103:D103)</f>
        <v>31</v>
      </c>
      <c r="C103" s="8">
        <v>1</v>
      </c>
      <c r="D103" s="12">
        <v>30</v>
      </c>
      <c r="E103" s="12">
        <v>3</v>
      </c>
      <c r="F103" s="68">
        <f t="shared" ref="F103:F107" si="101">I103+L103+O103</f>
        <v>90</v>
      </c>
      <c r="G103" s="68">
        <f t="shared" ref="G103:G107" si="102">J103+M103+P103</f>
        <v>52</v>
      </c>
      <c r="H103" s="68">
        <f t="shared" ref="H103:H107" si="103">K103+N103+Q103</f>
        <v>38</v>
      </c>
      <c r="I103" s="68">
        <f t="shared" ref="I103:I107" si="104">SUM(J103:K103)</f>
        <v>30</v>
      </c>
      <c r="J103" s="8">
        <v>14</v>
      </c>
      <c r="K103" s="12">
        <v>16</v>
      </c>
      <c r="L103" s="68">
        <f t="shared" ref="L103:L107" si="105">SUM(M103:N103)</f>
        <v>30</v>
      </c>
      <c r="M103" s="8">
        <v>15</v>
      </c>
      <c r="N103" s="12">
        <v>15</v>
      </c>
      <c r="O103" s="68">
        <f t="shared" ref="O103:O107" si="106">SUM(P103:Q103)</f>
        <v>30</v>
      </c>
      <c r="P103" s="8">
        <v>23</v>
      </c>
      <c r="Q103" s="12">
        <v>7</v>
      </c>
    </row>
    <row r="104" spans="1:18" s="81" customFormat="1" ht="14.1" customHeight="1">
      <c r="A104" s="41" t="s">
        <v>112</v>
      </c>
      <c r="B104" s="66">
        <f t="shared" si="100"/>
        <v>33</v>
      </c>
      <c r="C104" s="8"/>
      <c r="D104" s="12">
        <v>33</v>
      </c>
      <c r="E104" s="12">
        <v>3</v>
      </c>
      <c r="F104" s="68">
        <f t="shared" si="101"/>
        <v>80</v>
      </c>
      <c r="G104" s="68">
        <f t="shared" si="102"/>
        <v>41</v>
      </c>
      <c r="H104" s="68">
        <f t="shared" si="103"/>
        <v>39</v>
      </c>
      <c r="I104" s="68">
        <f t="shared" si="104"/>
        <v>30</v>
      </c>
      <c r="J104" s="8">
        <v>19</v>
      </c>
      <c r="K104" s="12">
        <v>11</v>
      </c>
      <c r="L104" s="68">
        <f t="shared" si="105"/>
        <v>28</v>
      </c>
      <c r="M104" s="8">
        <v>14</v>
      </c>
      <c r="N104" s="12">
        <v>14</v>
      </c>
      <c r="O104" s="68">
        <f t="shared" si="106"/>
        <v>22</v>
      </c>
      <c r="P104" s="8">
        <v>8</v>
      </c>
      <c r="Q104" s="12">
        <v>14</v>
      </c>
    </row>
    <row r="105" spans="1:18" s="81" customFormat="1" ht="14.1" customHeight="1">
      <c r="A105" s="41" t="s">
        <v>113</v>
      </c>
      <c r="B105" s="66">
        <f t="shared" si="100"/>
        <v>18</v>
      </c>
      <c r="C105" s="8">
        <v>1</v>
      </c>
      <c r="D105" s="12">
        <v>17</v>
      </c>
      <c r="E105" s="12">
        <v>3</v>
      </c>
      <c r="F105" s="68">
        <f t="shared" si="101"/>
        <v>61</v>
      </c>
      <c r="G105" s="68">
        <f t="shared" si="102"/>
        <v>28</v>
      </c>
      <c r="H105" s="68">
        <f t="shared" si="103"/>
        <v>33</v>
      </c>
      <c r="I105" s="68">
        <f t="shared" si="104"/>
        <v>19</v>
      </c>
      <c r="J105" s="8">
        <v>11</v>
      </c>
      <c r="K105" s="12">
        <v>8</v>
      </c>
      <c r="L105" s="68">
        <f t="shared" si="105"/>
        <v>23</v>
      </c>
      <c r="M105" s="8">
        <v>8</v>
      </c>
      <c r="N105" s="12">
        <v>15</v>
      </c>
      <c r="O105" s="68">
        <f t="shared" si="106"/>
        <v>19</v>
      </c>
      <c r="P105" s="8">
        <v>9</v>
      </c>
      <c r="Q105" s="12">
        <v>10</v>
      </c>
    </row>
    <row r="106" spans="1:18" s="81" customFormat="1" ht="14.1" customHeight="1">
      <c r="A106" s="41" t="s">
        <v>125</v>
      </c>
      <c r="B106" s="66">
        <f t="shared" si="100"/>
        <v>35</v>
      </c>
      <c r="C106" s="8">
        <v>1</v>
      </c>
      <c r="D106" s="12">
        <v>34</v>
      </c>
      <c r="E106" s="12">
        <v>3</v>
      </c>
      <c r="F106" s="68">
        <f t="shared" si="101"/>
        <v>74</v>
      </c>
      <c r="G106" s="68">
        <f t="shared" si="102"/>
        <v>34</v>
      </c>
      <c r="H106" s="68">
        <f t="shared" si="103"/>
        <v>40</v>
      </c>
      <c r="I106" s="68">
        <f t="shared" si="104"/>
        <v>25</v>
      </c>
      <c r="J106" s="8">
        <v>8</v>
      </c>
      <c r="K106" s="12">
        <v>17</v>
      </c>
      <c r="L106" s="68">
        <f t="shared" si="105"/>
        <v>23</v>
      </c>
      <c r="M106" s="8">
        <v>12</v>
      </c>
      <c r="N106" s="12">
        <v>11</v>
      </c>
      <c r="O106" s="68">
        <f t="shared" si="106"/>
        <v>26</v>
      </c>
      <c r="P106" s="8">
        <v>14</v>
      </c>
      <c r="Q106" s="12">
        <v>12</v>
      </c>
    </row>
    <row r="107" spans="1:18" s="81" customFormat="1" ht="14.1" customHeight="1">
      <c r="A107" s="41" t="s">
        <v>126</v>
      </c>
      <c r="B107" s="66">
        <f t="shared" si="100"/>
        <v>53</v>
      </c>
      <c r="C107" s="8">
        <v>3</v>
      </c>
      <c r="D107" s="12">
        <v>50</v>
      </c>
      <c r="E107" s="12">
        <v>3</v>
      </c>
      <c r="F107" s="68">
        <f t="shared" si="101"/>
        <v>121</v>
      </c>
      <c r="G107" s="68">
        <f t="shared" si="102"/>
        <v>61</v>
      </c>
      <c r="H107" s="68">
        <f t="shared" si="103"/>
        <v>60</v>
      </c>
      <c r="I107" s="68">
        <f t="shared" si="104"/>
        <v>39</v>
      </c>
      <c r="J107" s="8">
        <v>20</v>
      </c>
      <c r="K107" s="12">
        <v>19</v>
      </c>
      <c r="L107" s="68">
        <f t="shared" si="105"/>
        <v>37</v>
      </c>
      <c r="M107" s="8">
        <v>17</v>
      </c>
      <c r="N107" s="12">
        <v>20</v>
      </c>
      <c r="O107" s="68">
        <f t="shared" si="106"/>
        <v>45</v>
      </c>
      <c r="P107" s="8">
        <v>24</v>
      </c>
      <c r="Q107" s="12">
        <v>21</v>
      </c>
    </row>
    <row r="108" spans="1:18" s="81" customFormat="1" ht="14.1" customHeight="1">
      <c r="A108" s="41" t="s">
        <v>132</v>
      </c>
      <c r="B108" s="66">
        <f t="shared" si="95"/>
        <v>35</v>
      </c>
      <c r="C108" s="8"/>
      <c r="D108" s="12">
        <v>35</v>
      </c>
      <c r="E108" s="12">
        <v>4</v>
      </c>
      <c r="F108" s="68">
        <f t="shared" si="96"/>
        <v>114</v>
      </c>
      <c r="G108" s="68">
        <f t="shared" si="96"/>
        <v>54</v>
      </c>
      <c r="H108" s="68">
        <f t="shared" si="96"/>
        <v>60</v>
      </c>
      <c r="I108" s="68">
        <f t="shared" si="97"/>
        <v>35</v>
      </c>
      <c r="J108" s="8">
        <v>16</v>
      </c>
      <c r="K108" s="12">
        <v>19</v>
      </c>
      <c r="L108" s="68">
        <f t="shared" si="98"/>
        <v>39</v>
      </c>
      <c r="M108" s="8">
        <v>17</v>
      </c>
      <c r="N108" s="12">
        <v>22</v>
      </c>
      <c r="O108" s="68">
        <f t="shared" si="99"/>
        <v>40</v>
      </c>
      <c r="P108" s="8">
        <v>21</v>
      </c>
      <c r="Q108" s="12">
        <v>19</v>
      </c>
      <c r="R108" s="81" t="s">
        <v>144</v>
      </c>
    </row>
    <row r="109" spans="1:18" s="81" customFormat="1" ht="14.1" customHeight="1">
      <c r="A109" s="41" t="s">
        <v>133</v>
      </c>
      <c r="B109" s="66">
        <f t="shared" si="95"/>
        <v>29</v>
      </c>
      <c r="C109" s="8">
        <v>1</v>
      </c>
      <c r="D109" s="12">
        <v>28</v>
      </c>
      <c r="E109" s="12">
        <v>5</v>
      </c>
      <c r="F109" s="68">
        <f t="shared" si="96"/>
        <v>150</v>
      </c>
      <c r="G109" s="68">
        <f t="shared" si="96"/>
        <v>81</v>
      </c>
      <c r="H109" s="68">
        <f t="shared" si="96"/>
        <v>69</v>
      </c>
      <c r="I109" s="68">
        <f t="shared" si="97"/>
        <v>51</v>
      </c>
      <c r="J109" s="8">
        <v>28</v>
      </c>
      <c r="K109" s="12">
        <v>23</v>
      </c>
      <c r="L109" s="68">
        <f t="shared" si="98"/>
        <v>50</v>
      </c>
      <c r="M109" s="8">
        <v>29</v>
      </c>
      <c r="N109" s="12">
        <v>21</v>
      </c>
      <c r="O109" s="68">
        <f t="shared" si="99"/>
        <v>49</v>
      </c>
      <c r="P109" s="8">
        <v>24</v>
      </c>
      <c r="Q109" s="12">
        <v>25</v>
      </c>
    </row>
    <row r="110" spans="1:18" s="81" customFormat="1" ht="14.1" customHeight="1">
      <c r="A110" s="41" t="s">
        <v>134</v>
      </c>
      <c r="B110" s="66">
        <f t="shared" ref="B110:B111" si="107">SUM(C110:D110)</f>
        <v>3</v>
      </c>
      <c r="C110" s="8"/>
      <c r="D110" s="12">
        <v>3</v>
      </c>
      <c r="E110" s="12">
        <v>0</v>
      </c>
      <c r="F110" s="68">
        <f t="shared" ref="F110:F111" si="108">I110+L110+O110</f>
        <v>0</v>
      </c>
      <c r="G110" s="68">
        <f t="shared" ref="G110:G111" si="109">J110+M110+P110</f>
        <v>0</v>
      </c>
      <c r="H110" s="68">
        <f t="shared" ref="H110:H111" si="110">K110+N110+Q110</f>
        <v>0</v>
      </c>
      <c r="I110" s="68">
        <f t="shared" ref="I110:I111" si="111">SUM(J110:K110)</f>
        <v>0</v>
      </c>
      <c r="J110" s="8"/>
      <c r="K110" s="12"/>
      <c r="L110" s="68">
        <f t="shared" ref="L110:L111" si="112">SUM(M110:N110)</f>
        <v>0</v>
      </c>
      <c r="M110" s="8"/>
      <c r="N110" s="12"/>
      <c r="O110" s="68">
        <f t="shared" ref="O110:O111" si="113">SUM(P110:Q110)</f>
        <v>0</v>
      </c>
      <c r="P110" s="8"/>
      <c r="Q110" s="12"/>
    </row>
    <row r="111" spans="1:18" s="81" customFormat="1" ht="14.1" customHeight="1">
      <c r="A111" s="41" t="s">
        <v>135</v>
      </c>
      <c r="B111" s="66">
        <f t="shared" si="107"/>
        <v>17</v>
      </c>
      <c r="C111" s="8">
        <v>0</v>
      </c>
      <c r="D111" s="12">
        <v>17</v>
      </c>
      <c r="E111" s="12">
        <v>3</v>
      </c>
      <c r="F111" s="68">
        <f t="shared" si="108"/>
        <v>53</v>
      </c>
      <c r="G111" s="68">
        <f t="shared" si="109"/>
        <v>28</v>
      </c>
      <c r="H111" s="68">
        <f t="shared" si="110"/>
        <v>25</v>
      </c>
      <c r="I111" s="68">
        <f t="shared" si="111"/>
        <v>20</v>
      </c>
      <c r="J111" s="8">
        <v>12</v>
      </c>
      <c r="K111" s="12">
        <v>8</v>
      </c>
      <c r="L111" s="68">
        <f t="shared" si="112"/>
        <v>17</v>
      </c>
      <c r="M111" s="8">
        <v>6</v>
      </c>
      <c r="N111" s="12">
        <v>11</v>
      </c>
      <c r="O111" s="68">
        <f t="shared" si="113"/>
        <v>16</v>
      </c>
      <c r="P111" s="8">
        <v>10</v>
      </c>
      <c r="Q111" s="12">
        <v>6</v>
      </c>
    </row>
    <row r="112" spans="1:18" s="81" customFormat="1" ht="14.1" customHeight="1">
      <c r="A112" s="41" t="s">
        <v>136</v>
      </c>
      <c r="B112" s="66">
        <f t="shared" si="95"/>
        <v>29</v>
      </c>
      <c r="C112" s="8">
        <v>2</v>
      </c>
      <c r="D112" s="12">
        <v>27</v>
      </c>
      <c r="E112" s="12">
        <v>3</v>
      </c>
      <c r="F112" s="68">
        <f t="shared" si="96"/>
        <v>81</v>
      </c>
      <c r="G112" s="68">
        <f t="shared" si="96"/>
        <v>43</v>
      </c>
      <c r="H112" s="68">
        <f t="shared" si="96"/>
        <v>38</v>
      </c>
      <c r="I112" s="68">
        <f t="shared" si="97"/>
        <v>23</v>
      </c>
      <c r="J112" s="8">
        <v>13</v>
      </c>
      <c r="K112" s="12">
        <v>10</v>
      </c>
      <c r="L112" s="68">
        <f t="shared" si="98"/>
        <v>29</v>
      </c>
      <c r="M112" s="8">
        <v>13</v>
      </c>
      <c r="N112" s="12">
        <v>16</v>
      </c>
      <c r="O112" s="68">
        <f t="shared" si="99"/>
        <v>29</v>
      </c>
      <c r="P112" s="8">
        <v>17</v>
      </c>
      <c r="Q112" s="12">
        <v>12</v>
      </c>
    </row>
    <row r="113" spans="1:17" s="81" customFormat="1" ht="14.1" customHeight="1">
      <c r="A113" s="44" t="s">
        <v>53</v>
      </c>
      <c r="B113" s="34">
        <f>SUM(B114:B118)</f>
        <v>129</v>
      </c>
      <c r="C113" s="36">
        <f>SUM(C114:C118)</f>
        <v>5</v>
      </c>
      <c r="D113" s="36">
        <f t="shared" ref="D113:Q113" si="114">SUM(D114:D118)</f>
        <v>124</v>
      </c>
      <c r="E113" s="36">
        <f t="shared" si="114"/>
        <v>27</v>
      </c>
      <c r="F113" s="36">
        <f>SUM(F114:F118)</f>
        <v>708</v>
      </c>
      <c r="G113" s="36">
        <f t="shared" si="114"/>
        <v>354</v>
      </c>
      <c r="H113" s="36">
        <f t="shared" si="114"/>
        <v>354</v>
      </c>
      <c r="I113" s="36">
        <f>SUM(I114:I118)</f>
        <v>230</v>
      </c>
      <c r="J113" s="36">
        <f t="shared" si="114"/>
        <v>110</v>
      </c>
      <c r="K113" s="36">
        <f t="shared" si="114"/>
        <v>120</v>
      </c>
      <c r="L113" s="36">
        <f t="shared" si="114"/>
        <v>241</v>
      </c>
      <c r="M113" s="36">
        <f t="shared" si="114"/>
        <v>124</v>
      </c>
      <c r="N113" s="36">
        <f t="shared" si="114"/>
        <v>117</v>
      </c>
      <c r="O113" s="36">
        <f t="shared" si="114"/>
        <v>237</v>
      </c>
      <c r="P113" s="36">
        <f t="shared" si="114"/>
        <v>120</v>
      </c>
      <c r="Q113" s="36">
        <f t="shared" si="114"/>
        <v>117</v>
      </c>
    </row>
    <row r="114" spans="1:17" s="81" customFormat="1" ht="14.1" customHeight="1">
      <c r="A114" s="41" t="s">
        <v>54</v>
      </c>
      <c r="B114" s="69">
        <f>SUM(C114:D114)</f>
        <v>27</v>
      </c>
      <c r="C114" s="70"/>
      <c r="D114" s="70">
        <v>27</v>
      </c>
      <c r="E114" s="70">
        <v>9</v>
      </c>
      <c r="F114" s="71">
        <f t="shared" ref="F114:H121" si="115">I114+L114+O114</f>
        <v>201</v>
      </c>
      <c r="G114" s="71">
        <f t="shared" si="115"/>
        <v>99</v>
      </c>
      <c r="H114" s="71">
        <f t="shared" si="115"/>
        <v>102</v>
      </c>
      <c r="I114" s="71">
        <f t="shared" ref="I114:I121" si="116">SUM(J114:K114)</f>
        <v>62</v>
      </c>
      <c r="J114" s="70">
        <v>25</v>
      </c>
      <c r="K114" s="70">
        <v>37</v>
      </c>
      <c r="L114" s="71">
        <f>SUM(M114:N114)</f>
        <v>69</v>
      </c>
      <c r="M114" s="70">
        <v>36</v>
      </c>
      <c r="N114" s="70">
        <v>33</v>
      </c>
      <c r="O114" s="71">
        <f>SUM(P114:Q114)</f>
        <v>70</v>
      </c>
      <c r="P114" s="70">
        <v>38</v>
      </c>
      <c r="Q114" s="70">
        <v>32</v>
      </c>
    </row>
    <row r="115" spans="1:17" s="81" customFormat="1" ht="14.1" customHeight="1">
      <c r="A115" s="41" t="s">
        <v>55</v>
      </c>
      <c r="B115" s="42">
        <f>SUM(C115:D115)</f>
        <v>19</v>
      </c>
      <c r="C115" s="58">
        <v>1</v>
      </c>
      <c r="D115" s="58">
        <v>18</v>
      </c>
      <c r="E115" s="58">
        <v>3</v>
      </c>
      <c r="F115" s="43">
        <f t="shared" si="115"/>
        <v>80</v>
      </c>
      <c r="G115" s="43">
        <f t="shared" si="115"/>
        <v>35</v>
      </c>
      <c r="H115" s="43">
        <f t="shared" si="115"/>
        <v>45</v>
      </c>
      <c r="I115" s="43">
        <f t="shared" si="116"/>
        <v>24</v>
      </c>
      <c r="J115" s="58">
        <v>9</v>
      </c>
      <c r="K115" s="58">
        <v>15</v>
      </c>
      <c r="L115" s="43">
        <f>SUM(M115:N115)</f>
        <v>28</v>
      </c>
      <c r="M115" s="58">
        <v>12</v>
      </c>
      <c r="N115" s="58">
        <v>16</v>
      </c>
      <c r="O115" s="43">
        <f>SUM(P115:Q115)</f>
        <v>28</v>
      </c>
      <c r="P115" s="58">
        <v>14</v>
      </c>
      <c r="Q115" s="58">
        <v>14</v>
      </c>
    </row>
    <row r="116" spans="1:17" s="81" customFormat="1" ht="14.1" customHeight="1">
      <c r="A116" s="41" t="s">
        <v>56</v>
      </c>
      <c r="B116" s="72">
        <f>SUM(C116:D116)</f>
        <v>32</v>
      </c>
      <c r="C116" s="73">
        <v>2</v>
      </c>
      <c r="D116" s="73">
        <v>30</v>
      </c>
      <c r="E116" s="73">
        <v>6</v>
      </c>
      <c r="F116" s="74">
        <f t="shared" si="115"/>
        <v>183</v>
      </c>
      <c r="G116" s="74">
        <f t="shared" si="115"/>
        <v>88</v>
      </c>
      <c r="H116" s="74">
        <f t="shared" si="115"/>
        <v>95</v>
      </c>
      <c r="I116" s="74">
        <f t="shared" si="116"/>
        <v>62</v>
      </c>
      <c r="J116" s="73">
        <v>34</v>
      </c>
      <c r="K116" s="73">
        <v>28</v>
      </c>
      <c r="L116" s="74">
        <f>SUM(M116:N116)</f>
        <v>59</v>
      </c>
      <c r="M116" s="73">
        <v>31</v>
      </c>
      <c r="N116" s="73">
        <v>28</v>
      </c>
      <c r="O116" s="74">
        <f>SUM(P116:Q116)</f>
        <v>62</v>
      </c>
      <c r="P116" s="73">
        <v>23</v>
      </c>
      <c r="Q116" s="73">
        <v>39</v>
      </c>
    </row>
    <row r="117" spans="1:17" s="81" customFormat="1" ht="14.1" customHeight="1">
      <c r="A117" s="56" t="s">
        <v>57</v>
      </c>
      <c r="B117" s="42">
        <f>SUM(C117:D117)</f>
        <v>31</v>
      </c>
      <c r="C117" s="59">
        <v>1</v>
      </c>
      <c r="D117" s="59">
        <v>30</v>
      </c>
      <c r="E117" s="59">
        <v>6</v>
      </c>
      <c r="F117" s="43">
        <f t="shared" ref="F117" si="117">I117+L117+O117</f>
        <v>164</v>
      </c>
      <c r="G117" s="43">
        <f t="shared" ref="G117" si="118">J117+M117+P117</f>
        <v>87</v>
      </c>
      <c r="H117" s="43">
        <f t="shared" ref="H117" si="119">K117+N117+Q117</f>
        <v>77</v>
      </c>
      <c r="I117" s="43">
        <f t="shared" ref="I117" si="120">SUM(J117:K117)</f>
        <v>56</v>
      </c>
      <c r="J117" s="59">
        <v>25</v>
      </c>
      <c r="K117" s="59">
        <v>31</v>
      </c>
      <c r="L117" s="43">
        <f>SUM(M117:N117)</f>
        <v>57</v>
      </c>
      <c r="M117" s="59">
        <v>31</v>
      </c>
      <c r="N117" s="59">
        <v>26</v>
      </c>
      <c r="O117" s="43">
        <f>SUM(P117:Q117)</f>
        <v>51</v>
      </c>
      <c r="P117" s="59">
        <v>31</v>
      </c>
      <c r="Q117" s="59">
        <v>20</v>
      </c>
    </row>
    <row r="118" spans="1:17" s="81" customFormat="1" ht="14.1" customHeight="1">
      <c r="A118" s="56" t="s">
        <v>147</v>
      </c>
      <c r="B118" s="42">
        <f>SUM(C118:D118)</f>
        <v>20</v>
      </c>
      <c r="C118" s="59">
        <v>1</v>
      </c>
      <c r="D118" s="59">
        <v>19</v>
      </c>
      <c r="E118" s="59">
        <v>3</v>
      </c>
      <c r="F118" s="43">
        <f t="shared" si="115"/>
        <v>80</v>
      </c>
      <c r="G118" s="43">
        <f t="shared" si="115"/>
        <v>45</v>
      </c>
      <c r="H118" s="43">
        <f t="shared" si="115"/>
        <v>35</v>
      </c>
      <c r="I118" s="43">
        <f t="shared" si="116"/>
        <v>26</v>
      </c>
      <c r="J118" s="59">
        <v>17</v>
      </c>
      <c r="K118" s="59">
        <v>9</v>
      </c>
      <c r="L118" s="43">
        <f>SUM(M118:N118)</f>
        <v>28</v>
      </c>
      <c r="M118" s="59">
        <v>14</v>
      </c>
      <c r="N118" s="59">
        <v>14</v>
      </c>
      <c r="O118" s="43">
        <f>SUM(P118:Q118)</f>
        <v>26</v>
      </c>
      <c r="P118" s="59">
        <v>14</v>
      </c>
      <c r="Q118" s="59">
        <v>12</v>
      </c>
    </row>
    <row r="119" spans="1:17" s="81" customFormat="1" ht="14.1" customHeight="1">
      <c r="A119" s="44" t="s">
        <v>87</v>
      </c>
      <c r="B119" s="34">
        <f>SUM(B120:B122)</f>
        <v>73</v>
      </c>
      <c r="C119" s="36">
        <f>SUM(C120:C122)</f>
        <v>3</v>
      </c>
      <c r="D119" s="36">
        <f>SUM(D120:D122)</f>
        <v>70</v>
      </c>
      <c r="E119" s="36">
        <f>SUM(E120:E122)</f>
        <v>14</v>
      </c>
      <c r="F119" s="36">
        <f t="shared" ref="F119:Q119" si="121">SUM(F120:F122)</f>
        <v>310</v>
      </c>
      <c r="G119" s="36">
        <f t="shared" si="121"/>
        <v>175</v>
      </c>
      <c r="H119" s="36">
        <f t="shared" si="121"/>
        <v>135</v>
      </c>
      <c r="I119" s="36">
        <f t="shared" si="121"/>
        <v>104</v>
      </c>
      <c r="J119" s="36">
        <f t="shared" si="121"/>
        <v>52</v>
      </c>
      <c r="K119" s="36">
        <f t="shared" si="121"/>
        <v>52</v>
      </c>
      <c r="L119" s="36">
        <f t="shared" si="121"/>
        <v>102</v>
      </c>
      <c r="M119" s="36">
        <f t="shared" si="121"/>
        <v>62</v>
      </c>
      <c r="N119" s="36">
        <f t="shared" si="121"/>
        <v>40</v>
      </c>
      <c r="O119" s="36">
        <f t="shared" si="121"/>
        <v>104</v>
      </c>
      <c r="P119" s="36">
        <f t="shared" si="121"/>
        <v>61</v>
      </c>
      <c r="Q119" s="36">
        <f t="shared" si="121"/>
        <v>43</v>
      </c>
    </row>
    <row r="120" spans="1:17" s="81" customFormat="1" ht="14.1" customHeight="1">
      <c r="A120" s="56" t="s">
        <v>76</v>
      </c>
      <c r="B120" s="42">
        <f>SUM(C120:D120)</f>
        <v>19</v>
      </c>
      <c r="C120" s="8">
        <v>1</v>
      </c>
      <c r="D120" s="8">
        <v>18</v>
      </c>
      <c r="E120" s="8">
        <v>6</v>
      </c>
      <c r="F120" s="43">
        <f t="shared" si="115"/>
        <v>159</v>
      </c>
      <c r="G120" s="43">
        <f t="shared" si="115"/>
        <v>82</v>
      </c>
      <c r="H120" s="43">
        <f t="shared" si="115"/>
        <v>77</v>
      </c>
      <c r="I120" s="43">
        <f t="shared" si="116"/>
        <v>55</v>
      </c>
      <c r="J120" s="8">
        <v>26</v>
      </c>
      <c r="K120" s="8">
        <v>29</v>
      </c>
      <c r="L120" s="43">
        <f>SUM(M120:N120)</f>
        <v>52</v>
      </c>
      <c r="M120" s="8">
        <v>29</v>
      </c>
      <c r="N120" s="8">
        <v>23</v>
      </c>
      <c r="O120" s="43">
        <f>SUM(P120:Q120)</f>
        <v>52</v>
      </c>
      <c r="P120" s="8">
        <v>27</v>
      </c>
      <c r="Q120" s="8">
        <v>25</v>
      </c>
    </row>
    <row r="121" spans="1:17" s="81" customFormat="1" ht="14.1" customHeight="1">
      <c r="A121" s="56" t="s">
        <v>114</v>
      </c>
      <c r="B121" s="42">
        <f>SUM(C121:D121)</f>
        <v>20</v>
      </c>
      <c r="C121" s="8">
        <v>1</v>
      </c>
      <c r="D121" s="8">
        <v>19</v>
      </c>
      <c r="E121" s="8">
        <v>3</v>
      </c>
      <c r="F121" s="43">
        <f t="shared" si="115"/>
        <v>53</v>
      </c>
      <c r="G121" s="43">
        <f t="shared" si="115"/>
        <v>30</v>
      </c>
      <c r="H121" s="43">
        <f t="shared" si="115"/>
        <v>23</v>
      </c>
      <c r="I121" s="43">
        <f t="shared" si="116"/>
        <v>15</v>
      </c>
      <c r="J121" s="8">
        <v>6</v>
      </c>
      <c r="K121" s="8">
        <v>9</v>
      </c>
      <c r="L121" s="43">
        <f>SUM(M121:N121)</f>
        <v>21</v>
      </c>
      <c r="M121" s="8">
        <v>15</v>
      </c>
      <c r="N121" s="8">
        <v>6</v>
      </c>
      <c r="O121" s="43">
        <f>SUM(P121:Q121)</f>
        <v>17</v>
      </c>
      <c r="P121" s="8">
        <v>9</v>
      </c>
      <c r="Q121" s="8">
        <v>8</v>
      </c>
    </row>
    <row r="122" spans="1:17" s="81" customFormat="1" ht="14.1" customHeight="1">
      <c r="A122" s="56" t="s">
        <v>127</v>
      </c>
      <c r="B122" s="42">
        <f>SUM(C122:D122)</f>
        <v>34</v>
      </c>
      <c r="C122" s="8">
        <v>1</v>
      </c>
      <c r="D122" s="8">
        <v>33</v>
      </c>
      <c r="E122" s="8">
        <v>5</v>
      </c>
      <c r="F122" s="43">
        <f t="shared" ref="F122" si="122">I122+L122+O122</f>
        <v>98</v>
      </c>
      <c r="G122" s="43">
        <f t="shared" ref="G122" si="123">J122+M122+P122</f>
        <v>63</v>
      </c>
      <c r="H122" s="43">
        <f t="shared" ref="H122" si="124">K122+N122+Q122</f>
        <v>35</v>
      </c>
      <c r="I122" s="43">
        <f t="shared" ref="I122" si="125">SUM(J122:K122)</f>
        <v>34</v>
      </c>
      <c r="J122" s="8">
        <v>20</v>
      </c>
      <c r="K122" s="8">
        <v>14</v>
      </c>
      <c r="L122" s="43">
        <f>SUM(M122:N122)</f>
        <v>29</v>
      </c>
      <c r="M122" s="8">
        <v>18</v>
      </c>
      <c r="N122" s="8">
        <v>11</v>
      </c>
      <c r="O122" s="43">
        <f>SUM(P122:Q122)</f>
        <v>35</v>
      </c>
      <c r="P122" s="8">
        <v>25</v>
      </c>
      <c r="Q122" s="8">
        <v>10</v>
      </c>
    </row>
    <row r="123" spans="1:17" s="81" customFormat="1" ht="14.1" customHeight="1">
      <c r="A123" s="44" t="s">
        <v>58</v>
      </c>
      <c r="B123" s="34">
        <f t="shared" ref="B123:Q123" si="126">SUM(B124:B124)</f>
        <v>14</v>
      </c>
      <c r="C123" s="36">
        <f t="shared" si="126"/>
        <v>1</v>
      </c>
      <c r="D123" s="36">
        <f t="shared" si="126"/>
        <v>13</v>
      </c>
      <c r="E123" s="36">
        <f t="shared" si="126"/>
        <v>7</v>
      </c>
      <c r="F123" s="36">
        <f t="shared" si="126"/>
        <v>171</v>
      </c>
      <c r="G123" s="36">
        <f t="shared" si="126"/>
        <v>76</v>
      </c>
      <c r="H123" s="36">
        <f t="shared" si="126"/>
        <v>95</v>
      </c>
      <c r="I123" s="36">
        <f>SUM(I124:I124)</f>
        <v>66</v>
      </c>
      <c r="J123" s="47">
        <f t="shared" si="126"/>
        <v>30</v>
      </c>
      <c r="K123" s="47">
        <f t="shared" si="126"/>
        <v>36</v>
      </c>
      <c r="L123" s="36">
        <f t="shared" si="126"/>
        <v>54</v>
      </c>
      <c r="M123" s="36">
        <f t="shared" si="126"/>
        <v>22</v>
      </c>
      <c r="N123" s="36">
        <f t="shared" si="126"/>
        <v>32</v>
      </c>
      <c r="O123" s="36">
        <f t="shared" si="126"/>
        <v>51</v>
      </c>
      <c r="P123" s="36">
        <f t="shared" si="126"/>
        <v>24</v>
      </c>
      <c r="Q123" s="36">
        <f t="shared" si="126"/>
        <v>27</v>
      </c>
    </row>
    <row r="124" spans="1:17" s="81" customFormat="1" ht="14.1" customHeight="1">
      <c r="A124" s="41" t="s">
        <v>59</v>
      </c>
      <c r="B124" s="66">
        <f>SUM(C124:D124)</f>
        <v>14</v>
      </c>
      <c r="C124" s="12">
        <v>1</v>
      </c>
      <c r="D124" s="12">
        <v>13</v>
      </c>
      <c r="E124" s="12">
        <v>7</v>
      </c>
      <c r="F124" s="68">
        <f t="shared" ref="F124:H124" si="127">I124+L124+O124</f>
        <v>171</v>
      </c>
      <c r="G124" s="68">
        <f t="shared" si="127"/>
        <v>76</v>
      </c>
      <c r="H124" s="68">
        <f t="shared" si="127"/>
        <v>95</v>
      </c>
      <c r="I124" s="68">
        <f t="shared" ref="I124" si="128">SUM(J124:K124)</f>
        <v>66</v>
      </c>
      <c r="J124" s="59">
        <v>30</v>
      </c>
      <c r="K124" s="59">
        <v>36</v>
      </c>
      <c r="L124" s="68">
        <f>SUM(M124:N124)</f>
        <v>54</v>
      </c>
      <c r="M124" s="59">
        <v>22</v>
      </c>
      <c r="N124" s="59">
        <v>32</v>
      </c>
      <c r="O124" s="68">
        <f>SUM(P124:Q124)</f>
        <v>51</v>
      </c>
      <c r="P124" s="59">
        <v>24</v>
      </c>
      <c r="Q124" s="59">
        <v>27</v>
      </c>
    </row>
    <row r="125" spans="1:17" s="81" customFormat="1" ht="14.1" customHeight="1">
      <c r="A125" s="44" t="s">
        <v>60</v>
      </c>
      <c r="B125" s="75">
        <f>SUM(B126:B131)</f>
        <v>117</v>
      </c>
      <c r="C125" s="47">
        <f t="shared" ref="C125:Q125" si="129">SUM(C126:C131)</f>
        <v>9</v>
      </c>
      <c r="D125" s="47">
        <f t="shared" si="129"/>
        <v>108</v>
      </c>
      <c r="E125" s="47">
        <f t="shared" si="129"/>
        <v>26</v>
      </c>
      <c r="F125" s="47">
        <f t="shared" si="129"/>
        <v>484</v>
      </c>
      <c r="G125" s="47">
        <f t="shared" si="129"/>
        <v>229</v>
      </c>
      <c r="H125" s="47">
        <f t="shared" si="129"/>
        <v>255</v>
      </c>
      <c r="I125" s="47">
        <f>SUM(I126:I131)</f>
        <v>143</v>
      </c>
      <c r="J125" s="47">
        <f t="shared" si="129"/>
        <v>82</v>
      </c>
      <c r="K125" s="47">
        <f t="shared" si="129"/>
        <v>61</v>
      </c>
      <c r="L125" s="47">
        <f t="shared" si="129"/>
        <v>170</v>
      </c>
      <c r="M125" s="47">
        <f t="shared" si="129"/>
        <v>72</v>
      </c>
      <c r="N125" s="47">
        <f t="shared" si="129"/>
        <v>98</v>
      </c>
      <c r="O125" s="47">
        <f t="shared" si="129"/>
        <v>171</v>
      </c>
      <c r="P125" s="47">
        <f t="shared" si="129"/>
        <v>75</v>
      </c>
      <c r="Q125" s="47">
        <f t="shared" si="129"/>
        <v>96</v>
      </c>
    </row>
    <row r="126" spans="1:17" s="81" customFormat="1" ht="14.1" customHeight="1">
      <c r="A126" s="41" t="s">
        <v>61</v>
      </c>
      <c r="B126" s="76">
        <f t="shared" ref="B126:B131" si="130">SUM(C126:D126)</f>
        <v>18</v>
      </c>
      <c r="C126" s="14">
        <v>1</v>
      </c>
      <c r="D126" s="14">
        <v>17</v>
      </c>
      <c r="E126" s="14">
        <v>4</v>
      </c>
      <c r="F126" s="77">
        <f t="shared" ref="F126:H131" si="131">I126+L126+O126</f>
        <v>86</v>
      </c>
      <c r="G126" s="77">
        <f t="shared" si="131"/>
        <v>45</v>
      </c>
      <c r="H126" s="77">
        <f t="shared" si="131"/>
        <v>41</v>
      </c>
      <c r="I126" s="77">
        <f t="shared" ref="I126:I131" si="132">SUM(J126:K126)</f>
        <v>27</v>
      </c>
      <c r="J126" s="14">
        <v>15</v>
      </c>
      <c r="K126" s="14">
        <v>12</v>
      </c>
      <c r="L126" s="77">
        <f t="shared" ref="L126:L131" si="133">SUM(M126:N126)</f>
        <v>31</v>
      </c>
      <c r="M126" s="14">
        <v>15</v>
      </c>
      <c r="N126" s="14">
        <v>16</v>
      </c>
      <c r="O126" s="77">
        <f t="shared" ref="O126:O131" si="134">SUM(P126:Q126)</f>
        <v>28</v>
      </c>
      <c r="P126" s="14">
        <v>15</v>
      </c>
      <c r="Q126" s="14">
        <v>13</v>
      </c>
    </row>
    <row r="127" spans="1:17" s="81" customFormat="1" ht="14.1" customHeight="1">
      <c r="A127" s="41" t="s">
        <v>62</v>
      </c>
      <c r="B127" s="76">
        <f t="shared" si="130"/>
        <v>19</v>
      </c>
      <c r="C127" s="14">
        <v>1</v>
      </c>
      <c r="D127" s="14">
        <v>18</v>
      </c>
      <c r="E127" s="14">
        <v>3</v>
      </c>
      <c r="F127" s="77">
        <f t="shared" si="131"/>
        <v>65</v>
      </c>
      <c r="G127" s="77">
        <f t="shared" si="131"/>
        <v>25</v>
      </c>
      <c r="H127" s="77">
        <f t="shared" si="131"/>
        <v>40</v>
      </c>
      <c r="I127" s="77">
        <f t="shared" si="132"/>
        <v>19</v>
      </c>
      <c r="J127" s="14">
        <v>10</v>
      </c>
      <c r="K127" s="14">
        <v>9</v>
      </c>
      <c r="L127" s="77">
        <f t="shared" si="133"/>
        <v>23</v>
      </c>
      <c r="M127" s="14">
        <v>4</v>
      </c>
      <c r="N127" s="14">
        <v>19</v>
      </c>
      <c r="O127" s="77">
        <f t="shared" si="134"/>
        <v>23</v>
      </c>
      <c r="P127" s="14">
        <v>11</v>
      </c>
      <c r="Q127" s="14">
        <v>12</v>
      </c>
    </row>
    <row r="128" spans="1:17" s="81" customFormat="1" ht="14.1" customHeight="1">
      <c r="A128" s="41" t="s">
        <v>115</v>
      </c>
      <c r="B128" s="76">
        <f t="shared" si="130"/>
        <v>22</v>
      </c>
      <c r="C128" s="14">
        <v>1</v>
      </c>
      <c r="D128" s="14">
        <v>21</v>
      </c>
      <c r="E128" s="14">
        <v>4</v>
      </c>
      <c r="F128" s="77">
        <f t="shared" si="131"/>
        <v>60</v>
      </c>
      <c r="G128" s="77">
        <f t="shared" si="131"/>
        <v>30</v>
      </c>
      <c r="H128" s="77">
        <f t="shared" si="131"/>
        <v>30</v>
      </c>
      <c r="I128" s="77">
        <f t="shared" si="132"/>
        <v>13</v>
      </c>
      <c r="J128" s="14">
        <v>7</v>
      </c>
      <c r="K128" s="14">
        <v>6</v>
      </c>
      <c r="L128" s="77">
        <f t="shared" si="133"/>
        <v>24</v>
      </c>
      <c r="M128" s="14">
        <v>12</v>
      </c>
      <c r="N128" s="14">
        <v>12</v>
      </c>
      <c r="O128" s="77">
        <f t="shared" si="134"/>
        <v>23</v>
      </c>
      <c r="P128" s="14">
        <v>11</v>
      </c>
      <c r="Q128" s="14">
        <v>12</v>
      </c>
    </row>
    <row r="129" spans="1:17" s="81" customFormat="1" ht="14.1" customHeight="1">
      <c r="A129" s="41" t="s">
        <v>63</v>
      </c>
      <c r="B129" s="76">
        <f t="shared" si="130"/>
        <v>22</v>
      </c>
      <c r="C129" s="14">
        <v>2</v>
      </c>
      <c r="D129" s="14">
        <v>20</v>
      </c>
      <c r="E129" s="14">
        <v>6</v>
      </c>
      <c r="F129" s="77">
        <f t="shared" si="131"/>
        <v>110</v>
      </c>
      <c r="G129" s="77">
        <f t="shared" si="131"/>
        <v>54</v>
      </c>
      <c r="H129" s="77">
        <f t="shared" si="131"/>
        <v>56</v>
      </c>
      <c r="I129" s="77">
        <f t="shared" si="132"/>
        <v>34</v>
      </c>
      <c r="J129" s="14">
        <v>20</v>
      </c>
      <c r="K129" s="14">
        <v>14</v>
      </c>
      <c r="L129" s="77">
        <f t="shared" si="133"/>
        <v>37</v>
      </c>
      <c r="M129" s="14">
        <v>17</v>
      </c>
      <c r="N129" s="14">
        <v>20</v>
      </c>
      <c r="O129" s="77">
        <f t="shared" si="134"/>
        <v>39</v>
      </c>
      <c r="P129" s="14">
        <v>17</v>
      </c>
      <c r="Q129" s="14">
        <v>22</v>
      </c>
    </row>
    <row r="130" spans="1:17" s="81" customFormat="1" ht="14.1" customHeight="1">
      <c r="A130" s="41" t="s">
        <v>64</v>
      </c>
      <c r="B130" s="76">
        <f t="shared" si="130"/>
        <v>20</v>
      </c>
      <c r="C130" s="14">
        <v>3</v>
      </c>
      <c r="D130" s="14">
        <v>17</v>
      </c>
      <c r="E130" s="14">
        <v>6</v>
      </c>
      <c r="F130" s="77">
        <f t="shared" si="131"/>
        <v>100</v>
      </c>
      <c r="G130" s="77">
        <f t="shared" si="131"/>
        <v>45</v>
      </c>
      <c r="H130" s="77">
        <f t="shared" si="131"/>
        <v>55</v>
      </c>
      <c r="I130" s="77">
        <f t="shared" si="132"/>
        <v>33</v>
      </c>
      <c r="J130" s="14">
        <v>19</v>
      </c>
      <c r="K130" s="14">
        <v>14</v>
      </c>
      <c r="L130" s="77">
        <f t="shared" si="133"/>
        <v>34</v>
      </c>
      <c r="M130" s="14">
        <v>13</v>
      </c>
      <c r="N130" s="14">
        <v>21</v>
      </c>
      <c r="O130" s="77">
        <f t="shared" si="134"/>
        <v>33</v>
      </c>
      <c r="P130" s="14">
        <v>13</v>
      </c>
      <c r="Q130" s="14">
        <v>20</v>
      </c>
    </row>
    <row r="131" spans="1:17" s="81" customFormat="1" ht="14.1" customHeight="1">
      <c r="A131" s="41" t="s">
        <v>65</v>
      </c>
      <c r="B131" s="76">
        <f t="shared" si="130"/>
        <v>16</v>
      </c>
      <c r="C131" s="14">
        <v>1</v>
      </c>
      <c r="D131" s="14">
        <v>15</v>
      </c>
      <c r="E131" s="14">
        <v>3</v>
      </c>
      <c r="F131" s="77">
        <f t="shared" si="131"/>
        <v>63</v>
      </c>
      <c r="G131" s="77">
        <f t="shared" si="131"/>
        <v>30</v>
      </c>
      <c r="H131" s="77">
        <f t="shared" si="131"/>
        <v>33</v>
      </c>
      <c r="I131" s="77">
        <f t="shared" si="132"/>
        <v>17</v>
      </c>
      <c r="J131" s="14">
        <v>11</v>
      </c>
      <c r="K131" s="14">
        <v>6</v>
      </c>
      <c r="L131" s="77">
        <f t="shared" si="133"/>
        <v>21</v>
      </c>
      <c r="M131" s="14">
        <v>11</v>
      </c>
      <c r="N131" s="14">
        <v>10</v>
      </c>
      <c r="O131" s="77">
        <f t="shared" si="134"/>
        <v>25</v>
      </c>
      <c r="P131" s="14">
        <v>8</v>
      </c>
      <c r="Q131" s="14">
        <v>17</v>
      </c>
    </row>
    <row r="132" spans="1:17" s="81" customFormat="1" ht="14.1" customHeight="1">
      <c r="A132" s="44" t="s">
        <v>66</v>
      </c>
      <c r="B132" s="75">
        <f>SUM(B133:B138)</f>
        <v>126</v>
      </c>
      <c r="C132" s="47">
        <f>SUM(C133:C138)</f>
        <v>3</v>
      </c>
      <c r="D132" s="47">
        <f>SUM(D133:D138)</f>
        <v>123</v>
      </c>
      <c r="E132" s="47">
        <f t="shared" ref="E132:Q132" si="135">SUM(E133:E138)</f>
        <v>24</v>
      </c>
      <c r="F132" s="47">
        <f t="shared" si="135"/>
        <v>540</v>
      </c>
      <c r="G132" s="47">
        <f t="shared" si="135"/>
        <v>260</v>
      </c>
      <c r="H132" s="47">
        <f t="shared" si="135"/>
        <v>280</v>
      </c>
      <c r="I132" s="47">
        <f>SUM(I133:I138)</f>
        <v>170</v>
      </c>
      <c r="J132" s="47">
        <f t="shared" si="135"/>
        <v>85</v>
      </c>
      <c r="K132" s="47">
        <f t="shared" si="135"/>
        <v>85</v>
      </c>
      <c r="L132" s="47">
        <f t="shared" si="135"/>
        <v>183</v>
      </c>
      <c r="M132" s="47">
        <f t="shared" si="135"/>
        <v>86</v>
      </c>
      <c r="N132" s="47">
        <f t="shared" si="135"/>
        <v>97</v>
      </c>
      <c r="O132" s="47">
        <f t="shared" si="135"/>
        <v>187</v>
      </c>
      <c r="P132" s="47">
        <f t="shared" si="135"/>
        <v>89</v>
      </c>
      <c r="Q132" s="47">
        <f t="shared" si="135"/>
        <v>98</v>
      </c>
    </row>
    <row r="133" spans="1:17" s="81" customFormat="1" ht="14.1" customHeight="1">
      <c r="A133" s="41" t="s">
        <v>67</v>
      </c>
      <c r="B133" s="78">
        <f>SUM(C133:D133)</f>
        <v>16</v>
      </c>
      <c r="C133" s="15"/>
      <c r="D133" s="15">
        <v>16</v>
      </c>
      <c r="E133" s="15">
        <v>3</v>
      </c>
      <c r="F133" s="79">
        <f t="shared" ref="F133:H138" si="136">I133+L133+O133</f>
        <v>58</v>
      </c>
      <c r="G133" s="79">
        <f t="shared" si="136"/>
        <v>28</v>
      </c>
      <c r="H133" s="79">
        <f t="shared" si="136"/>
        <v>30</v>
      </c>
      <c r="I133" s="79">
        <f t="shared" ref="I133:I138" si="137">SUM(J133:K133)</f>
        <v>16</v>
      </c>
      <c r="J133" s="15">
        <v>9</v>
      </c>
      <c r="K133" s="15">
        <v>7</v>
      </c>
      <c r="L133" s="79">
        <f>SUM(M133:N133)</f>
        <v>19</v>
      </c>
      <c r="M133" s="15">
        <v>6</v>
      </c>
      <c r="N133" s="15">
        <v>13</v>
      </c>
      <c r="O133" s="79">
        <f>SUM(P133:Q133)</f>
        <v>23</v>
      </c>
      <c r="P133" s="15">
        <v>13</v>
      </c>
      <c r="Q133" s="15">
        <v>10</v>
      </c>
    </row>
    <row r="134" spans="1:17" s="81" customFormat="1" ht="14.1" customHeight="1">
      <c r="A134" s="41" t="s">
        <v>68</v>
      </c>
      <c r="B134" s="78">
        <f>SUM(C134:D134)</f>
        <v>16</v>
      </c>
      <c r="C134" s="15"/>
      <c r="D134" s="15">
        <v>16</v>
      </c>
      <c r="E134" s="15">
        <v>6</v>
      </c>
      <c r="F134" s="79">
        <f t="shared" si="136"/>
        <v>118</v>
      </c>
      <c r="G134" s="79">
        <f t="shared" si="136"/>
        <v>53</v>
      </c>
      <c r="H134" s="79">
        <f t="shared" si="136"/>
        <v>65</v>
      </c>
      <c r="I134" s="79">
        <f t="shared" si="137"/>
        <v>39</v>
      </c>
      <c r="J134" s="15">
        <v>15</v>
      </c>
      <c r="K134" s="15">
        <v>24</v>
      </c>
      <c r="L134" s="79">
        <f>SUM(M134:N134)</f>
        <v>39</v>
      </c>
      <c r="M134" s="15">
        <v>16</v>
      </c>
      <c r="N134" s="15">
        <v>23</v>
      </c>
      <c r="O134" s="79">
        <f>SUM(P134:Q134)</f>
        <v>40</v>
      </c>
      <c r="P134" s="15">
        <v>22</v>
      </c>
      <c r="Q134" s="15">
        <v>18</v>
      </c>
    </row>
    <row r="135" spans="1:17" s="81" customFormat="1" ht="14.1" customHeight="1">
      <c r="A135" s="41" t="s">
        <v>77</v>
      </c>
      <c r="B135" s="78">
        <f>SUM(C135:D135)</f>
        <v>27</v>
      </c>
      <c r="C135" s="15">
        <v>2</v>
      </c>
      <c r="D135" s="15">
        <v>25</v>
      </c>
      <c r="E135" s="15">
        <v>3</v>
      </c>
      <c r="F135" s="79">
        <f t="shared" si="136"/>
        <v>99</v>
      </c>
      <c r="G135" s="79">
        <f t="shared" si="136"/>
        <v>50</v>
      </c>
      <c r="H135" s="79">
        <f t="shared" si="136"/>
        <v>49</v>
      </c>
      <c r="I135" s="79">
        <f t="shared" si="137"/>
        <v>32</v>
      </c>
      <c r="J135" s="15">
        <v>17</v>
      </c>
      <c r="K135" s="15">
        <v>15</v>
      </c>
      <c r="L135" s="79">
        <f>SUM(M135:N135)</f>
        <v>33</v>
      </c>
      <c r="M135" s="15">
        <v>16</v>
      </c>
      <c r="N135" s="15">
        <v>17</v>
      </c>
      <c r="O135" s="79">
        <f>SUM(P135:Q135)</f>
        <v>34</v>
      </c>
      <c r="P135" s="15">
        <v>17</v>
      </c>
      <c r="Q135" s="15">
        <v>17</v>
      </c>
    </row>
    <row r="136" spans="1:17" s="81" customFormat="1" ht="14.1" customHeight="1">
      <c r="A136" s="41" t="s">
        <v>98</v>
      </c>
      <c r="B136" s="42">
        <f t="shared" ref="B136:B137" si="138">SUM(C136:D136)</f>
        <v>23</v>
      </c>
      <c r="C136" s="8"/>
      <c r="D136" s="8">
        <v>23</v>
      </c>
      <c r="E136" s="8">
        <v>3</v>
      </c>
      <c r="F136" s="43">
        <f t="shared" si="136"/>
        <v>74</v>
      </c>
      <c r="G136" s="43">
        <f t="shared" si="136"/>
        <v>31</v>
      </c>
      <c r="H136" s="43">
        <f t="shared" si="136"/>
        <v>43</v>
      </c>
      <c r="I136" s="43">
        <f t="shared" si="137"/>
        <v>22</v>
      </c>
      <c r="J136" s="8">
        <v>9</v>
      </c>
      <c r="K136" s="8">
        <v>13</v>
      </c>
      <c r="L136" s="43">
        <f t="shared" ref="L136:L137" si="139">SUM(M136:N136)</f>
        <v>27</v>
      </c>
      <c r="M136" s="8">
        <v>12</v>
      </c>
      <c r="N136" s="8">
        <v>15</v>
      </c>
      <c r="O136" s="43">
        <f t="shared" ref="O136:O137" si="140">SUM(P136:Q136)</f>
        <v>25</v>
      </c>
      <c r="P136" s="8">
        <v>10</v>
      </c>
      <c r="Q136" s="8">
        <v>15</v>
      </c>
    </row>
    <row r="137" spans="1:17" s="81" customFormat="1" ht="14.1" customHeight="1">
      <c r="A137" s="41" t="s">
        <v>128</v>
      </c>
      <c r="B137" s="42">
        <f t="shared" si="138"/>
        <v>23</v>
      </c>
      <c r="C137" s="8">
        <v>1</v>
      </c>
      <c r="D137" s="8">
        <v>22</v>
      </c>
      <c r="E137" s="8">
        <v>6</v>
      </c>
      <c r="F137" s="43">
        <f t="shared" si="136"/>
        <v>103</v>
      </c>
      <c r="G137" s="43">
        <f t="shared" si="136"/>
        <v>57</v>
      </c>
      <c r="H137" s="43">
        <f t="shared" si="136"/>
        <v>46</v>
      </c>
      <c r="I137" s="43">
        <f t="shared" si="137"/>
        <v>35</v>
      </c>
      <c r="J137" s="8">
        <v>21</v>
      </c>
      <c r="K137" s="8">
        <v>14</v>
      </c>
      <c r="L137" s="43">
        <f t="shared" si="139"/>
        <v>33</v>
      </c>
      <c r="M137" s="8">
        <v>20</v>
      </c>
      <c r="N137" s="8">
        <v>13</v>
      </c>
      <c r="O137" s="43">
        <f t="shared" si="140"/>
        <v>35</v>
      </c>
      <c r="P137" s="8">
        <v>16</v>
      </c>
      <c r="Q137" s="8">
        <v>19</v>
      </c>
    </row>
    <row r="138" spans="1:17" s="81" customFormat="1" ht="14.1" customHeight="1">
      <c r="A138" s="41" t="s">
        <v>129</v>
      </c>
      <c r="B138" s="78">
        <f>SUM(C138:D138)</f>
        <v>21</v>
      </c>
      <c r="C138" s="15"/>
      <c r="D138" s="15">
        <v>21</v>
      </c>
      <c r="E138" s="15">
        <v>3</v>
      </c>
      <c r="F138" s="79">
        <f t="shared" si="136"/>
        <v>88</v>
      </c>
      <c r="G138" s="79">
        <f t="shared" si="136"/>
        <v>41</v>
      </c>
      <c r="H138" s="79">
        <f t="shared" si="136"/>
        <v>47</v>
      </c>
      <c r="I138" s="79">
        <f t="shared" si="137"/>
        <v>26</v>
      </c>
      <c r="J138" s="15">
        <v>14</v>
      </c>
      <c r="K138" s="15">
        <v>12</v>
      </c>
      <c r="L138" s="79">
        <f>SUM(M138:N138)</f>
        <v>32</v>
      </c>
      <c r="M138" s="15">
        <v>16</v>
      </c>
      <c r="N138" s="15">
        <v>16</v>
      </c>
      <c r="O138" s="79">
        <f>SUM(P138:Q138)</f>
        <v>30</v>
      </c>
      <c r="P138" s="15">
        <v>11</v>
      </c>
      <c r="Q138" s="15">
        <v>19</v>
      </c>
    </row>
    <row r="139" spans="1:17" s="81" customFormat="1" ht="14.1" customHeight="1">
      <c r="A139" s="44" t="s">
        <v>69</v>
      </c>
      <c r="B139" s="34">
        <f>SUM(B140:B142)</f>
        <v>59</v>
      </c>
      <c r="C139" s="36">
        <f t="shared" ref="C139:Q139" si="141">SUM(C140:C142)</f>
        <v>2</v>
      </c>
      <c r="D139" s="36">
        <f t="shared" si="141"/>
        <v>57</v>
      </c>
      <c r="E139" s="36">
        <f t="shared" si="141"/>
        <v>9</v>
      </c>
      <c r="F139" s="36">
        <f t="shared" si="141"/>
        <v>188</v>
      </c>
      <c r="G139" s="36">
        <f>SUM(G140:G142)</f>
        <v>93</v>
      </c>
      <c r="H139" s="36">
        <f t="shared" si="141"/>
        <v>95</v>
      </c>
      <c r="I139" s="36">
        <f>SUM(I140:I142)</f>
        <v>63</v>
      </c>
      <c r="J139" s="47">
        <f t="shared" si="141"/>
        <v>32</v>
      </c>
      <c r="K139" s="47">
        <f>SUM(K140:K142)</f>
        <v>31</v>
      </c>
      <c r="L139" s="36">
        <f t="shared" si="141"/>
        <v>62</v>
      </c>
      <c r="M139" s="36">
        <f t="shared" si="141"/>
        <v>26</v>
      </c>
      <c r="N139" s="36">
        <f t="shared" si="141"/>
        <v>36</v>
      </c>
      <c r="O139" s="36">
        <f t="shared" si="141"/>
        <v>63</v>
      </c>
      <c r="P139" s="36">
        <f t="shared" si="141"/>
        <v>35</v>
      </c>
      <c r="Q139" s="36">
        <f t="shared" si="141"/>
        <v>28</v>
      </c>
    </row>
    <row r="140" spans="1:17" s="81" customFormat="1" ht="14.1" customHeight="1">
      <c r="A140" s="41" t="s">
        <v>70</v>
      </c>
      <c r="B140" s="66">
        <f>SUM(C140:D140)</f>
        <v>17</v>
      </c>
      <c r="C140" s="12">
        <v>1</v>
      </c>
      <c r="D140" s="12">
        <v>16</v>
      </c>
      <c r="E140" s="12">
        <v>3</v>
      </c>
      <c r="F140" s="68">
        <f t="shared" ref="F140:H142" si="142">I140+L140+O140</f>
        <v>66</v>
      </c>
      <c r="G140" s="68">
        <f t="shared" si="142"/>
        <v>32</v>
      </c>
      <c r="H140" s="68">
        <f t="shared" si="142"/>
        <v>34</v>
      </c>
      <c r="I140" s="68">
        <f t="shared" ref="I140:I142" si="143">SUM(J140:K140)</f>
        <v>22</v>
      </c>
      <c r="J140" s="13">
        <v>9</v>
      </c>
      <c r="K140" s="13">
        <v>13</v>
      </c>
      <c r="L140" s="68">
        <f>SUM(M140:N140)</f>
        <v>20</v>
      </c>
      <c r="M140" s="12">
        <v>9</v>
      </c>
      <c r="N140" s="12">
        <v>11</v>
      </c>
      <c r="O140" s="68">
        <f>SUM(P140:Q140)</f>
        <v>24</v>
      </c>
      <c r="P140" s="12">
        <v>14</v>
      </c>
      <c r="Q140" s="12">
        <v>10</v>
      </c>
    </row>
    <row r="141" spans="1:17" s="81" customFormat="1" ht="15" customHeight="1">
      <c r="A141" s="84" t="s">
        <v>116</v>
      </c>
      <c r="B141" s="66">
        <f>SUM(C141:D141)</f>
        <v>27</v>
      </c>
      <c r="C141" s="12">
        <v>1</v>
      </c>
      <c r="D141" s="12">
        <v>26</v>
      </c>
      <c r="E141" s="12">
        <v>3</v>
      </c>
      <c r="F141" s="68">
        <f t="shared" ref="F141" si="144">I141+L141+O141</f>
        <v>74</v>
      </c>
      <c r="G141" s="68">
        <f t="shared" ref="G141" si="145">J141+M141+P141</f>
        <v>32</v>
      </c>
      <c r="H141" s="68">
        <f t="shared" ref="H141" si="146">K141+N141+Q141</f>
        <v>42</v>
      </c>
      <c r="I141" s="68">
        <f t="shared" ref="I141" si="147">SUM(J141:K141)</f>
        <v>26</v>
      </c>
      <c r="J141" s="13">
        <v>14</v>
      </c>
      <c r="K141" s="13">
        <v>12</v>
      </c>
      <c r="L141" s="68">
        <f>SUM(M141:N141)</f>
        <v>25</v>
      </c>
      <c r="M141" s="12">
        <v>9</v>
      </c>
      <c r="N141" s="12">
        <v>16</v>
      </c>
      <c r="O141" s="68">
        <f>SUM(P141:Q141)</f>
        <v>23</v>
      </c>
      <c r="P141" s="12">
        <v>9</v>
      </c>
      <c r="Q141" s="12">
        <v>14</v>
      </c>
    </row>
    <row r="142" spans="1:17" s="81" customFormat="1" ht="15" customHeight="1">
      <c r="A142" s="84" t="s">
        <v>137</v>
      </c>
      <c r="B142" s="66">
        <f>SUM(C142:D142)</f>
        <v>15</v>
      </c>
      <c r="C142" s="12"/>
      <c r="D142" s="12">
        <v>15</v>
      </c>
      <c r="E142" s="12">
        <v>3</v>
      </c>
      <c r="F142" s="68">
        <f t="shared" si="142"/>
        <v>48</v>
      </c>
      <c r="G142" s="68">
        <f t="shared" si="142"/>
        <v>29</v>
      </c>
      <c r="H142" s="68">
        <f t="shared" si="142"/>
        <v>19</v>
      </c>
      <c r="I142" s="68">
        <f t="shared" si="143"/>
        <v>15</v>
      </c>
      <c r="J142" s="13">
        <v>9</v>
      </c>
      <c r="K142" s="13">
        <v>6</v>
      </c>
      <c r="L142" s="68">
        <f>SUM(M142:N142)</f>
        <v>17</v>
      </c>
      <c r="M142" s="12">
        <v>8</v>
      </c>
      <c r="N142" s="12">
        <v>9</v>
      </c>
      <c r="O142" s="68">
        <f>SUM(P142:Q142)</f>
        <v>16</v>
      </c>
      <c r="P142" s="12">
        <v>12</v>
      </c>
      <c r="Q142" s="12">
        <v>4</v>
      </c>
    </row>
    <row r="143" spans="1:17" s="81" customFormat="1" ht="15" customHeight="1">
      <c r="A143" s="20"/>
      <c r="B143" s="82"/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</row>
    <row r="144" spans="1:17" s="81" customFormat="1" ht="15" customHeight="1">
      <c r="A144" s="20"/>
      <c r="B144" s="82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</row>
    <row r="145" spans="1:17" s="81" customFormat="1" ht="15" customHeight="1">
      <c r="A145" s="20"/>
      <c r="B145" s="82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</row>
    <row r="146" spans="1:17" s="81" customFormat="1" ht="15" customHeight="1">
      <c r="A146" s="20"/>
      <c r="B146" s="82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</row>
    <row r="147" spans="1:17" s="81" customFormat="1" ht="15" customHeight="1">
      <c r="A147" s="20"/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</row>
    <row r="148" spans="1:17" s="81" customFormat="1" ht="15" customHeight="1">
      <c r="A148" s="20"/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</row>
    <row r="149" spans="1:17" s="81" customFormat="1" ht="15" customHeight="1">
      <c r="A149" s="20"/>
      <c r="B149" s="82"/>
      <c r="C149" s="82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2"/>
    </row>
    <row r="150" spans="1:17" s="81" customFormat="1" ht="15" customHeight="1">
      <c r="A150" s="20"/>
      <c r="B150" s="82"/>
      <c r="C150" s="82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82"/>
    </row>
    <row r="151" spans="1:17" s="81" customFormat="1" ht="15" customHeight="1">
      <c r="A151" s="20"/>
      <c r="B151" s="82"/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</row>
    <row r="152" spans="1:17" s="81" customFormat="1" ht="15" customHeight="1">
      <c r="A152" s="20"/>
      <c r="B152" s="82"/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82"/>
    </row>
    <row r="153" spans="1:17" s="81" customFormat="1" ht="15" customHeight="1">
      <c r="A153" s="20"/>
      <c r="B153" s="82"/>
      <c r="C153" s="82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</row>
    <row r="154" spans="1:17" s="81" customFormat="1" ht="15" customHeight="1">
      <c r="A154" s="20"/>
      <c r="B154" s="82"/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</row>
    <row r="155" spans="1:17" s="81" customFormat="1" ht="15" customHeight="1">
      <c r="A155" s="20"/>
      <c r="B155" s="82"/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</row>
    <row r="156" spans="1:17" s="81" customFormat="1" ht="15" customHeight="1">
      <c r="A156" s="20"/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</row>
    <row r="157" spans="1:17" s="81" customFormat="1" ht="15" customHeight="1">
      <c r="A157" s="20"/>
      <c r="B157" s="82"/>
      <c r="C157" s="82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Q157" s="82"/>
    </row>
    <row r="158" spans="1:17" s="81" customFormat="1" ht="15" customHeight="1">
      <c r="A158" s="20"/>
      <c r="B158" s="82"/>
      <c r="C158" s="82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  <c r="P158" s="82"/>
      <c r="Q158" s="82"/>
    </row>
    <row r="159" spans="1:17" s="81" customFormat="1" ht="15" customHeight="1">
      <c r="A159" s="20"/>
      <c r="B159" s="82"/>
      <c r="C159" s="82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  <c r="P159" s="82"/>
      <c r="Q159" s="82"/>
    </row>
    <row r="160" spans="1:17" s="81" customFormat="1" ht="15" customHeight="1">
      <c r="A160" s="20"/>
      <c r="B160" s="82"/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</row>
    <row r="161" spans="1:17" s="81" customFormat="1" ht="15" customHeight="1">
      <c r="A161" s="20"/>
      <c r="B161" s="82"/>
      <c r="C161" s="82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Q161" s="82"/>
    </row>
    <row r="162" spans="1:17" s="81" customFormat="1" ht="15" customHeight="1">
      <c r="A162" s="20"/>
      <c r="B162" s="82"/>
      <c r="C162" s="82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  <c r="P162" s="82"/>
      <c r="Q162" s="82"/>
    </row>
    <row r="163" spans="1:17" s="81" customFormat="1" ht="15" customHeight="1">
      <c r="A163" s="20"/>
      <c r="B163" s="82"/>
      <c r="C163" s="82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  <c r="P163" s="82"/>
      <c r="Q163" s="82"/>
    </row>
    <row r="164" spans="1:17" s="81" customFormat="1" ht="15" customHeight="1">
      <c r="A164" s="20"/>
      <c r="B164" s="82"/>
      <c r="C164" s="82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  <c r="P164" s="82"/>
      <c r="Q164" s="82"/>
    </row>
    <row r="165" spans="1:17" s="81" customFormat="1" ht="15" customHeight="1">
      <c r="A165" s="20"/>
      <c r="B165" s="82"/>
      <c r="C165" s="82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  <c r="P165" s="82"/>
      <c r="Q165" s="82"/>
    </row>
    <row r="166" spans="1:17" s="81" customFormat="1" ht="15" customHeight="1">
      <c r="A166" s="20"/>
      <c r="B166" s="82"/>
      <c r="C166" s="82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  <c r="P166" s="82"/>
      <c r="Q166" s="82"/>
    </row>
    <row r="167" spans="1:17" s="81" customFormat="1" ht="15" customHeight="1">
      <c r="A167" s="20"/>
      <c r="B167" s="82"/>
      <c r="C167" s="82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  <c r="P167" s="82"/>
      <c r="Q167" s="82"/>
    </row>
    <row r="168" spans="1:17" s="81" customFormat="1" ht="15" customHeight="1">
      <c r="A168" s="20"/>
      <c r="B168" s="82"/>
      <c r="C168" s="82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  <c r="P168" s="82"/>
      <c r="Q168" s="82"/>
    </row>
    <row r="169" spans="1:17" s="81" customFormat="1" ht="15" customHeight="1">
      <c r="A169" s="20"/>
      <c r="B169" s="82"/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  <c r="P169" s="82"/>
      <c r="Q169" s="82"/>
    </row>
    <row r="170" spans="1:17" s="81" customFormat="1" ht="15" customHeight="1">
      <c r="A170" s="20"/>
      <c r="B170" s="82"/>
      <c r="C170" s="82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  <c r="P170" s="82"/>
      <c r="Q170" s="82"/>
    </row>
    <row r="171" spans="1:17" s="81" customFormat="1" ht="15" customHeight="1">
      <c r="A171" s="20"/>
      <c r="B171" s="82"/>
      <c r="C171" s="82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  <c r="P171" s="82"/>
      <c r="Q171" s="82"/>
    </row>
    <row r="172" spans="1:17" s="81" customFormat="1" ht="15" customHeight="1">
      <c r="A172" s="20"/>
      <c r="B172" s="82"/>
      <c r="C172" s="82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  <c r="P172" s="82"/>
      <c r="Q172" s="82"/>
    </row>
    <row r="173" spans="1:17" s="81" customFormat="1" ht="15" customHeight="1">
      <c r="A173" s="20"/>
      <c r="B173" s="82"/>
      <c r="C173" s="82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82"/>
    </row>
    <row r="174" spans="1:17" s="81" customFormat="1" ht="15" customHeight="1">
      <c r="A174" s="20"/>
      <c r="B174" s="82"/>
      <c r="C174" s="82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2"/>
    </row>
    <row r="175" spans="1:17" s="81" customFormat="1" ht="15" customHeight="1">
      <c r="A175" s="20"/>
      <c r="B175" s="82"/>
      <c r="C175" s="82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  <c r="P175" s="82"/>
      <c r="Q175" s="82"/>
    </row>
    <row r="176" spans="1:17" s="81" customFormat="1" ht="15" customHeight="1">
      <c r="A176" s="20"/>
      <c r="B176" s="82"/>
      <c r="C176" s="82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  <c r="P176" s="82"/>
      <c r="Q176" s="82"/>
    </row>
    <row r="177" spans="1:17" s="81" customFormat="1" ht="15" customHeight="1">
      <c r="A177" s="20"/>
      <c r="B177" s="82"/>
      <c r="C177" s="82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  <c r="P177" s="82"/>
      <c r="Q177" s="82"/>
    </row>
    <row r="178" spans="1:17" s="81" customFormat="1" ht="15" customHeight="1">
      <c r="A178" s="20"/>
      <c r="B178" s="82"/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82"/>
    </row>
    <row r="179" spans="1:17" s="81" customFormat="1" ht="15" customHeight="1">
      <c r="A179" s="20"/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</row>
    <row r="180" spans="1:17" s="81" customFormat="1" ht="15" customHeight="1">
      <c r="A180" s="20"/>
      <c r="B180" s="82"/>
      <c r="C180" s="82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  <c r="P180" s="82"/>
      <c r="Q180" s="82"/>
    </row>
    <row r="181" spans="1:17" s="81" customFormat="1" ht="15" customHeight="1">
      <c r="A181" s="20"/>
      <c r="B181" s="82"/>
      <c r="C181" s="82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  <c r="P181" s="82"/>
      <c r="Q181" s="82"/>
    </row>
    <row r="182" spans="1:17" s="81" customFormat="1" ht="15" customHeight="1">
      <c r="A182" s="20"/>
      <c r="B182" s="82"/>
      <c r="C182" s="82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  <c r="P182" s="82"/>
      <c r="Q182" s="82"/>
    </row>
    <row r="183" spans="1:17" s="81" customFormat="1" ht="15" customHeight="1">
      <c r="A183" s="20"/>
      <c r="B183" s="82"/>
      <c r="C183" s="82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  <c r="P183" s="82"/>
      <c r="Q183" s="82"/>
    </row>
    <row r="184" spans="1:17" s="81" customFormat="1" ht="15" customHeight="1">
      <c r="A184" s="20"/>
      <c r="B184" s="82"/>
      <c r="C184" s="82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82"/>
    </row>
    <row r="185" spans="1:17" s="81" customFormat="1" ht="15" customHeight="1">
      <c r="A185" s="20"/>
      <c r="B185" s="82"/>
      <c r="C185" s="82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  <c r="P185" s="82"/>
      <c r="Q185" s="82"/>
    </row>
    <row r="186" spans="1:17" s="81" customFormat="1" ht="15" customHeight="1">
      <c r="A186" s="20"/>
      <c r="B186" s="82"/>
      <c r="C186" s="82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  <c r="P186" s="82"/>
      <c r="Q186" s="82"/>
    </row>
    <row r="187" spans="1:17" ht="1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7" ht="1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7" ht="1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7" ht="1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7" ht="1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7" ht="1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 ht="1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 ht="1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 ht="1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 ht="1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 ht="1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 ht="1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 ht="1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 ht="1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 ht="1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 ht="1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 ht="1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 ht="1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 ht="1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 ht="1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 ht="1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 ht="1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 ht="1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 ht="1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 ht="1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 ht="1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 ht="1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 ht="1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 ht="1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 ht="1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 ht="1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 ht="1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 ht="1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 ht="1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 ht="1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 ht="1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 ht="1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 ht="1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 ht="1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 ht="1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 ht="1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 ht="1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 ht="1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 ht="1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 ht="1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 ht="1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 ht="1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 ht="1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 ht="1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 ht="1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 ht="1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 ht="1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 ht="1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 ht="1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 ht="1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 ht="1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 ht="1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 ht="1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 ht="1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 ht="1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 ht="1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 ht="1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 ht="1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 ht="1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 ht="1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 ht="1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 ht="1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 ht="1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 ht="1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 ht="1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 ht="1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 ht="1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 ht="1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 ht="1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 ht="1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 ht="1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 ht="1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 ht="1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 ht="1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 ht="1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 ht="1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 ht="1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 ht="1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 ht="1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 ht="1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 ht="1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 ht="1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 ht="1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 ht="1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 ht="1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 ht="1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 ht="1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 ht="1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 ht="1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 ht="1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 ht="1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 ht="1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 ht="1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 ht="1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 ht="1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 ht="1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</sheetData>
  <mergeCells count="4">
    <mergeCell ref="F3:H3"/>
    <mergeCell ref="I3:K3"/>
    <mergeCell ref="L3:N3"/>
    <mergeCell ref="O3:Q3"/>
  </mergeCells>
  <phoneticPr fontId="3"/>
  <pageMargins left="0.78740157480314965" right="0.59055118110236227" top="0.59055118110236227" bottom="0.59055118110236227" header="0.31496062992125984" footer="0.31496062992125984"/>
  <pageSetup paperSize="9" scale="76" fitToHeight="3" orientation="landscape" r:id="rId1"/>
  <rowBreaks count="2" manualBreakCount="2">
    <brk id="53" max="16" man="1"/>
    <brk id="95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幼保連携型認定こど園</vt:lpstr>
      <vt:lpstr>幼保連携型認定こど園!Print_Area</vt:lpstr>
      <vt:lpstr>幼保連携型認定こど園!Print_Titles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2021-09-22T02:42:12Z</dcterms:modified>
</cp:coreProperties>
</file>