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EC00$\★各係フォルダ\03 社会活動係\木村→今西さん\05 地域活動推進事業費補助金\01 要綱・様式等\R3\HP公開用\"/>
    </mc:Choice>
  </mc:AlternateContent>
  <bookViews>
    <workbookView xWindow="360" yWindow="270" windowWidth="20100" windowHeight="7905"/>
  </bookViews>
  <sheets>
    <sheet name="別添７" sheetId="1" r:id="rId1"/>
    <sheet name="別添７（記載例）" sheetId="2" r:id="rId2"/>
  </sheets>
  <calcPr calcId="152511"/>
</workbook>
</file>

<file path=xl/calcChain.xml><?xml version="1.0" encoding="utf-8"?>
<calcChain xmlns="http://schemas.openxmlformats.org/spreadsheetml/2006/main">
  <c r="G32" i="2" l="1"/>
  <c r="C32" i="2"/>
  <c r="C30" i="2"/>
  <c r="C28" i="2"/>
  <c r="G25" i="2"/>
  <c r="C35" i="1"/>
  <c r="C16" i="1"/>
  <c r="C38" i="2"/>
  <c r="C18" i="2"/>
  <c r="C14" i="2"/>
</calcChain>
</file>

<file path=xl/sharedStrings.xml><?xml version="1.0" encoding="utf-8"?>
<sst xmlns="http://schemas.openxmlformats.org/spreadsheetml/2006/main" count="113" uniqueCount="57">
  <si>
    <t>別添７</t>
    <rPh sb="0" eb="2">
      <t>ベッテン</t>
    </rPh>
    <phoneticPr fontId="2"/>
  </si>
  <si>
    <t>事業個別決算書</t>
    <rPh sb="0" eb="2">
      <t>ジギョウ</t>
    </rPh>
    <rPh sb="2" eb="4">
      <t>コベツ</t>
    </rPh>
    <rPh sb="4" eb="7">
      <t>ケッサンショ</t>
    </rPh>
    <phoneticPr fontId="2"/>
  </si>
  <si>
    <t>□</t>
    <phoneticPr fontId="2"/>
  </si>
  <si>
    <t>地域活動事業</t>
    <rPh sb="0" eb="2">
      <t>チイキ</t>
    </rPh>
    <rPh sb="2" eb="4">
      <t>カツドウ</t>
    </rPh>
    <rPh sb="4" eb="6">
      <t>ジギョウ</t>
    </rPh>
    <phoneticPr fontId="2"/>
  </si>
  <si>
    <t>地域啓発事業</t>
    <rPh sb="0" eb="2">
      <t>チイキ</t>
    </rPh>
    <rPh sb="2" eb="4">
      <t>ケイハツ</t>
    </rPh>
    <rPh sb="4" eb="6">
      <t>ジギョウ</t>
    </rPh>
    <phoneticPr fontId="2"/>
  </si>
  <si>
    <t>　　　　　　　　（↑該当する項を■のように塗りつぶして下さい。)</t>
    <rPh sb="10" eb="12">
      <t>ガイトウ</t>
    </rPh>
    <rPh sb="14" eb="15">
      <t>コウ</t>
    </rPh>
    <rPh sb="21" eb="22">
      <t>ヌ</t>
    </rPh>
    <rPh sb="27" eb="28">
      <t>クダ</t>
    </rPh>
    <phoneticPr fontId="2"/>
  </si>
  <si>
    <t>区分</t>
    <rPh sb="0" eb="2">
      <t>クブン</t>
    </rPh>
    <phoneticPr fontId="2"/>
  </si>
  <si>
    <t>科目</t>
    <rPh sb="0" eb="2">
      <t>カモク</t>
    </rPh>
    <phoneticPr fontId="2"/>
  </si>
  <si>
    <t>経費の積算内訳</t>
    <rPh sb="0" eb="2">
      <t>ケイヒ</t>
    </rPh>
    <rPh sb="3" eb="5">
      <t>セキサン</t>
    </rPh>
    <rPh sb="5" eb="7">
      <t>ウチワケ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</si>
  <si>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</si>
  <si>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</si>
  <si>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積算</t>
    <rPh sb="0" eb="2">
      <t>セキサン</t>
    </rPh>
    <phoneticPr fontId="2"/>
  </si>
  <si>
    <t>収</t>
    <rPh sb="0" eb="1">
      <t>オサム</t>
    </rPh>
    <phoneticPr fontId="2"/>
  </si>
  <si>
    <t>県補助金</t>
    <rPh sb="0" eb="1">
      <t>ケン</t>
    </rPh>
    <rPh sb="1" eb="4">
      <t>ホジョキン</t>
    </rPh>
    <phoneticPr fontId="2"/>
  </si>
  <si>
    <t>円</t>
    <rPh sb="0" eb="1">
      <t>エン</t>
    </rPh>
    <phoneticPr fontId="2"/>
  </si>
  <si>
    <t>入</t>
    <rPh sb="0" eb="1">
      <t>ニュウ</t>
    </rPh>
    <phoneticPr fontId="2"/>
  </si>
  <si>
    <t>参加者負担金</t>
    <rPh sb="0" eb="3">
      <t>サンカシャ</t>
    </rPh>
    <rPh sb="3" eb="6">
      <t>フタンキン</t>
    </rPh>
    <phoneticPr fontId="2"/>
  </si>
  <si>
    <t>その他収入金</t>
    <rPh sb="2" eb="3">
      <t>タ</t>
    </rPh>
    <rPh sb="3" eb="5">
      <t>シュウニュウ</t>
    </rPh>
    <rPh sb="5" eb="6">
      <t>キン</t>
    </rPh>
    <phoneticPr fontId="2"/>
  </si>
  <si>
    <t>支</t>
    <rPh sb="0" eb="1">
      <t>ササ</t>
    </rPh>
    <phoneticPr fontId="2"/>
  </si>
  <si>
    <t>交通費</t>
    <rPh sb="0" eb="3">
      <t>コウツウヒ</t>
    </rPh>
    <phoneticPr fontId="2"/>
  </si>
  <si>
    <t>出</t>
    <rPh sb="0" eb="1">
      <t>デ</t>
    </rPh>
    <phoneticPr fontId="2"/>
  </si>
  <si>
    <t>報償費</t>
    <rPh sb="0" eb="3">
      <t>ホウショウヒ</t>
    </rPh>
    <phoneticPr fontId="2"/>
  </si>
  <si>
    <t>消耗品費</t>
    <rPh sb="0" eb="3">
      <t>ショウモウヒン</t>
    </rPh>
    <rPh sb="3" eb="4">
      <t>ヒ</t>
    </rPh>
    <phoneticPr fontId="2"/>
  </si>
  <si>
    <t>(食糧費は除く）</t>
    <rPh sb="1" eb="4">
      <t>ショクリョウヒ</t>
    </rPh>
    <rPh sb="5" eb="6">
      <t>ノゾ</t>
    </rPh>
    <phoneticPr fontId="2"/>
  </si>
  <si>
    <t>原材料費</t>
    <rPh sb="0" eb="4">
      <t>ゲンザイリョウヒ</t>
    </rPh>
    <phoneticPr fontId="2"/>
  </si>
  <si>
    <t>印刷費</t>
    <rPh sb="0" eb="3">
      <t>インサツヒ</t>
    </rPh>
    <phoneticPr fontId="2"/>
  </si>
  <si>
    <t>通信費</t>
    <rPh sb="0" eb="3">
      <t>ツウシンヒ</t>
    </rPh>
    <phoneticPr fontId="2"/>
  </si>
  <si>
    <t>使用料</t>
    <rPh sb="0" eb="2">
      <t>シヨウ</t>
    </rPh>
    <rPh sb="2" eb="3">
      <t>リョウ</t>
    </rPh>
    <phoneticPr fontId="2"/>
  </si>
  <si>
    <t>保険料</t>
    <rPh sb="0" eb="3">
      <t>ホケンリョウ</t>
    </rPh>
    <phoneticPr fontId="2"/>
  </si>
  <si>
    <t>（注）経費の積算内訳には、内容を詳しく記入のこと。</t>
    <rPh sb="1" eb="2">
      <t>チュウ</t>
    </rPh>
    <rPh sb="3" eb="5">
      <t>ケイヒ</t>
    </rPh>
    <rPh sb="6" eb="8">
      <t>セキサン</t>
    </rPh>
    <rPh sb="8" eb="10">
      <t>ウチワケ</t>
    </rPh>
    <rPh sb="13" eb="15">
      <t>ナイヨウ</t>
    </rPh>
    <rPh sb="16" eb="17">
      <t>クワ</t>
    </rPh>
    <rPh sb="19" eb="21">
      <t>キニュウ</t>
    </rPh>
    <phoneticPr fontId="2"/>
  </si>
  <si>
    <t>　　　個別の事業ごとに作成すること。</t>
    <rPh sb="3" eb="5">
      <t>コベツ</t>
    </rPh>
    <rPh sb="6" eb="8">
      <t>ジギョウ</t>
    </rPh>
    <rPh sb="11" eb="13">
      <t>サクセイ</t>
    </rPh>
    <phoneticPr fontId="2"/>
  </si>
  <si>
    <t>事業個別決算書</t>
    <rPh sb="0" eb="2">
      <t>ジギョウ</t>
    </rPh>
    <rPh sb="2" eb="4">
      <t>コベツ</t>
    </rPh>
    <rPh sb="4" eb="6">
      <t>ケッサン</t>
    </rPh>
    <rPh sb="6" eb="7">
      <t>ショ</t>
    </rPh>
    <phoneticPr fontId="2"/>
  </si>
  <si>
    <t>■</t>
    <phoneticPr fontId="2"/>
  </si>
  <si>
    <t>□</t>
    <phoneticPr fontId="2"/>
  </si>
  <si>
    <t>←支出額の1/3（千円未満切り捨て）と、交付決定通知</t>
    <rPh sb="1" eb="4">
      <t>シシュツガク</t>
    </rPh>
    <rPh sb="9" eb="10">
      <t>セン</t>
    </rPh>
    <rPh sb="10" eb="13">
      <t>エンミマン</t>
    </rPh>
    <rPh sb="13" eb="14">
      <t>キ</t>
    </rPh>
    <rPh sb="15" eb="16">
      <t>ス</t>
    </rPh>
    <rPh sb="20" eb="22">
      <t>コウフ</t>
    </rPh>
    <rPh sb="22" eb="24">
      <t>ケッテイ</t>
    </rPh>
    <rPh sb="24" eb="26">
      <t>ツウチ</t>
    </rPh>
    <phoneticPr fontId="2"/>
  </si>
  <si>
    <t>　 に記載された金額を比較して、少ない方の額を記載</t>
    <rPh sb="11" eb="13">
      <t>ヒカク</t>
    </rPh>
    <rPh sb="16" eb="17">
      <t>スク</t>
    </rPh>
    <rPh sb="19" eb="20">
      <t>ホウ</t>
    </rPh>
    <rPh sb="21" eb="22">
      <t>ガク</t>
    </rPh>
    <rPh sb="23" eb="25">
      <t>キサイ</t>
    </rPh>
    <phoneticPr fontId="2"/>
  </si>
  <si>
    <t>参加費=1000円×98人</t>
    <rPh sb="0" eb="3">
      <t>サンカヒ</t>
    </rPh>
    <rPh sb="8" eb="9">
      <t>エン</t>
    </rPh>
    <rPh sb="12" eb="13">
      <t>ニン</t>
    </rPh>
    <phoneticPr fontId="2"/>
  </si>
  <si>
    <t>（株）□□会社寄付=10,000円</t>
    <rPh sb="0" eb="3">
      <t>カブ</t>
    </rPh>
    <rPh sb="5" eb="7">
      <t>カイシャ</t>
    </rPh>
    <rPh sb="7" eb="9">
      <t>キフ</t>
    </rPh>
    <rPh sb="16" eb="17">
      <t>エン</t>
    </rPh>
    <phoneticPr fontId="2"/>
  </si>
  <si>
    <t>バザー売り上げ収入=　5,123円</t>
    <rPh sb="3" eb="4">
      <t>ウ</t>
    </rPh>
    <rPh sb="5" eb="6">
      <t>ア</t>
    </rPh>
    <rPh sb="7" eb="9">
      <t>シュウニュウ</t>
    </rPh>
    <rPh sb="16" eb="17">
      <t>エン</t>
    </rPh>
    <phoneticPr fontId="2"/>
  </si>
  <si>
    <t>会より          　      50,477円</t>
    <rPh sb="0" eb="1">
      <t>カイ</t>
    </rPh>
    <rPh sb="26" eb="27">
      <t>エン</t>
    </rPh>
    <phoneticPr fontId="2"/>
  </si>
  <si>
    <t>中型バス借上料=31,000円、32,100円</t>
    <rPh sb="0" eb="2">
      <t>チュウガタ</t>
    </rPh>
    <rPh sb="4" eb="5">
      <t>カ</t>
    </rPh>
    <rPh sb="5" eb="6">
      <t>ウエ</t>
    </rPh>
    <rPh sb="6" eb="7">
      <t>リョウ</t>
    </rPh>
    <rPh sb="14" eb="15">
      <t>エン</t>
    </rPh>
    <rPh sb="22" eb="23">
      <t>エン</t>
    </rPh>
    <phoneticPr fontId="2"/>
  </si>
  <si>
    <t>講師(△△氏)15,000円</t>
    <rPh sb="0" eb="2">
      <t>コウシ</t>
    </rPh>
    <rPh sb="5" eb="6">
      <t>シ</t>
    </rPh>
    <rPh sb="13" eb="14">
      <t>エン</t>
    </rPh>
    <phoneticPr fontId="2"/>
  </si>
  <si>
    <t>ファイル=200円×11ヶ</t>
    <rPh sb="8" eb="9">
      <t>エン</t>
    </rPh>
    <phoneticPr fontId="2"/>
  </si>
  <si>
    <t>封筒 3円×500部,4円×300部</t>
    <rPh sb="0" eb="2">
      <t>フウトウ</t>
    </rPh>
    <rPh sb="4" eb="5">
      <t>エン</t>
    </rPh>
    <rPh sb="9" eb="10">
      <t>ブ</t>
    </rPh>
    <rPh sb="12" eb="13">
      <t>エン</t>
    </rPh>
    <rPh sb="17" eb="18">
      <t>ブ</t>
    </rPh>
    <phoneticPr fontId="2"/>
  </si>
  <si>
    <t>A4用紙3,000円 A3用紙4000円</t>
    <rPh sb="2" eb="4">
      <t>ヨウシ</t>
    </rPh>
    <rPh sb="9" eb="10">
      <t>エン</t>
    </rPh>
    <rPh sb="13" eb="15">
      <t>ヨウシ</t>
    </rPh>
    <rPh sb="19" eb="20">
      <t>エン</t>
    </rPh>
    <phoneticPr fontId="2"/>
  </si>
  <si>
    <t>看板材料費 2,650円×2枚</t>
    <rPh sb="0" eb="2">
      <t>カンバン</t>
    </rPh>
    <rPh sb="2" eb="4">
      <t>ザイリョウ</t>
    </rPh>
    <rPh sb="4" eb="5">
      <t>ヒ</t>
    </rPh>
    <rPh sb="11" eb="12">
      <t>エン</t>
    </rPh>
    <rPh sb="14" eb="15">
      <t>マイ</t>
    </rPh>
    <phoneticPr fontId="2"/>
  </si>
  <si>
    <t>開催冊子印刷費 150円×250部</t>
    <rPh sb="0" eb="2">
      <t>カイサイ</t>
    </rPh>
    <rPh sb="2" eb="4">
      <t>サッシ</t>
    </rPh>
    <rPh sb="4" eb="7">
      <t>インサツヒ</t>
    </rPh>
    <rPh sb="11" eb="12">
      <t>エン</t>
    </rPh>
    <rPh sb="16" eb="17">
      <t>ブ</t>
    </rPh>
    <phoneticPr fontId="2"/>
  </si>
  <si>
    <t>郵送切手代　80円×250、130円×250</t>
    <rPh sb="0" eb="2">
      <t>ユウソウ</t>
    </rPh>
    <rPh sb="2" eb="4">
      <t>キッテ</t>
    </rPh>
    <rPh sb="4" eb="5">
      <t>ダイ</t>
    </rPh>
    <rPh sb="8" eb="9">
      <t>エン</t>
    </rPh>
    <rPh sb="17" eb="18">
      <t>エン</t>
    </rPh>
    <phoneticPr fontId="2"/>
  </si>
  <si>
    <t>市民センター利用料 8,300円×1回</t>
    <rPh sb="0" eb="2">
      <t>シミン</t>
    </rPh>
    <rPh sb="6" eb="9">
      <t>リヨウリョウ</t>
    </rPh>
    <rPh sb="15" eb="16">
      <t>エン</t>
    </rPh>
    <rPh sb="18" eb="19">
      <t>カイ</t>
    </rPh>
    <phoneticPr fontId="2"/>
  </si>
  <si>
    <t>ボランティア保険 200円×100人</t>
    <rPh sb="6" eb="8">
      <t>ホケン</t>
    </rPh>
    <rPh sb="12" eb="13">
      <t>エン</t>
    </rPh>
    <rPh sb="17" eb="18">
      <t>ニン</t>
    </rPh>
    <phoneticPr fontId="2"/>
  </si>
  <si>
    <t>①科目は、補助金交付要綱の別表にある科目のみです。</t>
    <rPh sb="1" eb="3">
      <t>カモク</t>
    </rPh>
    <rPh sb="5" eb="7">
      <t>ホジョ</t>
    </rPh>
    <rPh sb="7" eb="8">
      <t>キン</t>
    </rPh>
    <rPh sb="8" eb="10">
      <t>コウフ</t>
    </rPh>
    <rPh sb="10" eb="12">
      <t>ヨウコウ</t>
    </rPh>
    <rPh sb="13" eb="15">
      <t>ベッピョウ</t>
    </rPh>
    <rPh sb="18" eb="20">
      <t>カモク</t>
    </rPh>
    <phoneticPr fontId="2"/>
  </si>
  <si>
    <t>　 新たに科目を追加することは認められません。</t>
    <rPh sb="2" eb="3">
      <t>アラ</t>
    </rPh>
    <rPh sb="5" eb="7">
      <t>カモク</t>
    </rPh>
    <rPh sb="8" eb="10">
      <t>ツイカ</t>
    </rPh>
    <rPh sb="15" eb="16">
      <t>ミト</t>
    </rPh>
    <phoneticPr fontId="2"/>
  </si>
  <si>
    <t>②○○一式など、一括した記載はしないでください。</t>
    <rPh sb="3" eb="5">
      <t>イッシキ</t>
    </rPh>
    <rPh sb="8" eb="10">
      <t>イッカツ</t>
    </rPh>
    <rPh sb="12" eb="14">
      <t>キサイ</t>
    </rPh>
    <phoneticPr fontId="2"/>
  </si>
  <si>
    <t>③事業に必要な経費のみが対象です。団体の経常的な経費は認められませんのでご注意ください。</t>
    <rPh sb="1" eb="3">
      <t>ジギョウ</t>
    </rPh>
    <rPh sb="4" eb="6">
      <t>ヒツヨウ</t>
    </rPh>
    <rPh sb="7" eb="9">
      <t>ケイヒ</t>
    </rPh>
    <rPh sb="12" eb="14">
      <t>タイショウ</t>
    </rPh>
    <rPh sb="17" eb="19">
      <t>ダンタイ</t>
    </rPh>
    <rPh sb="20" eb="23">
      <t>ケイジョウテキ</t>
    </rPh>
    <rPh sb="24" eb="26">
      <t>ケイヒ</t>
    </rPh>
    <rPh sb="27" eb="28">
      <t>ミト</t>
    </rPh>
    <rPh sb="37" eb="39">
      <t>チュウイ</t>
    </rPh>
    <phoneticPr fontId="2"/>
  </si>
  <si>
    <t>　 固定電話や、携帯電話の年間電話代をそのまま計上しないでください。</t>
    <rPh sb="2" eb="4">
      <t>コテイ</t>
    </rPh>
    <rPh sb="4" eb="6">
      <t>デンワ</t>
    </rPh>
    <rPh sb="8" eb="10">
      <t>ケイタイ</t>
    </rPh>
    <rPh sb="10" eb="12">
      <t>デンワ</t>
    </rPh>
    <rPh sb="13" eb="15">
      <t>ネンカン</t>
    </rPh>
    <rPh sb="15" eb="18">
      <t>デンワダイ</t>
    </rPh>
    <rPh sb="23" eb="25">
      <t>ケイジョウ</t>
    </rPh>
    <phoneticPr fontId="2"/>
  </si>
  <si>
    <t>④実績報告において対象外経費が判明した場合は、差し引いた額を交付します。</t>
    <rPh sb="1" eb="3">
      <t>ジッセキ</t>
    </rPh>
    <rPh sb="3" eb="5">
      <t>ホウコク</t>
    </rPh>
    <rPh sb="9" eb="12">
      <t>タイショウガイ</t>
    </rPh>
    <rPh sb="12" eb="14">
      <t>ケイヒ</t>
    </rPh>
    <rPh sb="15" eb="17">
      <t>ハンメイ</t>
    </rPh>
    <rPh sb="19" eb="21">
      <t>バアイ</t>
    </rPh>
    <rPh sb="23" eb="24">
      <t>サ</t>
    </rPh>
    <rPh sb="25" eb="26">
      <t>ヒ</t>
    </rPh>
    <rPh sb="28" eb="29">
      <t>ガク</t>
    </rPh>
    <rPh sb="30" eb="32">
      <t>コウフ</t>
    </rPh>
    <phoneticPr fontId="2"/>
  </si>
  <si>
    <t>⑤領収書等を確認することがあります。整理のうえ、必ず、5年以上保管してください。</t>
    <rPh sb="1" eb="4">
      <t>リョウシュウショ</t>
    </rPh>
    <rPh sb="4" eb="5">
      <t>トウ</t>
    </rPh>
    <rPh sb="6" eb="8">
      <t>カクニン</t>
    </rPh>
    <rPh sb="18" eb="20">
      <t>セイリ</t>
    </rPh>
    <rPh sb="24" eb="25">
      <t>カナラ</t>
    </rPh>
    <rPh sb="28" eb="31">
      <t>ネンイジョウ</t>
    </rPh>
    <rPh sb="31" eb="33">
      <t>ホカン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</si>
</sst>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6"/>
      <name val="MS UI Gothic"/>
      <family val="3"/>
      <charset val="128"/>
    </font>
    <font>
      <sz val="12"/>
      <name val="MS UI Gothic"/>
      <family val="3"/>
      <charset val="128"/>
    </font>
    <font>
      <sz val="8"/>
      <name val="HG丸ｺﾞｼｯｸM-PRO"/>
      <family val="3"/>
      <charset val="128"/>
    </font>
    <font>
      <sz val="9"/>
      <name val="HGP教科書体"/>
      <family val="1"/>
      <charset val="128"/>
    </font>
    <font>
      <u/>
      <sz val="10"/>
      <color indexed="12"/>
      <name val="MS UI Gothic"/>
      <family val="3"/>
      <charset val="128"/>
    </font>
    <font>
      <u/>
      <sz val="8"/>
      <name val="HG丸ｺﾞｼｯｸM-PRO"/>
      <family val="3"/>
      <charset val="128"/>
    </font>
    <font>
      <sz val="10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8" xfId="0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49" fontId="1" fillId="0" borderId="0" xfId="0" applyNumberFormat="1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Border="1">
      <alignment vertical="center"/>
    </xf>
    <xf numFmtId="176" fontId="5" fillId="0" borderId="3" xfId="0" applyNumberFormat="1" applyFont="1" applyBorder="1" applyAlignment="1">
      <alignment horizontal="right" vertical="center"/>
    </xf>
    <xf numFmtId="49" fontId="0" fillId="0" borderId="4" xfId="0" applyNumberFormat="1" applyBorder="1">
      <alignment vertical="center"/>
    </xf>
    <xf numFmtId="49" fontId="1" fillId="0" borderId="2" xfId="0" applyNumberFormat="1" applyFont="1" applyBorder="1">
      <alignment vertical="center"/>
    </xf>
    <xf numFmtId="176" fontId="0" fillId="0" borderId="2" xfId="0" applyNumberFormat="1" applyBorder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>
      <alignment vertical="center"/>
    </xf>
    <xf numFmtId="176" fontId="5" fillId="0" borderId="6" xfId="0" applyNumberFormat="1" applyFont="1" applyBorder="1" applyAlignment="1">
      <alignment horizontal="right" vertical="center"/>
    </xf>
    <xf numFmtId="49" fontId="0" fillId="0" borderId="7" xfId="0" applyNumberFormat="1" applyBorder="1">
      <alignment vertical="center"/>
    </xf>
    <xf numFmtId="49" fontId="6" fillId="0" borderId="5" xfId="0" applyNumberFormat="1" applyFont="1" applyBorder="1">
      <alignment vertical="center"/>
    </xf>
    <xf numFmtId="176" fontId="0" fillId="0" borderId="5" xfId="0" applyNumberFormat="1" applyBorder="1">
      <alignment vertical="center"/>
    </xf>
    <xf numFmtId="49" fontId="5" fillId="0" borderId="5" xfId="1" applyNumberFormat="1" applyFont="1" applyBorder="1" applyAlignment="1" applyProtection="1">
      <alignment vertical="center"/>
    </xf>
    <xf numFmtId="49" fontId="8" fillId="0" borderId="5" xfId="1" applyNumberFormat="1" applyFont="1" applyBorder="1" applyAlignment="1" applyProtection="1">
      <alignment vertical="center"/>
    </xf>
    <xf numFmtId="49" fontId="5" fillId="0" borderId="5" xfId="0" applyNumberFormat="1" applyFont="1" applyBorder="1">
      <alignment vertical="center"/>
    </xf>
    <xf numFmtId="49" fontId="0" fillId="0" borderId="8" xfId="0" applyNumberFormat="1" applyBorder="1">
      <alignment vertical="center"/>
    </xf>
    <xf numFmtId="176" fontId="5" fillId="0" borderId="9" xfId="0" applyNumberFormat="1" applyFont="1" applyBorder="1" applyAlignment="1">
      <alignment horizontal="right" vertical="center"/>
    </xf>
    <xf numFmtId="49" fontId="0" fillId="0" borderId="10" xfId="0" applyNumberFormat="1" applyBorder="1">
      <alignment vertical="center"/>
    </xf>
    <xf numFmtId="49" fontId="5" fillId="0" borderId="8" xfId="0" applyNumberFormat="1" applyFont="1" applyBorder="1">
      <alignment vertical="center"/>
    </xf>
    <xf numFmtId="176" fontId="0" fillId="0" borderId="8" xfId="0" applyNumberFormat="1" applyBorder="1">
      <alignment vertical="center"/>
    </xf>
    <xf numFmtId="49" fontId="0" fillId="0" borderId="8" xfId="0" applyNumberFormat="1" applyBorder="1" applyAlignment="1">
      <alignment horizontal="center" vertical="center"/>
    </xf>
    <xf numFmtId="49" fontId="5" fillId="0" borderId="2" xfId="0" applyNumberFormat="1" applyFont="1" applyBorder="1">
      <alignment vertical="center"/>
    </xf>
    <xf numFmtId="49" fontId="0" fillId="0" borderId="1" xfId="0" applyNumberForma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49" fontId="0" fillId="0" borderId="12" xfId="0" applyNumberFormat="1" applyBorder="1">
      <alignment vertical="center"/>
    </xf>
    <xf numFmtId="49" fontId="1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49" fontId="6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1276350</xdr:colOff>
      <xdr:row>1</xdr:row>
      <xdr:rowOff>47625</xdr:rowOff>
    </xdr:from>
    <xdr:to>
      <xdr:col>5</xdr:col>
      <xdr:colOff>361950</xdr:colOff>
      <xdr:row>5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200025"/>
          <a:ext cx="1333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1323975</xdr:colOff>
      <xdr:row>35</xdr:row>
      <xdr:rowOff>0</xdr:rowOff>
    </xdr:from>
    <xdr:to>
      <xdr:col>5</xdr:col>
      <xdr:colOff>447675</xdr:colOff>
      <xdr:row>41</xdr:row>
      <xdr:rowOff>152400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181600"/>
          <a:ext cx="13716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C19" sqref="C19"/>
    </sheetView>
  </sheetViews>
  <sheetFormatPr defaultRowHeight="12" x14ac:dyDescent="0.15"/>
  <cols>
    <col min="1" max="1" width="5.28515625" customWidth="1"/>
    <col min="2" max="2" width="13.5703125" customWidth="1"/>
    <col min="3" max="3" width="12.5703125" style="1" customWidth="1"/>
    <col min="4" max="4" width="3.140625" customWidth="1"/>
    <col min="5" max="5" width="27.5703125" customWidth="1"/>
    <col min="6" max="6" width="10.7109375" customWidth="1"/>
  </cols>
  <sheetData>
    <row r="1" spans="1:6" x14ac:dyDescent="0.15">
      <c r="A1" t="s">
        <v>0</v>
      </c>
    </row>
    <row r="2" spans="1:6" ht="18.75" x14ac:dyDescent="0.15">
      <c r="A2" s="53" t="s">
        <v>1</v>
      </c>
      <c r="B2" s="53"/>
      <c r="C2" s="53"/>
      <c r="D2" s="53"/>
      <c r="E2" s="53"/>
      <c r="F2" s="53"/>
    </row>
    <row r="3" spans="1:6" x14ac:dyDescent="0.15">
      <c r="B3" s="2" t="s">
        <v>2</v>
      </c>
      <c r="C3" s="1" t="s">
        <v>3</v>
      </c>
    </row>
    <row r="4" spans="1:6" x14ac:dyDescent="0.15">
      <c r="B4" s="2" t="s">
        <v>2</v>
      </c>
      <c r="C4" s="1" t="s">
        <v>4</v>
      </c>
    </row>
    <row r="5" spans="1:6" x14ac:dyDescent="0.15">
      <c r="B5" t="s">
        <v>5</v>
      </c>
    </row>
    <row r="7" spans="1:6" x14ac:dyDescent="0.15">
      <c r="A7" s="54" t="s">
        <v>6</v>
      </c>
      <c r="B7" s="54" t="s">
        <v>7</v>
      </c>
      <c r="C7" s="54" t="s">
        <v>8</v>
      </c>
      <c r="D7" s="54"/>
      <c r="E7" s="54"/>
      <c r="F7" s="54" t="s">
        <v>9</v>
      </c>
    </row>
    <row r="8" spans="1:6" x14ac:dyDescent="0.15">
      <c r="A8" s="54"/>
      <c r="B8" s="54"/>
      <c r="C8" s="54" t="s">
        <v>10</v>
      </c>
      <c r="D8" s="54"/>
      <c r="E8" s="3" t="s">
        <v>11</v>
      </c>
      <c r="F8" s="54"/>
    </row>
    <row r="9" spans="1:6" x14ac:dyDescent="0.15">
      <c r="A9" s="4"/>
      <c r="B9" s="4"/>
      <c r="C9" s="5"/>
      <c r="D9" s="6"/>
      <c r="E9" s="4"/>
      <c r="F9" s="4"/>
    </row>
    <row r="10" spans="1:6" x14ac:dyDescent="0.15">
      <c r="A10" s="7" t="s">
        <v>12</v>
      </c>
      <c r="B10" s="8" t="s">
        <v>13</v>
      </c>
      <c r="C10" s="9"/>
      <c r="D10" s="10" t="s">
        <v>14</v>
      </c>
      <c r="E10" s="8"/>
      <c r="F10" s="8"/>
    </row>
    <row r="11" spans="1:6" x14ac:dyDescent="0.15">
      <c r="A11" s="7"/>
      <c r="B11" s="8"/>
      <c r="C11" s="9"/>
      <c r="D11" s="10"/>
      <c r="E11" s="8"/>
      <c r="F11" s="8"/>
    </row>
    <row r="12" spans="1:6" x14ac:dyDescent="0.15">
      <c r="A12" s="7" t="s">
        <v>15</v>
      </c>
      <c r="B12" s="8" t="s">
        <v>16</v>
      </c>
      <c r="C12" s="9"/>
      <c r="D12" s="10" t="s">
        <v>14</v>
      </c>
      <c r="E12" s="8"/>
      <c r="F12" s="8"/>
    </row>
    <row r="13" spans="1:6" x14ac:dyDescent="0.15">
      <c r="A13" s="8"/>
      <c r="B13" s="8"/>
      <c r="C13" s="9"/>
      <c r="D13" s="10"/>
      <c r="E13" s="8"/>
      <c r="F13" s="8"/>
    </row>
    <row r="14" spans="1:6" x14ac:dyDescent="0.15">
      <c r="A14" s="8"/>
      <c r="B14" s="8" t="s">
        <v>17</v>
      </c>
      <c r="C14" s="9"/>
      <c r="D14" s="10" t="s">
        <v>14</v>
      </c>
      <c r="E14" s="8"/>
      <c r="F14" s="8"/>
    </row>
    <row r="15" spans="1:6" x14ac:dyDescent="0.15">
      <c r="A15" s="8"/>
      <c r="B15" s="11"/>
      <c r="C15" s="12"/>
      <c r="D15" s="13"/>
      <c r="E15" s="11"/>
      <c r="F15" s="11"/>
    </row>
    <row r="16" spans="1:6" ht="20.25" customHeight="1" x14ac:dyDescent="0.15">
      <c r="A16" s="11"/>
      <c r="B16" s="14" t="s">
        <v>10</v>
      </c>
      <c r="C16" s="15">
        <f>SUM(C10:C14)</f>
        <v>0</v>
      </c>
      <c r="D16" s="13" t="s">
        <v>14</v>
      </c>
      <c r="E16" s="11"/>
      <c r="F16" s="11"/>
    </row>
    <row r="17" spans="1:6" x14ac:dyDescent="0.15">
      <c r="A17" s="4"/>
      <c r="B17" s="4"/>
      <c r="C17" s="5"/>
      <c r="D17" s="6"/>
      <c r="E17" s="4"/>
      <c r="F17" s="4"/>
    </row>
    <row r="18" spans="1:6" x14ac:dyDescent="0.15">
      <c r="A18" s="7" t="s">
        <v>18</v>
      </c>
      <c r="B18" s="8" t="s">
        <v>19</v>
      </c>
      <c r="C18" s="9"/>
      <c r="D18" s="10" t="s">
        <v>14</v>
      </c>
      <c r="E18" s="8"/>
      <c r="F18" s="8"/>
    </row>
    <row r="19" spans="1:6" x14ac:dyDescent="0.15">
      <c r="A19" s="7"/>
      <c r="B19" s="8"/>
      <c r="C19" s="9"/>
      <c r="D19" s="10"/>
      <c r="E19" s="8"/>
      <c r="F19" s="8"/>
    </row>
    <row r="20" spans="1:6" x14ac:dyDescent="0.15">
      <c r="A20" s="7" t="s">
        <v>20</v>
      </c>
      <c r="B20" s="8" t="s">
        <v>21</v>
      </c>
      <c r="C20" s="9"/>
      <c r="D20" s="10" t="s">
        <v>14</v>
      </c>
      <c r="E20" s="8"/>
      <c r="F20" s="8"/>
    </row>
    <row r="21" spans="1:6" x14ac:dyDescent="0.15">
      <c r="A21" s="8"/>
      <c r="B21" s="8"/>
      <c r="C21" s="9"/>
      <c r="D21" s="10"/>
      <c r="E21" s="8"/>
      <c r="F21" s="8"/>
    </row>
    <row r="22" spans="1:6" x14ac:dyDescent="0.15">
      <c r="A22" s="8"/>
      <c r="B22" s="8" t="s">
        <v>22</v>
      </c>
      <c r="C22" s="9"/>
      <c r="D22" s="10" t="s">
        <v>14</v>
      </c>
      <c r="E22" s="8"/>
      <c r="F22" s="8"/>
    </row>
    <row r="23" spans="1:6" x14ac:dyDescent="0.15">
      <c r="A23" s="8"/>
      <c r="B23" s="8" t="s">
        <v>23</v>
      </c>
      <c r="C23" s="9"/>
      <c r="D23" s="10"/>
      <c r="E23" s="8"/>
      <c r="F23" s="8"/>
    </row>
    <row r="24" spans="1:6" x14ac:dyDescent="0.15">
      <c r="A24" s="8"/>
      <c r="B24" s="8"/>
      <c r="C24" s="9"/>
      <c r="D24" s="10"/>
      <c r="E24" s="8"/>
      <c r="F24" s="8"/>
    </row>
    <row r="25" spans="1:6" x14ac:dyDescent="0.15">
      <c r="A25" s="8"/>
      <c r="B25" s="8" t="s">
        <v>24</v>
      </c>
      <c r="C25" s="9"/>
      <c r="D25" s="10" t="s">
        <v>14</v>
      </c>
      <c r="E25" s="8"/>
      <c r="F25" s="8"/>
    </row>
    <row r="26" spans="1:6" x14ac:dyDescent="0.15">
      <c r="A26" s="8"/>
      <c r="B26" s="8"/>
      <c r="C26" s="9"/>
      <c r="D26" s="10"/>
      <c r="E26" s="8"/>
      <c r="F26" s="8"/>
    </row>
    <row r="27" spans="1:6" x14ac:dyDescent="0.15">
      <c r="A27" s="8"/>
      <c r="B27" s="8" t="s">
        <v>25</v>
      </c>
      <c r="C27" s="9"/>
      <c r="D27" s="10" t="s">
        <v>14</v>
      </c>
      <c r="E27" s="8"/>
      <c r="F27" s="8"/>
    </row>
    <row r="28" spans="1:6" x14ac:dyDescent="0.15">
      <c r="A28" s="8"/>
      <c r="B28" s="8"/>
      <c r="C28" s="9"/>
      <c r="D28" s="10"/>
      <c r="E28" s="8"/>
      <c r="F28" s="8"/>
    </row>
    <row r="29" spans="1:6" x14ac:dyDescent="0.15">
      <c r="A29" s="8"/>
      <c r="B29" s="8" t="s">
        <v>26</v>
      </c>
      <c r="C29" s="9"/>
      <c r="D29" s="10" t="s">
        <v>14</v>
      </c>
      <c r="E29" s="8"/>
      <c r="F29" s="8"/>
    </row>
    <row r="30" spans="1:6" x14ac:dyDescent="0.15">
      <c r="A30" s="8"/>
      <c r="B30" s="8"/>
      <c r="C30" s="9"/>
      <c r="D30" s="10"/>
      <c r="E30" s="8"/>
      <c r="F30" s="8"/>
    </row>
    <row r="31" spans="1:6" x14ac:dyDescent="0.15">
      <c r="A31" s="8"/>
      <c r="B31" s="8" t="s">
        <v>27</v>
      </c>
      <c r="C31" s="9"/>
      <c r="D31" s="10" t="s">
        <v>14</v>
      </c>
      <c r="E31" s="8"/>
      <c r="F31" s="8"/>
    </row>
    <row r="32" spans="1:6" x14ac:dyDescent="0.15">
      <c r="A32" s="8"/>
      <c r="B32" s="8"/>
      <c r="C32" s="9"/>
      <c r="D32" s="10"/>
      <c r="E32" s="8"/>
      <c r="F32" s="8"/>
    </row>
    <row r="33" spans="1:6" x14ac:dyDescent="0.15">
      <c r="A33" s="8"/>
      <c r="B33" s="8" t="s">
        <v>28</v>
      </c>
      <c r="C33" s="9"/>
      <c r="D33" s="10" t="s">
        <v>14</v>
      </c>
      <c r="E33" s="8"/>
      <c r="F33" s="8"/>
    </row>
    <row r="34" spans="1:6" x14ac:dyDescent="0.15">
      <c r="A34" s="8"/>
      <c r="B34" s="11"/>
      <c r="C34" s="12"/>
      <c r="D34" s="13"/>
      <c r="E34" s="11"/>
      <c r="F34" s="11"/>
    </row>
    <row r="35" spans="1:6" ht="20.25" customHeight="1" x14ac:dyDescent="0.15">
      <c r="A35" s="11"/>
      <c r="B35" s="3" t="s">
        <v>10</v>
      </c>
      <c r="C35" s="16">
        <f>SUM(C18:C33)</f>
        <v>0</v>
      </c>
      <c r="D35" s="17" t="s">
        <v>14</v>
      </c>
      <c r="E35" s="18"/>
      <c r="F35" s="18"/>
    </row>
    <row r="36" spans="1:6" x14ac:dyDescent="0.15">
      <c r="A36" t="s">
        <v>29</v>
      </c>
    </row>
    <row r="37" spans="1:6" x14ac:dyDescent="0.15">
      <c r="A37" t="s">
        <v>30</v>
      </c>
    </row>
  </sheetData>
  <mergeCells count="6">
    <mergeCell ref="A2:F2"/>
    <mergeCell ref="A7:A8"/>
    <mergeCell ref="B7:B8"/>
    <mergeCell ref="C7:E7"/>
    <mergeCell ref="F7:F8"/>
    <mergeCell ref="C8:D8"/>
  </mergeCells>
  <phoneticPr fontId="2"/>
  <pageMargins left="0.75" right="0.75" top="1" bottom="1" header="0.51200000000000001" footer="0.51200000000000001"/>
  <pageSetup paperSize="9" scale="1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workbookViewId="0">
      <selection activeCell="C10" sqref="C10"/>
    </sheetView>
  </sheetViews>
  <sheetFormatPr defaultRowHeight="12" x14ac:dyDescent="0.15"/>
  <cols>
    <col min="1" max="1" width="6.7109375" style="20" customWidth="1"/>
    <col min="2" max="2" width="13.5703125" style="20" customWidth="1"/>
    <col min="3" max="3" width="9.5703125" style="20" customWidth="1"/>
    <col min="4" max="4" width="3.140625" style="20" customWidth="1"/>
    <col min="5" max="5" width="33.7109375" style="22" customWidth="1"/>
    <col min="6" max="6" width="8" style="1" customWidth="1"/>
    <col min="7" max="7" width="0" style="1" hidden="1" customWidth="1"/>
    <col min="8" max="16384" width="9.140625" style="20"/>
  </cols>
  <sheetData>
    <row r="1" spans="1:256" x14ac:dyDescent="0.15">
      <c r="A1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8.75" x14ac:dyDescent="0.15">
      <c r="A2" s="55" t="s">
        <v>31</v>
      </c>
      <c r="B2" s="55"/>
      <c r="C2" s="55"/>
      <c r="D2" s="55"/>
      <c r="E2" s="55"/>
      <c r="F2" s="55"/>
    </row>
    <row r="3" spans="1:256" x14ac:dyDescent="0.15">
      <c r="B3" s="21" t="s">
        <v>32</v>
      </c>
      <c r="C3" s="20" t="s">
        <v>3</v>
      </c>
    </row>
    <row r="4" spans="1:256" x14ac:dyDescent="0.15">
      <c r="B4" s="21" t="s">
        <v>33</v>
      </c>
      <c r="C4" s="20" t="s">
        <v>4</v>
      </c>
    </row>
    <row r="5" spans="1:256" x14ac:dyDescent="0.15">
      <c r="B5" s="20" t="s">
        <v>5</v>
      </c>
    </row>
    <row r="7" spans="1:256" ht="11.25" customHeight="1" x14ac:dyDescent="0.15">
      <c r="A7" s="56" t="s">
        <v>6</v>
      </c>
      <c r="B7" s="56" t="s">
        <v>7</v>
      </c>
      <c r="C7" s="56" t="s">
        <v>8</v>
      </c>
      <c r="D7" s="56"/>
      <c r="E7" s="56"/>
      <c r="F7" s="57" t="s">
        <v>9</v>
      </c>
    </row>
    <row r="8" spans="1:256" ht="11.25" customHeight="1" x14ac:dyDescent="0.15">
      <c r="A8" s="56"/>
      <c r="B8" s="56"/>
      <c r="C8" s="56" t="s">
        <v>10</v>
      </c>
      <c r="D8" s="56"/>
      <c r="E8" s="23" t="s">
        <v>11</v>
      </c>
      <c r="F8" s="57"/>
    </row>
    <row r="9" spans="1:256" ht="11.25" customHeight="1" x14ac:dyDescent="0.15">
      <c r="A9" s="24"/>
      <c r="B9" s="24"/>
      <c r="C9" s="25"/>
      <c r="D9" s="26"/>
      <c r="E9" s="27"/>
      <c r="F9" s="28"/>
    </row>
    <row r="10" spans="1:256" ht="11.25" customHeight="1" x14ac:dyDescent="0.15">
      <c r="A10" s="29" t="s">
        <v>12</v>
      </c>
      <c r="B10" s="30" t="s">
        <v>13</v>
      </c>
      <c r="C10" s="31">
        <v>50000</v>
      </c>
      <c r="D10" s="32" t="s">
        <v>14</v>
      </c>
      <c r="E10" s="33" t="s">
        <v>34</v>
      </c>
      <c r="F10" s="34"/>
    </row>
    <row r="11" spans="1:256" ht="11.25" customHeight="1" x14ac:dyDescent="0.15">
      <c r="A11" s="29"/>
      <c r="B11" s="30"/>
      <c r="C11" s="31"/>
      <c r="D11" s="32"/>
      <c r="E11" s="33" t="s">
        <v>35</v>
      </c>
      <c r="F11" s="34"/>
    </row>
    <row r="12" spans="1:256" ht="11.25" customHeight="1" x14ac:dyDescent="0.15">
      <c r="A12" s="29" t="s">
        <v>15</v>
      </c>
      <c r="B12" s="30" t="s">
        <v>16</v>
      </c>
      <c r="C12" s="31">
        <v>98000</v>
      </c>
      <c r="D12" s="32" t="s">
        <v>14</v>
      </c>
      <c r="E12" s="35" t="s">
        <v>36</v>
      </c>
      <c r="F12" s="34"/>
    </row>
    <row r="13" spans="1:256" ht="11.25" customHeight="1" x14ac:dyDescent="0.15">
      <c r="A13" s="30"/>
      <c r="B13" s="30"/>
      <c r="C13" s="31"/>
      <c r="D13" s="32"/>
      <c r="E13" s="36"/>
      <c r="F13" s="34"/>
    </row>
    <row r="14" spans="1:256" ht="11.25" customHeight="1" x14ac:dyDescent="0.15">
      <c r="A14" s="30"/>
      <c r="B14" s="30" t="s">
        <v>17</v>
      </c>
      <c r="C14" s="31">
        <f>C18-SUM(C10:C12)</f>
        <v>65600</v>
      </c>
      <c r="D14" s="32" t="s">
        <v>14</v>
      </c>
      <c r="E14" s="37" t="s">
        <v>37</v>
      </c>
      <c r="F14" s="34"/>
    </row>
    <row r="15" spans="1:256" ht="11.25" customHeight="1" x14ac:dyDescent="0.15">
      <c r="A15" s="30"/>
      <c r="B15" s="30"/>
      <c r="C15" s="31"/>
      <c r="D15" s="32"/>
      <c r="E15" s="37" t="s">
        <v>38</v>
      </c>
      <c r="F15" s="34"/>
    </row>
    <row r="16" spans="1:256" ht="11.25" customHeight="1" x14ac:dyDescent="0.15">
      <c r="A16" s="30"/>
      <c r="B16" s="30"/>
      <c r="C16" s="31"/>
      <c r="D16" s="32"/>
      <c r="E16" s="37" t="s">
        <v>39</v>
      </c>
      <c r="F16" s="34"/>
    </row>
    <row r="17" spans="1:7" ht="11.25" customHeight="1" x14ac:dyDescent="0.15">
      <c r="A17" s="30"/>
      <c r="B17" s="38"/>
      <c r="C17" s="39"/>
      <c r="D17" s="40"/>
      <c r="E17" s="41"/>
      <c r="F17" s="42"/>
    </row>
    <row r="18" spans="1:7" ht="14.25" customHeight="1" x14ac:dyDescent="0.15">
      <c r="A18" s="38"/>
      <c r="B18" s="43" t="s">
        <v>10</v>
      </c>
      <c r="C18" s="39">
        <f>C38</f>
        <v>213600</v>
      </c>
      <c r="D18" s="40" t="s">
        <v>14</v>
      </c>
      <c r="E18" s="41"/>
      <c r="F18" s="42"/>
    </row>
    <row r="19" spans="1:7" ht="11.25" customHeight="1" x14ac:dyDescent="0.15">
      <c r="A19" s="24"/>
      <c r="B19" s="24"/>
      <c r="C19" s="25"/>
      <c r="D19" s="26"/>
      <c r="E19" s="44"/>
      <c r="F19" s="28"/>
    </row>
    <row r="20" spans="1:7" ht="11.25" customHeight="1" x14ac:dyDescent="0.15">
      <c r="A20" s="29" t="s">
        <v>18</v>
      </c>
      <c r="B20" s="30" t="s">
        <v>19</v>
      </c>
      <c r="C20" s="31">
        <v>63100</v>
      </c>
      <c r="D20" s="32" t="s">
        <v>14</v>
      </c>
      <c r="E20" s="35" t="s">
        <v>40</v>
      </c>
      <c r="F20" s="34"/>
    </row>
    <row r="21" spans="1:7" ht="11.25" customHeight="1" x14ac:dyDescent="0.15">
      <c r="A21" s="29"/>
      <c r="B21" s="30"/>
      <c r="C21" s="31"/>
      <c r="D21" s="32"/>
      <c r="E21" s="37"/>
      <c r="F21" s="34"/>
    </row>
    <row r="22" spans="1:7" ht="11.25" customHeight="1" x14ac:dyDescent="0.15">
      <c r="A22" s="29" t="s">
        <v>20</v>
      </c>
      <c r="B22" s="30" t="s">
        <v>21</v>
      </c>
      <c r="C22" s="31">
        <v>15000</v>
      </c>
      <c r="D22" s="32" t="s">
        <v>14</v>
      </c>
      <c r="E22" s="35" t="s">
        <v>41</v>
      </c>
      <c r="F22" s="34"/>
    </row>
    <row r="23" spans="1:7" ht="11.25" customHeight="1" x14ac:dyDescent="0.15">
      <c r="A23" s="30"/>
      <c r="B23" s="30"/>
      <c r="C23" s="31"/>
      <c r="D23" s="32"/>
      <c r="E23" s="37"/>
      <c r="F23" s="34"/>
    </row>
    <row r="24" spans="1:7" ht="11.25" customHeight="1" x14ac:dyDescent="0.15">
      <c r="A24" s="30"/>
      <c r="B24" s="30" t="s">
        <v>22</v>
      </c>
      <c r="C24" s="31">
        <v>11900</v>
      </c>
      <c r="D24" s="32" t="s">
        <v>14</v>
      </c>
      <c r="E24" s="37" t="s">
        <v>42</v>
      </c>
      <c r="F24" s="34"/>
      <c r="G24" s="1">
        <v>2000</v>
      </c>
    </row>
    <row r="25" spans="1:7" ht="11.25" customHeight="1" x14ac:dyDescent="0.15">
      <c r="A25" s="30"/>
      <c r="B25" s="30" t="s">
        <v>23</v>
      </c>
      <c r="C25" s="31"/>
      <c r="D25" s="32"/>
      <c r="E25" s="37" t="s">
        <v>43</v>
      </c>
      <c r="F25" s="34"/>
      <c r="G25" s="1">
        <f>1500+1200</f>
        <v>2700</v>
      </c>
    </row>
    <row r="26" spans="1:7" ht="11.25" customHeight="1" x14ac:dyDescent="0.15">
      <c r="A26" s="30"/>
      <c r="B26" s="30"/>
      <c r="C26" s="31"/>
      <c r="D26" s="32"/>
      <c r="E26" s="37" t="s">
        <v>44</v>
      </c>
      <c r="F26" s="34"/>
      <c r="G26" s="1">
        <v>7000</v>
      </c>
    </row>
    <row r="27" spans="1:7" ht="11.25" customHeight="1" x14ac:dyDescent="0.15">
      <c r="A27" s="30"/>
      <c r="B27" s="30"/>
      <c r="C27" s="31"/>
      <c r="D27" s="32"/>
      <c r="E27" s="37"/>
      <c r="F27" s="34"/>
    </row>
    <row r="28" spans="1:7" ht="11.25" customHeight="1" x14ac:dyDescent="0.15">
      <c r="A28" s="30"/>
      <c r="B28" s="30" t="s">
        <v>24</v>
      </c>
      <c r="C28" s="31">
        <f>2650*2</f>
        <v>5300</v>
      </c>
      <c r="D28" s="32" t="s">
        <v>14</v>
      </c>
      <c r="E28" s="37" t="s">
        <v>45</v>
      </c>
      <c r="F28" s="34"/>
    </row>
    <row r="29" spans="1:7" ht="11.25" customHeight="1" x14ac:dyDescent="0.15">
      <c r="A29" s="30"/>
      <c r="B29" s="30"/>
      <c r="C29" s="31"/>
      <c r="D29" s="32"/>
      <c r="E29" s="37"/>
      <c r="F29" s="34"/>
    </row>
    <row r="30" spans="1:7" ht="11.25" customHeight="1" x14ac:dyDescent="0.15">
      <c r="A30" s="30"/>
      <c r="B30" s="30" t="s">
        <v>25</v>
      </c>
      <c r="C30" s="31">
        <f>150*250</f>
        <v>37500</v>
      </c>
      <c r="D30" s="32" t="s">
        <v>14</v>
      </c>
      <c r="E30" s="37" t="s">
        <v>46</v>
      </c>
      <c r="F30" s="34"/>
    </row>
    <row r="31" spans="1:7" ht="11.25" customHeight="1" x14ac:dyDescent="0.15">
      <c r="A31" s="30"/>
      <c r="B31" s="30"/>
      <c r="C31" s="31"/>
      <c r="D31" s="32"/>
      <c r="E31" s="37"/>
      <c r="F31" s="34"/>
    </row>
    <row r="32" spans="1:7" ht="11.25" customHeight="1" x14ac:dyDescent="0.15">
      <c r="A32" s="30"/>
      <c r="B32" s="30" t="s">
        <v>26</v>
      </c>
      <c r="C32" s="31">
        <f>+G32</f>
        <v>52500</v>
      </c>
      <c r="D32" s="32" t="s">
        <v>14</v>
      </c>
      <c r="E32" s="37" t="s">
        <v>47</v>
      </c>
      <c r="F32" s="34"/>
      <c r="G32" s="1">
        <f>80*250+130*250</f>
        <v>52500</v>
      </c>
    </row>
    <row r="33" spans="1:8" ht="11.25" customHeight="1" x14ac:dyDescent="0.15">
      <c r="A33" s="30"/>
      <c r="B33" s="30"/>
      <c r="C33" s="31"/>
      <c r="D33" s="32"/>
      <c r="E33" s="37"/>
      <c r="F33" s="34"/>
    </row>
    <row r="34" spans="1:8" ht="11.25" customHeight="1" x14ac:dyDescent="0.15">
      <c r="A34" s="30"/>
      <c r="B34" s="30" t="s">
        <v>27</v>
      </c>
      <c r="C34" s="31">
        <v>8300</v>
      </c>
      <c r="D34" s="32" t="s">
        <v>14</v>
      </c>
      <c r="E34" s="37" t="s">
        <v>48</v>
      </c>
      <c r="F34" s="34"/>
    </row>
    <row r="35" spans="1:8" ht="11.25" customHeight="1" x14ac:dyDescent="0.15">
      <c r="A35" s="30"/>
      <c r="B35" s="30"/>
      <c r="C35" s="31"/>
      <c r="D35" s="32"/>
      <c r="E35" s="37"/>
      <c r="F35" s="34"/>
    </row>
    <row r="36" spans="1:8" ht="11.25" customHeight="1" x14ac:dyDescent="0.15">
      <c r="A36" s="30"/>
      <c r="B36" s="30" t="s">
        <v>28</v>
      </c>
      <c r="C36" s="31">
        <v>20000</v>
      </c>
      <c r="D36" s="32" t="s">
        <v>14</v>
      </c>
      <c r="E36" s="35" t="s">
        <v>49</v>
      </c>
      <c r="F36" s="34"/>
    </row>
    <row r="37" spans="1:8" ht="11.25" customHeight="1" x14ac:dyDescent="0.15">
      <c r="A37" s="30"/>
      <c r="B37" s="38"/>
      <c r="C37" s="39"/>
      <c r="D37" s="40"/>
      <c r="E37" s="41"/>
      <c r="F37" s="42"/>
    </row>
    <row r="38" spans="1:8" ht="13.5" customHeight="1" x14ac:dyDescent="0.15">
      <c r="A38" s="38"/>
      <c r="B38" s="45" t="s">
        <v>10</v>
      </c>
      <c r="C38" s="46">
        <f>SUM(C19:C37)</f>
        <v>213600</v>
      </c>
      <c r="D38" s="47" t="s">
        <v>14</v>
      </c>
      <c r="E38" s="48"/>
      <c r="F38" s="49"/>
    </row>
    <row r="39" spans="1:8" ht="5.25" customHeight="1" x14ac:dyDescent="0.15"/>
    <row r="40" spans="1:8" ht="15" customHeight="1" x14ac:dyDescent="0.15">
      <c r="A40" s="50" t="s">
        <v>50</v>
      </c>
      <c r="B40" s="51"/>
      <c r="C40" s="51"/>
      <c r="D40" s="51"/>
      <c r="E40" s="51"/>
      <c r="F40" s="52"/>
      <c r="H40" s="1"/>
    </row>
    <row r="41" spans="1:8" ht="15" customHeight="1" x14ac:dyDescent="0.15">
      <c r="A41" s="50" t="s">
        <v>51</v>
      </c>
      <c r="B41" s="51"/>
      <c r="C41" s="51"/>
      <c r="D41" s="51"/>
      <c r="E41" s="51"/>
      <c r="F41" s="52"/>
    </row>
    <row r="42" spans="1:8" ht="15" customHeight="1" x14ac:dyDescent="0.15">
      <c r="A42" s="50" t="s">
        <v>52</v>
      </c>
      <c r="B42" s="51"/>
      <c r="C42" s="51"/>
      <c r="D42" s="51"/>
      <c r="E42" s="51"/>
      <c r="F42" s="52"/>
    </row>
    <row r="43" spans="1:8" ht="15" customHeight="1" x14ac:dyDescent="0.15">
      <c r="A43" s="50" t="s">
        <v>53</v>
      </c>
      <c r="B43" s="51"/>
      <c r="C43" s="51"/>
      <c r="D43" s="51"/>
      <c r="E43" s="51"/>
      <c r="F43" s="52"/>
    </row>
    <row r="44" spans="1:8" ht="15" customHeight="1" x14ac:dyDescent="0.15">
      <c r="A44" s="50" t="s">
        <v>54</v>
      </c>
      <c r="B44" s="51"/>
      <c r="C44" s="51"/>
      <c r="D44" s="51"/>
      <c r="E44" s="51"/>
      <c r="F44" s="52"/>
    </row>
    <row r="45" spans="1:8" ht="15" customHeight="1" x14ac:dyDescent="0.15">
      <c r="A45" s="50" t="s">
        <v>55</v>
      </c>
      <c r="B45" s="51"/>
      <c r="C45" s="51"/>
      <c r="D45" s="51"/>
      <c r="E45" s="51"/>
      <c r="F45" s="52"/>
    </row>
    <row r="46" spans="1:8" ht="15" customHeight="1" x14ac:dyDescent="0.15">
      <c r="A46" s="50" t="s">
        <v>56</v>
      </c>
      <c r="B46" s="51"/>
      <c r="C46" s="51"/>
      <c r="D46" s="51"/>
      <c r="E46" s="51"/>
      <c r="F46" s="52"/>
    </row>
  </sheetData>
  <mergeCells count="6">
    <mergeCell ref="A2:F2"/>
    <mergeCell ref="A7:A8"/>
    <mergeCell ref="B7:B8"/>
    <mergeCell ref="C7:E7"/>
    <mergeCell ref="F7:F8"/>
    <mergeCell ref="C8:D8"/>
  </mergeCells>
  <phoneticPr fontId="2"/>
  <pageMargins left="0.75" right="0.75" top="1" bottom="1" header="0.51200000000000001" footer="0.51200000000000001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別添７</vt:lpstr>
      <vt:lpstr>別添７（記載例）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2017-06-06T02:13:37Z</dcterms:created>
  <dcterms:modified xsi:type="dcterms:W3CDTF">2021-05-25T10:46:39Z</dcterms:modified>
</cp:coreProperties>
</file>