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01750\Desktop\H30杉田（H31引継ぎ）\04 外国人介護人材の受入れ\00 EPA・補助金\01 外国人介護福祉士学習支援補助金\R2\01 申請案内\"/>
    </mc:Choice>
  </mc:AlternateContent>
  <bookViews>
    <workbookView xWindow="0" yWindow="90" windowWidth="15225" windowHeight="8100" tabRatio="717" activeTab="4"/>
  </bookViews>
  <sheets>
    <sheet name="別紙１－１" sheetId="6" r:id="rId1"/>
    <sheet name="別紙１－１ (記載例)" sheetId="11" r:id="rId2"/>
    <sheet name="別紙１－２" sheetId="14" r:id="rId3"/>
    <sheet name="別紙１－２ (記載例)" sheetId="12" r:id="rId4"/>
    <sheet name="別紙２" sheetId="10" r:id="rId5"/>
  </sheets>
  <calcPr calcId="152511"/>
</workbook>
</file>

<file path=xl/calcChain.xml><?xml version="1.0" encoding="utf-8"?>
<calcChain xmlns="http://schemas.openxmlformats.org/spreadsheetml/2006/main">
  <c r="C19" i="14" l="1"/>
  <c r="C19" i="12"/>
  <c r="D9" i="11"/>
  <c r="E8" i="11"/>
  <c r="F8" i="11" s="1"/>
  <c r="H8" i="11" s="1"/>
  <c r="I8" i="11" s="1"/>
  <c r="J8" i="11" s="1"/>
  <c r="G7" i="11"/>
  <c r="E7" i="11"/>
  <c r="F7" i="11"/>
  <c r="H7" i="11" s="1"/>
  <c r="I7" i="11" s="1"/>
  <c r="J7" i="11" s="1"/>
  <c r="G6" i="11"/>
  <c r="G9" i="11" s="1"/>
  <c r="C6" i="11"/>
  <c r="E6" i="11" s="1"/>
  <c r="G9" i="6"/>
  <c r="C9" i="6"/>
  <c r="D9" i="6"/>
  <c r="E9" i="6"/>
  <c r="F9" i="6"/>
  <c r="H9" i="6"/>
  <c r="J9" i="6"/>
  <c r="I9" i="6"/>
  <c r="E9" i="11" l="1"/>
  <c r="F6" i="11"/>
  <c r="C9" i="11"/>
  <c r="H6" i="11" l="1"/>
  <c r="F9" i="11"/>
  <c r="H9" i="11" l="1"/>
  <c r="I6" i="11"/>
  <c r="I9" i="11" l="1"/>
  <c r="J6" i="11"/>
  <c r="J9" i="11" s="1"/>
</calcChain>
</file>

<file path=xl/comments1.xml><?xml version="1.0" encoding="utf-8"?>
<comments xmlns="http://schemas.openxmlformats.org/spreadsheetml/2006/main">
  <authors>
    <author>w</author>
  </authors>
  <commentList>
    <comment ref="G6" authorId="0" shapeId="0">
      <text>
        <r>
          <rPr>
            <sz val="9"/>
            <color indexed="81"/>
            <rFont val="ＭＳ Ｐゴシック"/>
            <family val="3"/>
            <charset val="128"/>
          </rPr>
          <t xml:space="preserve">候補者１人あたり235,000円
（ただし、29年度入国者のうち、
インドネシアおよびフィリピン78,000円、
ベトナム156,000円）
</t>
        </r>
      </text>
    </comment>
    <comment ref="G7" authorId="0" shapeId="0">
      <text>
        <r>
          <rPr>
            <sz val="9"/>
            <color indexed="81"/>
            <rFont val="ＭＳ Ｐゴシック"/>
            <family val="3"/>
            <charset val="128"/>
          </rPr>
          <t>候補者１人あたり95,000円</t>
        </r>
      </text>
    </comment>
    <comment ref="G8" authorId="0" shapeId="0">
      <text>
        <r>
          <rPr>
            <sz val="9"/>
            <color indexed="81"/>
            <rFont val="ＭＳ Ｐゴシック"/>
            <family val="3"/>
            <charset val="128"/>
          </rPr>
          <t>１施設あたり80,000円</t>
        </r>
      </text>
    </comment>
  </commentList>
</comments>
</file>

<file path=xl/sharedStrings.xml><?xml version="1.0" encoding="utf-8"?>
<sst xmlns="http://schemas.openxmlformats.org/spreadsheetml/2006/main" count="117" uniqueCount="78">
  <si>
    <t>基準額</t>
    <rPh sb="0" eb="3">
      <t>キジュンガク</t>
    </rPh>
    <phoneticPr fontId="3"/>
  </si>
  <si>
    <t>選定額</t>
    <rPh sb="0" eb="2">
      <t>センテイ</t>
    </rPh>
    <rPh sb="2" eb="3">
      <t>ガク</t>
    </rPh>
    <phoneticPr fontId="3"/>
  </si>
  <si>
    <t>補助所要額</t>
    <rPh sb="0" eb="2">
      <t>ホジョ</t>
    </rPh>
    <rPh sb="2" eb="5">
      <t>ショヨウガク</t>
    </rPh>
    <phoneticPr fontId="3"/>
  </si>
  <si>
    <t>別紙２</t>
    <rPh sb="0" eb="2">
      <t>ベッシ</t>
    </rPh>
    <phoneticPr fontId="3"/>
  </si>
  <si>
    <t>（単位：円）</t>
    <rPh sb="1" eb="3">
      <t>タンイ</t>
    </rPh>
    <rPh sb="4" eb="5">
      <t>エン</t>
    </rPh>
    <phoneticPr fontId="5"/>
  </si>
  <si>
    <t>対象経費</t>
    <rPh sb="0" eb="2">
      <t>タイショウ</t>
    </rPh>
    <rPh sb="2" eb="4">
      <t>ケイヒ</t>
    </rPh>
    <phoneticPr fontId="5"/>
  </si>
  <si>
    <t>金額</t>
    <rPh sb="0" eb="2">
      <t>キンガク</t>
    </rPh>
    <phoneticPr fontId="5"/>
  </si>
  <si>
    <t>計</t>
    <rPh sb="0" eb="1">
      <t>ケイ</t>
    </rPh>
    <phoneticPr fontId="3"/>
  </si>
  <si>
    <t>別紙１－２</t>
    <rPh sb="0" eb="2">
      <t>ベッシ</t>
    </rPh>
    <phoneticPr fontId="5"/>
  </si>
  <si>
    <t>差引額
（A-B)</t>
    <rPh sb="0" eb="3">
      <t>サシヒキガク</t>
    </rPh>
    <phoneticPr fontId="3"/>
  </si>
  <si>
    <t>寄附金
その他の収入</t>
    <rPh sb="0" eb="3">
      <t>キフキン</t>
    </rPh>
    <rPh sb="6" eb="7">
      <t>タ</t>
    </rPh>
    <rPh sb="8" eb="10">
      <t>シュウニュウ</t>
    </rPh>
    <phoneticPr fontId="3"/>
  </si>
  <si>
    <t>総事業費</t>
    <rPh sb="0" eb="1">
      <t>ソウ</t>
    </rPh>
    <rPh sb="1" eb="4">
      <t>ジギョウヒ</t>
    </rPh>
    <phoneticPr fontId="3"/>
  </si>
  <si>
    <t>対象経費
支出予定額</t>
    <rPh sb="0" eb="2">
      <t>タイショウ</t>
    </rPh>
    <rPh sb="2" eb="4">
      <t>ケイヒ</t>
    </rPh>
    <rPh sb="5" eb="7">
      <t>シシュツ</t>
    </rPh>
    <rPh sb="7" eb="10">
      <t>ヨテイガク</t>
    </rPh>
    <phoneticPr fontId="3"/>
  </si>
  <si>
    <t>（注）Ｆ欄には、Ｃ欄とＤ欄とＥ欄を比較していずれか少ない方の額を記載すること。</t>
    <rPh sb="1" eb="2">
      <t>チュウ</t>
    </rPh>
    <rPh sb="4" eb="5">
      <t>ラン</t>
    </rPh>
    <rPh sb="9" eb="10">
      <t>ラン</t>
    </rPh>
    <rPh sb="12" eb="13">
      <t>ラン</t>
    </rPh>
    <rPh sb="15" eb="16">
      <t>ラン</t>
    </rPh>
    <rPh sb="17" eb="19">
      <t>ヒカク</t>
    </rPh>
    <rPh sb="25" eb="26">
      <t>スク</t>
    </rPh>
    <rPh sb="28" eb="29">
      <t>ホウ</t>
    </rPh>
    <rPh sb="30" eb="31">
      <t>ガク</t>
    </rPh>
    <rPh sb="32" eb="34">
      <t>キサイ</t>
    </rPh>
    <phoneticPr fontId="3"/>
  </si>
  <si>
    <t>補助基本額</t>
    <rPh sb="0" eb="2">
      <t>ホジョ</t>
    </rPh>
    <rPh sb="2" eb="5">
      <t>キホンガク</t>
    </rPh>
    <phoneticPr fontId="3"/>
  </si>
  <si>
    <t>（円）</t>
    <rPh sb="1" eb="2">
      <t>エン</t>
    </rPh>
    <phoneticPr fontId="3"/>
  </si>
  <si>
    <t>A</t>
    <phoneticPr fontId="3"/>
  </si>
  <si>
    <t>B</t>
    <phoneticPr fontId="3"/>
  </si>
  <si>
    <t>C</t>
    <phoneticPr fontId="3"/>
  </si>
  <si>
    <t>Ｄ</t>
    <phoneticPr fontId="3"/>
  </si>
  <si>
    <t>Ｅ</t>
    <phoneticPr fontId="3"/>
  </si>
  <si>
    <t>Ｆ</t>
    <phoneticPr fontId="3"/>
  </si>
  <si>
    <t>Ｇ</t>
    <phoneticPr fontId="3"/>
  </si>
  <si>
    <t>Ｈ</t>
    <phoneticPr fontId="3"/>
  </si>
  <si>
    <t>合計</t>
    <rPh sb="0" eb="2">
      <t>ゴウケイ</t>
    </rPh>
    <phoneticPr fontId="3"/>
  </si>
  <si>
    <t>　　　Ｇ欄は、Ｆ欄の額の千円未満の端数を切り捨てた額を記入すること。</t>
    <rPh sb="4" eb="5">
      <t>ラン</t>
    </rPh>
    <rPh sb="8" eb="9">
      <t>ラン</t>
    </rPh>
    <rPh sb="10" eb="11">
      <t>ガク</t>
    </rPh>
    <rPh sb="12" eb="14">
      <t>センエン</t>
    </rPh>
    <rPh sb="14" eb="16">
      <t>ミマン</t>
    </rPh>
    <rPh sb="17" eb="19">
      <t>ハスウ</t>
    </rPh>
    <rPh sb="20" eb="21">
      <t>キ</t>
    </rPh>
    <rPh sb="22" eb="23">
      <t>ス</t>
    </rPh>
    <rPh sb="25" eb="26">
      <t>ガク</t>
    </rPh>
    <rPh sb="27" eb="29">
      <t>キニュウ</t>
    </rPh>
    <phoneticPr fontId="3"/>
  </si>
  <si>
    <t>所要額算出内訳表</t>
    <rPh sb="0" eb="3">
      <t>ショヨウガク</t>
    </rPh>
    <rPh sb="3" eb="5">
      <t>サンシュツ</t>
    </rPh>
    <rPh sb="5" eb="7">
      <t>ウチワケ</t>
    </rPh>
    <phoneticPr fontId="3"/>
  </si>
  <si>
    <t>科目</t>
    <rPh sb="0" eb="2">
      <t>カモク</t>
    </rPh>
    <phoneticPr fontId="5"/>
  </si>
  <si>
    <t>積算内訳</t>
    <rPh sb="0" eb="2">
      <t>セキサン</t>
    </rPh>
    <rPh sb="2" eb="4">
      <t>ウチワケ</t>
    </rPh>
    <phoneticPr fontId="3"/>
  </si>
  <si>
    <t>所在地</t>
    <rPh sb="0" eb="3">
      <t>ショザイチ</t>
    </rPh>
    <phoneticPr fontId="3"/>
  </si>
  <si>
    <t>事業内容</t>
    <rPh sb="0" eb="2">
      <t>ジギョウ</t>
    </rPh>
    <rPh sb="2" eb="4">
      <t>ナイヨウ</t>
    </rPh>
    <phoneticPr fontId="3"/>
  </si>
  <si>
    <t>期待される効果</t>
    <rPh sb="0" eb="2">
      <t>キタイ</t>
    </rPh>
    <rPh sb="5" eb="7">
      <t>コウカ</t>
    </rPh>
    <phoneticPr fontId="3"/>
  </si>
  <si>
    <t>実施機関
・団体</t>
    <rPh sb="0" eb="2">
      <t>ジッシ</t>
    </rPh>
    <rPh sb="2" eb="4">
      <t>キカン</t>
    </rPh>
    <rPh sb="6" eb="8">
      <t>ダンタイ</t>
    </rPh>
    <phoneticPr fontId="3"/>
  </si>
  <si>
    <t>別紙１－１</t>
    <phoneticPr fontId="3"/>
  </si>
  <si>
    <t>※本様式は受入施設ごとに記載してください。</t>
    <rPh sb="1" eb="2">
      <t>ホン</t>
    </rPh>
    <rPh sb="2" eb="4">
      <t>ヨウシキ</t>
    </rPh>
    <rPh sb="5" eb="7">
      <t>ウケイレ</t>
    </rPh>
    <rPh sb="7" eb="9">
      <t>シセツ</t>
    </rPh>
    <rPh sb="12" eb="14">
      <t>キサイ</t>
    </rPh>
    <phoneticPr fontId="3"/>
  </si>
  <si>
    <t>事業実施予定期間</t>
    <rPh sb="0" eb="2">
      <t>ジギョウ</t>
    </rPh>
    <rPh sb="2" eb="4">
      <t>ジッシ</t>
    </rPh>
    <rPh sb="4" eb="6">
      <t>ヨテイ</t>
    </rPh>
    <rPh sb="6" eb="8">
      <t>キカン</t>
    </rPh>
    <phoneticPr fontId="3"/>
  </si>
  <si>
    <t>実施場所</t>
    <rPh sb="0" eb="2">
      <t>ジッシ</t>
    </rPh>
    <rPh sb="2" eb="4">
      <t>バショ</t>
    </rPh>
    <phoneticPr fontId="3"/>
  </si>
  <si>
    <t>実施回数</t>
    <rPh sb="0" eb="2">
      <t>ジッシ</t>
    </rPh>
    <rPh sb="2" eb="4">
      <t>カイスウ</t>
    </rPh>
    <phoneticPr fontId="3"/>
  </si>
  <si>
    <t>対象候補者名</t>
    <rPh sb="0" eb="2">
      <t>タイショウ</t>
    </rPh>
    <rPh sb="2" eb="5">
      <t>コウホシャ</t>
    </rPh>
    <rPh sb="5" eb="6">
      <t>メイ</t>
    </rPh>
    <phoneticPr fontId="3"/>
  </si>
  <si>
    <t>外国人介護福祉士候補者受入施設学習支援事業計画書</t>
    <rPh sb="0" eb="3">
      <t>ガイコクジン</t>
    </rPh>
    <rPh sb="3" eb="5">
      <t>カイゴ</t>
    </rPh>
    <rPh sb="5" eb="8">
      <t>フクシシ</t>
    </rPh>
    <rPh sb="8" eb="11">
      <t>コウホシャ</t>
    </rPh>
    <rPh sb="11" eb="13">
      <t>ウケイレ</t>
    </rPh>
    <rPh sb="13" eb="15">
      <t>シセツ</t>
    </rPh>
    <rPh sb="15" eb="17">
      <t>ガクシュウ</t>
    </rPh>
    <rPh sb="17" eb="19">
      <t>シエン</t>
    </rPh>
    <rPh sb="19" eb="21">
      <t>ジギョウ</t>
    </rPh>
    <rPh sb="21" eb="24">
      <t>ケイカクショ</t>
    </rPh>
    <phoneticPr fontId="3"/>
  </si>
  <si>
    <t>外国人介護福祉士候補者受入施設学習支援事業費補助金所要額調書</t>
    <rPh sb="0" eb="3">
      <t>ガイコクジン</t>
    </rPh>
    <rPh sb="3" eb="5">
      <t>カイゴ</t>
    </rPh>
    <rPh sb="5" eb="8">
      <t>フクシシ</t>
    </rPh>
    <rPh sb="8" eb="11">
      <t>コウホシャ</t>
    </rPh>
    <rPh sb="11" eb="13">
      <t>ウケイレ</t>
    </rPh>
    <rPh sb="13" eb="15">
      <t>シセツ</t>
    </rPh>
    <rPh sb="15" eb="17">
      <t>ガクシュウ</t>
    </rPh>
    <rPh sb="17" eb="19">
      <t>シエン</t>
    </rPh>
    <phoneticPr fontId="3"/>
  </si>
  <si>
    <t>月</t>
    <rPh sb="0" eb="1">
      <t>ツキ</t>
    </rPh>
    <phoneticPr fontId="3"/>
  </si>
  <si>
    <t>学習内容</t>
    <rPh sb="0" eb="2">
      <t>ガクシュウ</t>
    </rPh>
    <rPh sb="2" eb="4">
      <t>ナイヨウ</t>
    </rPh>
    <phoneticPr fontId="3"/>
  </si>
  <si>
    <t>研修（学習）計画</t>
    <rPh sb="0" eb="2">
      <t>ケンシュウ</t>
    </rPh>
    <rPh sb="3" eb="5">
      <t>ガクシュウ</t>
    </rPh>
    <rPh sb="6" eb="8">
      <t>ケイカク</t>
    </rPh>
    <phoneticPr fontId="3"/>
  </si>
  <si>
    <t>４月</t>
    <rPh sb="1" eb="2">
      <t>ガツ</t>
    </rPh>
    <phoneticPr fontId="3"/>
  </si>
  <si>
    <t>５月</t>
    <rPh sb="1" eb="2">
      <t>ガツ</t>
    </rPh>
    <phoneticPr fontId="3"/>
  </si>
  <si>
    <t>６月</t>
    <rPh sb="1" eb="2">
      <t>ガツ</t>
    </rPh>
    <phoneticPr fontId="3"/>
  </si>
  <si>
    <t>７月</t>
  </si>
  <si>
    <t>８月</t>
  </si>
  <si>
    <t>９月</t>
  </si>
  <si>
    <t>１０月</t>
  </si>
  <si>
    <t>１１月</t>
  </si>
  <si>
    <t>１２月</t>
  </si>
  <si>
    <t>１月</t>
  </si>
  <si>
    <t>２月</t>
  </si>
  <si>
    <t>３月</t>
  </si>
  <si>
    <t>実施体制</t>
    <rPh sb="0" eb="2">
      <t>ジッシ</t>
    </rPh>
    <rPh sb="2" eb="4">
      <t>タイセイ</t>
    </rPh>
    <phoneticPr fontId="3"/>
  </si>
  <si>
    <t>研修担当者名</t>
    <rPh sb="0" eb="2">
      <t>ケンシュウ</t>
    </rPh>
    <rPh sb="2" eb="5">
      <t>タントウシャ</t>
    </rPh>
    <rPh sb="5" eb="6">
      <t>メイ</t>
    </rPh>
    <phoneticPr fontId="3"/>
  </si>
  <si>
    <r>
      <t>（注）本様式は</t>
    </r>
    <r>
      <rPr>
        <u/>
        <sz val="11"/>
        <rFont val="MS UI Gothic"/>
        <family val="3"/>
        <charset val="128"/>
      </rPr>
      <t>候補者</t>
    </r>
    <r>
      <rPr>
        <sz val="11"/>
        <rFont val="MS UI Gothic"/>
        <family val="3"/>
        <charset val="128"/>
      </rPr>
      <t>ごとに記載してください。</t>
    </r>
    <rPh sb="1" eb="2">
      <t>チュウ</t>
    </rPh>
    <rPh sb="3" eb="4">
      <t>ホン</t>
    </rPh>
    <rPh sb="4" eb="6">
      <t>ヨウシキ</t>
    </rPh>
    <rPh sb="7" eb="10">
      <t>コウホシャ</t>
    </rPh>
    <rPh sb="13" eb="15">
      <t>キサイ</t>
    </rPh>
    <phoneticPr fontId="3"/>
  </si>
  <si>
    <t>受入施設名</t>
    <rPh sb="0" eb="1">
      <t>ウ</t>
    </rPh>
    <rPh sb="1" eb="2">
      <t>イ</t>
    </rPh>
    <rPh sb="2" eb="5">
      <t>シセツメイ</t>
    </rPh>
    <phoneticPr fontId="3"/>
  </si>
  <si>
    <t>（１）受入れ施設が行う外国人介護福祉士候補者の日本語学習、介護分野の専門知識の学習および学習環境の整備に要する経費</t>
    <phoneticPr fontId="3"/>
  </si>
  <si>
    <t>（２）外国人介護福祉士候補者の喀痰吸引等研修の受講に要する経費</t>
    <phoneticPr fontId="3"/>
  </si>
  <si>
    <t>（３）外国人介護福祉士候補者の研修を担当する者の活動に要する経費</t>
    <phoneticPr fontId="3"/>
  </si>
  <si>
    <t>報償費</t>
    <rPh sb="0" eb="3">
      <t>ホウショウヒ</t>
    </rPh>
    <phoneticPr fontId="3"/>
  </si>
  <si>
    <t>需用費</t>
    <rPh sb="0" eb="3">
      <t>ジュヨウヒ</t>
    </rPh>
    <phoneticPr fontId="3"/>
  </si>
  <si>
    <t>教材費
10,000円×２人＝20,000円</t>
    <rPh sb="0" eb="3">
      <t>キョウザイヒ</t>
    </rPh>
    <rPh sb="10" eb="11">
      <t>エン</t>
    </rPh>
    <rPh sb="13" eb="14">
      <t>ニン</t>
    </rPh>
    <rPh sb="21" eb="22">
      <t>エン</t>
    </rPh>
    <phoneticPr fontId="3"/>
  </si>
  <si>
    <t>役務費</t>
    <rPh sb="0" eb="2">
      <t>エキム</t>
    </rPh>
    <rPh sb="2" eb="3">
      <t>ヒ</t>
    </rPh>
    <phoneticPr fontId="3"/>
  </si>
  <si>
    <t>インターネット通信費
月額6,000円×２人×４か月＝48,000円</t>
    <rPh sb="7" eb="10">
      <t>ツウシンヒ</t>
    </rPh>
    <rPh sb="11" eb="13">
      <t>ゲツガク</t>
    </rPh>
    <rPh sb="18" eb="19">
      <t>エン</t>
    </rPh>
    <rPh sb="21" eb="22">
      <t>ニン</t>
    </rPh>
    <rPh sb="25" eb="26">
      <t>ゲツ</t>
    </rPh>
    <rPh sb="33" eb="34">
      <t>エン</t>
    </rPh>
    <phoneticPr fontId="3"/>
  </si>
  <si>
    <t>備品購入費</t>
    <rPh sb="0" eb="2">
      <t>ビヒン</t>
    </rPh>
    <rPh sb="2" eb="5">
      <t>コウニュウヒ</t>
    </rPh>
    <phoneticPr fontId="3"/>
  </si>
  <si>
    <t>机・椅子
10,000円×２人＝20,000円</t>
    <rPh sb="0" eb="1">
      <t>ツクエ</t>
    </rPh>
    <rPh sb="2" eb="4">
      <t>イス</t>
    </rPh>
    <rPh sb="11" eb="12">
      <t>エン</t>
    </rPh>
    <rPh sb="14" eb="15">
      <t>ニン</t>
    </rPh>
    <rPh sb="22" eb="23">
      <t>エン</t>
    </rPh>
    <phoneticPr fontId="3"/>
  </si>
  <si>
    <t>手当</t>
    <rPh sb="0" eb="2">
      <t>テアテ</t>
    </rPh>
    <phoneticPr fontId="3"/>
  </si>
  <si>
    <t>外国人研修手当
月額4,000円×６人×４か月＝96,000円</t>
    <rPh sb="0" eb="2">
      <t>ガイコク</t>
    </rPh>
    <rPh sb="2" eb="3">
      <t>ジン</t>
    </rPh>
    <rPh sb="3" eb="5">
      <t>ケンシュウ</t>
    </rPh>
    <rPh sb="5" eb="7">
      <t>テアテ</t>
    </rPh>
    <rPh sb="8" eb="10">
      <t>ゲツガク</t>
    </rPh>
    <rPh sb="15" eb="16">
      <t>エン</t>
    </rPh>
    <rPh sb="18" eb="19">
      <t>ニン</t>
    </rPh>
    <rPh sb="22" eb="23">
      <t>ゲツ</t>
    </rPh>
    <rPh sb="30" eb="31">
      <t>エン</t>
    </rPh>
    <phoneticPr fontId="3"/>
  </si>
  <si>
    <t>（１）受入れ施設が行う外国人介護福祉士候補者の日本語学習、介護分野の専門知識の学習および学習環境の整備に要する経費</t>
    <phoneticPr fontId="3"/>
  </si>
  <si>
    <t>（２）外国人介護福祉士候補者の喀痰吸引等研修の受講に要する経費</t>
    <phoneticPr fontId="3"/>
  </si>
  <si>
    <t>（３）外国人介護福祉士候補者の研修を担当する者の活動に要する経費</t>
    <phoneticPr fontId="3"/>
  </si>
  <si>
    <t>経費区分</t>
    <rPh sb="0" eb="2">
      <t>ケイヒ</t>
    </rPh>
    <rPh sb="2" eb="4">
      <t>クブン</t>
    </rPh>
    <phoneticPr fontId="3"/>
  </si>
  <si>
    <t>経費区分</t>
    <rPh sb="0" eb="2">
      <t>ケイヒ</t>
    </rPh>
    <rPh sb="2" eb="4">
      <t>クブン</t>
    </rPh>
    <phoneticPr fontId="5"/>
  </si>
  <si>
    <t>日本語講師謝金
月額45,000円×４か月＝180,000円</t>
    <rPh sb="0" eb="3">
      <t>ニホンゴ</t>
    </rPh>
    <rPh sb="3" eb="5">
      <t>コウシ</t>
    </rPh>
    <rPh sb="5" eb="7">
      <t>シャキン</t>
    </rPh>
    <rPh sb="8" eb="10">
      <t>ゲツガク</t>
    </rPh>
    <rPh sb="16" eb="17">
      <t>エン</t>
    </rPh>
    <rPh sb="20" eb="21">
      <t>ゲツ</t>
    </rPh>
    <rPh sb="29" eb="3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</si>
</sst>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MS UI Gothic"/>
      <family val="3"/>
      <charset val="128"/>
    </font>
    <font>
      <sz val="10"/>
      <name val="MS UI Gothic"/>
      <family val="3"/>
      <charset val="128"/>
    </font>
    <font>
      <sz val="10"/>
      <name val="MS UI Gothic"/>
      <family val="3"/>
      <charset val="128"/>
    </font>
    <font>
      <sz val="6"/>
      <name val="MS UI Gothic"/>
      <family val="3"/>
      <charset val="128"/>
    </font>
    <font>
      <sz val="11"/>
      <name val="MS UI Gothic"/>
      <family val="3"/>
      <charset val="128"/>
    </font>
    <font>
      <sz val="6"/>
      <name val="ＭＳ Ｐゴシック"/>
      <family val="3"/>
      <charset val="128"/>
    </font>
    <font>
      <sz val="11"/>
      <color indexed="10"/>
      <name val="MS UI Gothic"/>
      <family val="3"/>
      <charset val="128"/>
    </font>
    <font>
      <u/>
      <sz val="11"/>
      <color indexed="10"/>
      <name val="MS UI Gothic"/>
      <family val="3"/>
      <charset val="128"/>
    </font>
    <font>
      <sz val="9"/>
      <name val="MS UI Gothic"/>
      <family val="3"/>
      <charset val="128"/>
    </font>
    <font>
      <b/>
      <sz val="12"/>
      <name val="MS UI Gothic"/>
      <family val="3"/>
      <charset val="128"/>
    </font>
    <font>
      <u/>
      <sz val="11"/>
      <name val="MS UI Gothic"/>
      <family val="3"/>
      <charset val="128"/>
    </font>
    <font>
      <sz val="10"/>
      <name val="MS UI Gothic"/>
      <family val="3"/>
      <charset val="128"/>
    </font>
    <font>
      <sz val="9"/>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0" fontId="4" fillId="2" borderId="1" xfId="0" applyFont="1" applyFill="1" applyBorder="1" applyAlignment="1">
      <alignment horizontal="center" vertical="center"/>
    </xf>
    <xf numFmtId="0" fontId="8" fillId="0" borderId="0" xfId="0" applyFont="1">
      <alignment vertical="center"/>
    </xf>
    <xf numFmtId="0" fontId="2" fillId="0" borderId="0" xfId="0" applyFont="1">
      <alignment vertical="center"/>
    </xf>
    <xf numFmtId="0" fontId="8" fillId="0" borderId="2" xfId="0" applyFont="1" applyBorder="1" applyAlignment="1">
      <alignment horizontal="right" vertical="center" wrapText="1"/>
    </xf>
    <xf numFmtId="0" fontId="8" fillId="0" borderId="2" xfId="0" applyFont="1" applyBorder="1" applyAlignment="1">
      <alignment horizontal="right" vertical="center"/>
    </xf>
    <xf numFmtId="0" fontId="2" fillId="0" borderId="0" xfId="0" applyFont="1" applyAlignment="1">
      <alignment horizontal="righ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5" xfId="0" applyFont="1" applyBorder="1" applyAlignment="1">
      <alignment horizontal="right" vertical="center"/>
    </xf>
    <xf numFmtId="0" fontId="4" fillId="2" borderId="6" xfId="0" applyFont="1" applyFill="1" applyBorder="1" applyAlignment="1">
      <alignment vertical="center"/>
    </xf>
    <xf numFmtId="0" fontId="4" fillId="0" borderId="7" xfId="0" applyFont="1" applyBorder="1">
      <alignment vertical="center"/>
    </xf>
    <xf numFmtId="0" fontId="4" fillId="0" borderId="8" xfId="0" applyFont="1" applyBorder="1" applyAlignment="1">
      <alignment horizontal="center" vertical="center"/>
    </xf>
    <xf numFmtId="0" fontId="2" fillId="2" borderId="9" xfId="0" applyFont="1" applyFill="1" applyBorder="1" applyAlignment="1">
      <alignment horizontal="center" vertical="center" wrapText="1"/>
    </xf>
    <xf numFmtId="0" fontId="9" fillId="0" borderId="0" xfId="0" applyFont="1">
      <alignment vertical="center"/>
    </xf>
    <xf numFmtId="0" fontId="4" fillId="0" borderId="0" xfId="0" applyFont="1" applyBorder="1">
      <alignment vertical="center"/>
    </xf>
    <xf numFmtId="0" fontId="4" fillId="2" borderId="10" xfId="0" applyFont="1" applyFill="1" applyBorder="1" applyAlignment="1">
      <alignment vertical="center"/>
    </xf>
    <xf numFmtId="0" fontId="10" fillId="2" borderId="0" xfId="0" applyFont="1" applyFill="1" applyBorder="1" applyAlignment="1">
      <alignment vertical="center"/>
    </xf>
    <xf numFmtId="0" fontId="4" fillId="2" borderId="0" xfId="0" applyFont="1" applyFill="1" applyBorder="1" applyAlignment="1">
      <alignment vertical="center"/>
    </xf>
    <xf numFmtId="0" fontId="11" fillId="0" borderId="0" xfId="0" applyFont="1">
      <alignment vertical="center"/>
    </xf>
    <xf numFmtId="0" fontId="11" fillId="0" borderId="1" xfId="0" applyFont="1" applyBorder="1" applyAlignment="1">
      <alignment horizontal="center" vertical="center" wrapText="1"/>
    </xf>
    <xf numFmtId="0" fontId="11" fillId="0" borderId="11" xfId="0" applyFont="1" applyBorder="1" applyAlignment="1">
      <alignment horizontal="center" vertical="center"/>
    </xf>
    <xf numFmtId="0" fontId="1" fillId="0" borderId="12" xfId="0" applyFont="1" applyBorder="1" applyAlignment="1">
      <alignment horizontal="center" vertical="center"/>
    </xf>
    <xf numFmtId="38" fontId="4" fillId="0" borderId="13" xfId="1" applyFont="1" applyBorder="1" applyAlignment="1">
      <alignment vertical="center"/>
    </xf>
    <xf numFmtId="38" fontId="4" fillId="0" borderId="2" xfId="1" applyFont="1" applyBorder="1" applyAlignment="1">
      <alignment vertical="center"/>
    </xf>
    <xf numFmtId="38" fontId="4" fillId="0" borderId="3" xfId="1" applyFont="1" applyBorder="1">
      <alignment vertical="center"/>
    </xf>
    <xf numFmtId="38" fontId="4" fillId="0" borderId="3" xfId="1" applyFont="1" applyBorder="1" applyAlignment="1">
      <alignment vertical="center"/>
    </xf>
    <xf numFmtId="38" fontId="4" fillId="0" borderId="4" xfId="1" applyFont="1" applyBorder="1">
      <alignment vertical="center"/>
    </xf>
    <xf numFmtId="38" fontId="4" fillId="0" borderId="13" xfId="1" applyFont="1" applyBorder="1">
      <alignment vertical="center"/>
    </xf>
    <xf numFmtId="38" fontId="4" fillId="0" borderId="14" xfId="1" applyFont="1" applyBorder="1">
      <alignment vertical="center"/>
    </xf>
    <xf numFmtId="38" fontId="4" fillId="0" borderId="2" xfId="1" applyFont="1" applyBorder="1">
      <alignment vertical="center"/>
    </xf>
    <xf numFmtId="38" fontId="4" fillId="0" borderId="5" xfId="1" applyFont="1" applyBorder="1">
      <alignment vertical="center"/>
    </xf>
    <xf numFmtId="38" fontId="4" fillId="0" borderId="15" xfId="1" applyFont="1" applyBorder="1">
      <alignment vertical="center"/>
    </xf>
    <xf numFmtId="38" fontId="4" fillId="0" borderId="16" xfId="1" applyFont="1" applyBorder="1">
      <alignment vertical="center"/>
    </xf>
    <xf numFmtId="0" fontId="4" fillId="0" borderId="17" xfId="0" applyFont="1" applyBorder="1" applyAlignment="1">
      <alignment vertical="center" wrapText="1"/>
    </xf>
    <xf numFmtId="0" fontId="4" fillId="0" borderId="5" xfId="0" applyFont="1" applyBorder="1" applyAlignment="1">
      <alignment vertical="center" wrapText="1"/>
    </xf>
    <xf numFmtId="0" fontId="4" fillId="0" borderId="18" xfId="0" applyFont="1" applyBorder="1" applyAlignment="1">
      <alignment vertical="center" wrapText="1"/>
    </xf>
    <xf numFmtId="0" fontId="4" fillId="0" borderId="19" xfId="0" applyFont="1" applyFill="1" applyBorder="1" applyAlignment="1">
      <alignment vertical="center"/>
    </xf>
    <xf numFmtId="0" fontId="4" fillId="0" borderId="2" xfId="0" applyFont="1" applyFill="1" applyBorder="1" applyAlignment="1">
      <alignment vertical="center"/>
    </xf>
    <xf numFmtId="0" fontId="4" fillId="0" borderId="20" xfId="0" applyFont="1" applyFill="1" applyBorder="1" applyAlignment="1">
      <alignment vertical="center"/>
    </xf>
    <xf numFmtId="38" fontId="4" fillId="0" borderId="19" xfId="1" applyFont="1" applyFill="1" applyBorder="1" applyAlignment="1">
      <alignment vertical="center"/>
    </xf>
    <xf numFmtId="38" fontId="4" fillId="0" borderId="2" xfId="1" applyFont="1" applyFill="1" applyBorder="1" applyAlignment="1">
      <alignment vertical="center"/>
    </xf>
    <xf numFmtId="38" fontId="4" fillId="0" borderId="20" xfId="1" applyFont="1" applyFill="1" applyBorder="1" applyAlignment="1">
      <alignment vertical="center"/>
    </xf>
    <xf numFmtId="38" fontId="4" fillId="2" borderId="6" xfId="1" applyFont="1" applyFill="1" applyBorder="1" applyAlignment="1">
      <alignment vertical="center"/>
    </xf>
    <xf numFmtId="0" fontId="2" fillId="0" borderId="27"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21" xfId="0" applyFont="1" applyBorder="1" applyAlignment="1">
      <alignment vertical="center" wrapText="1"/>
    </xf>
    <xf numFmtId="0" fontId="2" fillId="0" borderId="22"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9" fillId="0" borderId="0" xfId="0" applyFont="1" applyAlignment="1">
      <alignment horizontal="center" vertical="center"/>
    </xf>
    <xf numFmtId="0" fontId="0" fillId="0" borderId="25" xfId="0" applyFont="1" applyBorder="1" applyAlignment="1">
      <alignment horizontal="center" vertical="center"/>
    </xf>
    <xf numFmtId="0" fontId="2" fillId="0" borderId="26"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9" fillId="2" borderId="0" xfId="0" applyFont="1" applyFill="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2" borderId="12" xfId="0" applyFont="1" applyFill="1" applyBorder="1" applyAlignment="1">
      <alignment horizontal="center" vertical="center"/>
    </xf>
    <xf numFmtId="0" fontId="4" fillId="2" borderId="30" xfId="0" applyFont="1" applyFill="1" applyBorder="1" applyAlignment="1">
      <alignment horizontal="center" vertical="center"/>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1" fillId="0" borderId="12" xfId="0" applyFont="1" applyBorder="1" applyAlignment="1">
      <alignment horizontal="center" vertical="center"/>
    </xf>
    <xf numFmtId="0" fontId="11" fillId="0" borderId="40" xfId="0" applyFont="1" applyBorder="1" applyAlignment="1">
      <alignment horizontal="center" vertical="center"/>
    </xf>
    <xf numFmtId="0" fontId="11" fillId="0" borderId="30" xfId="0" applyFont="1" applyBorder="1" applyAlignment="1">
      <alignment horizontal="center" vertical="center"/>
    </xf>
    <xf numFmtId="0" fontId="11" fillId="0" borderId="1"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1" xfId="0" applyFont="1" applyBorder="1" applyAlignment="1">
      <alignment horizontal="center" vertical="center" textRotation="255" wrapText="1"/>
    </xf>
    <xf numFmtId="0" fontId="11" fillId="0" borderId="32" xfId="0" applyFont="1" applyBorder="1" applyAlignment="1">
      <alignment horizontal="center" vertical="center" textRotation="255" wrapText="1"/>
    </xf>
    <xf numFmtId="0" fontId="11" fillId="0" borderId="34"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4" fillId="2" borderId="38" xfId="0" applyFont="1" applyFill="1" applyBorder="1" applyAlignment="1">
      <alignment horizontal="center" vertical="center"/>
    </xf>
    <xf numFmtId="0" fontId="4" fillId="2" borderId="11" xfId="0" applyFont="1" applyFill="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4" fillId="2" borderId="39" xfId="0" applyFont="1" applyFill="1" applyBorder="1" applyAlignment="1">
      <alignment horizontal="center" vertical="center"/>
    </xf>
    <xf numFmtId="0" fontId="4" fillId="2" borderId="10" xfId="0" applyFont="1" applyFill="1" applyBorder="1" applyAlignment="1">
      <alignment horizontal="center" vertical="center"/>
    </xf>
    <xf numFmtId="0" fontId="1" fillId="2" borderId="1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
  <sheetViews>
    <sheetView workbookViewId="0">
      <selection activeCell="E7" sqref="E7"/>
    </sheetView>
  </sheetViews>
  <sheetFormatPr defaultColWidth="13" defaultRowHeight="27" customHeight="1" x14ac:dyDescent="0.15"/>
  <cols>
    <col min="1" max="1" width="14.42578125" style="1" customWidth="1"/>
    <col min="2" max="2" width="18.5703125" style="1" customWidth="1"/>
    <col min="3" max="10" width="14.28515625" style="1" customWidth="1"/>
    <col min="11" max="16384" width="13" style="1"/>
  </cols>
  <sheetData>
    <row r="1" spans="1:10" ht="17.25" customHeight="1" x14ac:dyDescent="0.15">
      <c r="A1" s="1" t="s">
        <v>33</v>
      </c>
    </row>
    <row r="2" spans="1:10" s="24" customFormat="1" ht="18" customHeight="1" x14ac:dyDescent="0.15">
      <c r="A2" s="62" t="s">
        <v>40</v>
      </c>
      <c r="B2" s="62"/>
      <c r="C2" s="62"/>
      <c r="D2" s="62"/>
      <c r="E2" s="62"/>
      <c r="F2" s="62"/>
      <c r="G2" s="62"/>
      <c r="H2" s="62"/>
      <c r="I2" s="62"/>
      <c r="J2" s="62"/>
    </row>
    <row r="3" spans="1:10" s="12" customFormat="1" ht="16.5" customHeight="1" thickBot="1" x14ac:dyDescent="0.2">
      <c r="J3" s="15" t="s">
        <v>15</v>
      </c>
    </row>
    <row r="4" spans="1:10" s="12" customFormat="1" ht="32.25" customHeight="1" x14ac:dyDescent="0.15">
      <c r="A4" s="63" t="s">
        <v>75</v>
      </c>
      <c r="B4" s="64"/>
      <c r="C4" s="16" t="s">
        <v>11</v>
      </c>
      <c r="D4" s="16" t="s">
        <v>10</v>
      </c>
      <c r="E4" s="16" t="s">
        <v>9</v>
      </c>
      <c r="F4" s="16" t="s">
        <v>12</v>
      </c>
      <c r="G4" s="17" t="s">
        <v>0</v>
      </c>
      <c r="H4" s="17" t="s">
        <v>1</v>
      </c>
      <c r="I4" s="17" t="s">
        <v>14</v>
      </c>
      <c r="J4" s="18" t="s">
        <v>2</v>
      </c>
    </row>
    <row r="5" spans="1:10" s="11" customFormat="1" ht="13.5" customHeight="1" thickBot="1" x14ac:dyDescent="0.2">
      <c r="A5" s="65"/>
      <c r="B5" s="66"/>
      <c r="C5" s="13" t="s">
        <v>16</v>
      </c>
      <c r="D5" s="13" t="s">
        <v>17</v>
      </c>
      <c r="E5" s="13" t="s">
        <v>18</v>
      </c>
      <c r="F5" s="13" t="s">
        <v>19</v>
      </c>
      <c r="G5" s="14" t="s">
        <v>20</v>
      </c>
      <c r="H5" s="14" t="s">
        <v>21</v>
      </c>
      <c r="I5" s="14" t="s">
        <v>22</v>
      </c>
      <c r="J5" s="19" t="s">
        <v>23</v>
      </c>
    </row>
    <row r="6" spans="1:10" ht="55.5" customHeight="1" x14ac:dyDescent="0.15">
      <c r="A6" s="56" t="s">
        <v>72</v>
      </c>
      <c r="B6" s="57"/>
      <c r="C6" s="35"/>
      <c r="D6" s="35"/>
      <c r="E6" s="35"/>
      <c r="F6" s="35"/>
      <c r="G6" s="36"/>
      <c r="H6" s="35"/>
      <c r="I6" s="35"/>
      <c r="J6" s="37"/>
    </row>
    <row r="7" spans="1:10" ht="55.5" customHeight="1" x14ac:dyDescent="0.15">
      <c r="A7" s="58" t="s">
        <v>61</v>
      </c>
      <c r="B7" s="59"/>
      <c r="C7" s="38"/>
      <c r="D7" s="38"/>
      <c r="E7" s="38"/>
      <c r="F7" s="38"/>
      <c r="G7" s="33"/>
      <c r="H7" s="38"/>
      <c r="I7" s="38"/>
      <c r="J7" s="39"/>
    </row>
    <row r="8" spans="1:10" ht="55.5" customHeight="1" thickBot="1" x14ac:dyDescent="0.2">
      <c r="A8" s="60" t="s">
        <v>62</v>
      </c>
      <c r="B8" s="61"/>
      <c r="C8" s="40"/>
      <c r="D8" s="40"/>
      <c r="E8" s="40"/>
      <c r="F8" s="40"/>
      <c r="G8" s="34"/>
      <c r="H8" s="40"/>
      <c r="I8" s="40"/>
      <c r="J8" s="41"/>
    </row>
    <row r="9" spans="1:10" ht="55.5" customHeight="1" thickTop="1" thickBot="1" x14ac:dyDescent="0.2">
      <c r="A9" s="54" t="s">
        <v>24</v>
      </c>
      <c r="B9" s="55"/>
      <c r="C9" s="42">
        <f>SUM(C6:C8)</f>
        <v>0</v>
      </c>
      <c r="D9" s="42">
        <f t="shared" ref="D9:J9" si="0">SUM(D6:D8)</f>
        <v>0</v>
      </c>
      <c r="E9" s="42">
        <f t="shared" si="0"/>
        <v>0</v>
      </c>
      <c r="F9" s="42">
        <f t="shared" si="0"/>
        <v>0</v>
      </c>
      <c r="G9" s="42">
        <f t="shared" si="0"/>
        <v>0</v>
      </c>
      <c r="H9" s="42">
        <f t="shared" si="0"/>
        <v>0</v>
      </c>
      <c r="I9" s="42">
        <f t="shared" si="0"/>
        <v>0</v>
      </c>
      <c r="J9" s="43">
        <f t="shared" si="0"/>
        <v>0</v>
      </c>
    </row>
    <row r="10" spans="1:10" s="11" customFormat="1" ht="12.75" customHeight="1" x14ac:dyDescent="0.15">
      <c r="A10" s="11" t="s">
        <v>13</v>
      </c>
    </row>
    <row r="11" spans="1:10" s="11" customFormat="1" ht="15" customHeight="1" x14ac:dyDescent="0.15">
      <c r="A11" s="11" t="s">
        <v>25</v>
      </c>
    </row>
  </sheetData>
  <mergeCells count="7">
    <mergeCell ref="A9:B9"/>
    <mergeCell ref="A6:B6"/>
    <mergeCell ref="A7:B7"/>
    <mergeCell ref="A8:B8"/>
    <mergeCell ref="A2:J2"/>
    <mergeCell ref="A4:B4"/>
    <mergeCell ref="A5:B5"/>
  </mergeCells>
  <phoneticPr fontId="3"/>
  <pageMargins left="0.59055118110236227" right="0.59055118110236227" top="1.1811023622047245" bottom="0.19685039370078741"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
  <sheetViews>
    <sheetView workbookViewId="0">
      <selection activeCell="G7" sqref="G7"/>
    </sheetView>
  </sheetViews>
  <sheetFormatPr defaultColWidth="13" defaultRowHeight="27" customHeight="1" x14ac:dyDescent="0.15"/>
  <cols>
    <col min="1" max="1" width="14.42578125" style="1" customWidth="1"/>
    <col min="2" max="2" width="18.5703125" style="1" customWidth="1"/>
    <col min="3" max="10" width="14.28515625" style="1" customWidth="1"/>
    <col min="11" max="16384" width="13" style="1"/>
  </cols>
  <sheetData>
    <row r="1" spans="1:10" ht="17.25" customHeight="1" x14ac:dyDescent="0.15">
      <c r="A1" s="1" t="s">
        <v>33</v>
      </c>
    </row>
    <row r="2" spans="1:10" s="24" customFormat="1" ht="18" customHeight="1" x14ac:dyDescent="0.15">
      <c r="A2" s="62" t="s">
        <v>40</v>
      </c>
      <c r="B2" s="62"/>
      <c r="C2" s="62"/>
      <c r="D2" s="62"/>
      <c r="E2" s="62"/>
      <c r="F2" s="62"/>
      <c r="G2" s="62"/>
      <c r="H2" s="62"/>
      <c r="I2" s="62"/>
      <c r="J2" s="62"/>
    </row>
    <row r="3" spans="1:10" s="12" customFormat="1" ht="16.5" customHeight="1" thickBot="1" x14ac:dyDescent="0.2">
      <c r="J3" s="15" t="s">
        <v>15</v>
      </c>
    </row>
    <row r="4" spans="1:10" s="12" customFormat="1" ht="32.25" customHeight="1" x14ac:dyDescent="0.15">
      <c r="A4" s="63" t="s">
        <v>75</v>
      </c>
      <c r="B4" s="64"/>
      <c r="C4" s="16" t="s">
        <v>11</v>
      </c>
      <c r="D4" s="16" t="s">
        <v>10</v>
      </c>
      <c r="E4" s="16" t="s">
        <v>9</v>
      </c>
      <c r="F4" s="16" t="s">
        <v>12</v>
      </c>
      <c r="G4" s="17" t="s">
        <v>0</v>
      </c>
      <c r="H4" s="17" t="s">
        <v>1</v>
      </c>
      <c r="I4" s="17" t="s">
        <v>14</v>
      </c>
      <c r="J4" s="18" t="s">
        <v>2</v>
      </c>
    </row>
    <row r="5" spans="1:10" s="11" customFormat="1" ht="13.5" customHeight="1" thickBot="1" x14ac:dyDescent="0.2">
      <c r="A5" s="65"/>
      <c r="B5" s="66"/>
      <c r="C5" s="13" t="s">
        <v>16</v>
      </c>
      <c r="D5" s="13" t="s">
        <v>17</v>
      </c>
      <c r="E5" s="13" t="s">
        <v>18</v>
      </c>
      <c r="F5" s="13" t="s">
        <v>19</v>
      </c>
      <c r="G5" s="14" t="s">
        <v>20</v>
      </c>
      <c r="H5" s="14" t="s">
        <v>21</v>
      </c>
      <c r="I5" s="14" t="s">
        <v>22</v>
      </c>
      <c r="J5" s="19" t="s">
        <v>23</v>
      </c>
    </row>
    <row r="6" spans="1:10" ht="55.5" customHeight="1" x14ac:dyDescent="0.15">
      <c r="A6" s="56" t="s">
        <v>60</v>
      </c>
      <c r="B6" s="57"/>
      <c r="C6" s="35">
        <f>134000*2</f>
        <v>268000</v>
      </c>
      <c r="D6" s="35">
        <v>0</v>
      </c>
      <c r="E6" s="35">
        <f>C6-D6</f>
        <v>268000</v>
      </c>
      <c r="F6" s="35">
        <f>E6</f>
        <v>268000</v>
      </c>
      <c r="G6" s="36">
        <f>78000*2</f>
        <v>156000</v>
      </c>
      <c r="H6" s="35">
        <f>IF(F6&gt;G6,G6,F6)</f>
        <v>156000</v>
      </c>
      <c r="I6" s="35">
        <f>ROUNDDOWN(H6,-3)</f>
        <v>156000</v>
      </c>
      <c r="J6" s="37">
        <f>I6</f>
        <v>156000</v>
      </c>
    </row>
    <row r="7" spans="1:10" ht="55.5" customHeight="1" x14ac:dyDescent="0.15">
      <c r="A7" s="58" t="s">
        <v>73</v>
      </c>
      <c r="B7" s="59"/>
      <c r="C7" s="38">
        <v>0</v>
      </c>
      <c r="D7" s="38">
        <v>0</v>
      </c>
      <c r="E7" s="38">
        <f>C7-D7</f>
        <v>0</v>
      </c>
      <c r="F7" s="38">
        <f>E7</f>
        <v>0</v>
      </c>
      <c r="G7" s="33">
        <f>95000*2</f>
        <v>190000</v>
      </c>
      <c r="H7" s="38">
        <f>IF(F7&gt;G7,G7,F7)</f>
        <v>0</v>
      </c>
      <c r="I7" s="38">
        <f>ROUNDDOWN(H7,-3)</f>
        <v>0</v>
      </c>
      <c r="J7" s="39">
        <f>I7</f>
        <v>0</v>
      </c>
    </row>
    <row r="8" spans="1:10" ht="55.5" customHeight="1" thickBot="1" x14ac:dyDescent="0.2">
      <c r="A8" s="60" t="s">
        <v>62</v>
      </c>
      <c r="B8" s="61"/>
      <c r="C8" s="40">
        <v>96000</v>
      </c>
      <c r="D8" s="40">
        <v>0</v>
      </c>
      <c r="E8" s="40">
        <f>C8-D8</f>
        <v>96000</v>
      </c>
      <c r="F8" s="40">
        <f>E8</f>
        <v>96000</v>
      </c>
      <c r="G8" s="34">
        <v>80000</v>
      </c>
      <c r="H8" s="40">
        <f>IF(F8&gt;G8,G8,F8)</f>
        <v>80000</v>
      </c>
      <c r="I8" s="40">
        <f>ROUNDDOWN(H8,-3)</f>
        <v>80000</v>
      </c>
      <c r="J8" s="41">
        <f>I8</f>
        <v>80000</v>
      </c>
    </row>
    <row r="9" spans="1:10" ht="55.5" customHeight="1" thickTop="1" thickBot="1" x14ac:dyDescent="0.2">
      <c r="A9" s="54" t="s">
        <v>24</v>
      </c>
      <c r="B9" s="55"/>
      <c r="C9" s="42">
        <f>SUM(C6:C8)</f>
        <v>364000</v>
      </c>
      <c r="D9" s="42">
        <f t="shared" ref="D9:J9" si="0">SUM(D6:D8)</f>
        <v>0</v>
      </c>
      <c r="E9" s="42">
        <f t="shared" si="0"/>
        <v>364000</v>
      </c>
      <c r="F9" s="42">
        <f t="shared" si="0"/>
        <v>364000</v>
      </c>
      <c r="G9" s="42">
        <f t="shared" si="0"/>
        <v>426000</v>
      </c>
      <c r="H9" s="42">
        <f t="shared" si="0"/>
        <v>236000</v>
      </c>
      <c r="I9" s="42">
        <f t="shared" si="0"/>
        <v>236000</v>
      </c>
      <c r="J9" s="43">
        <f t="shared" si="0"/>
        <v>236000</v>
      </c>
    </row>
    <row r="10" spans="1:10" s="11" customFormat="1" ht="12.75" customHeight="1" x14ac:dyDescent="0.15">
      <c r="A10" s="11" t="s">
        <v>13</v>
      </c>
    </row>
    <row r="11" spans="1:10" s="11" customFormat="1" ht="15" customHeight="1" x14ac:dyDescent="0.15">
      <c r="A11" s="11" t="s">
        <v>25</v>
      </c>
    </row>
  </sheetData>
  <mergeCells count="7">
    <mergeCell ref="A9:B9"/>
    <mergeCell ref="A2:J2"/>
    <mergeCell ref="A4:B4"/>
    <mergeCell ref="A5:B5"/>
    <mergeCell ref="A6:B6"/>
    <mergeCell ref="A7:B7"/>
    <mergeCell ref="A8:B8"/>
  </mergeCells>
  <phoneticPr fontId="3"/>
  <pageMargins left="0.59055118110236227" right="0.59055118110236227" top="1.1811023622047245" bottom="0.19685039370078741"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
  <sheetViews>
    <sheetView topLeftCell="A13" zoomScale="85" zoomScaleNormal="85" workbookViewId="0">
      <selection activeCell="D11" sqref="D11"/>
    </sheetView>
  </sheetViews>
  <sheetFormatPr defaultRowHeight="13.5" x14ac:dyDescent="0.15"/>
  <cols>
    <col min="1" max="1" width="20.7109375" style="1" customWidth="1"/>
    <col min="2" max="2" width="17.85546875" style="1" customWidth="1"/>
    <col min="3" max="3" width="18" style="1" customWidth="1"/>
    <col min="4" max="4" width="41.42578125" style="1" customWidth="1"/>
    <col min="5" max="16384" width="9.140625" style="1"/>
  </cols>
  <sheetData>
    <row r="1" spans="1:4" x14ac:dyDescent="0.15">
      <c r="A1" s="7" t="s">
        <v>8</v>
      </c>
      <c r="B1" s="3"/>
      <c r="C1" s="3"/>
    </row>
    <row r="2" spans="1:4" x14ac:dyDescent="0.15">
      <c r="A2" s="2"/>
      <c r="B2" s="4"/>
      <c r="C2" s="5"/>
    </row>
    <row r="3" spans="1:4" ht="18" customHeight="1" x14ac:dyDescent="0.15">
      <c r="A3" s="70" t="s">
        <v>26</v>
      </c>
      <c r="B3" s="70"/>
      <c r="C3" s="70"/>
      <c r="D3" s="70"/>
    </row>
    <row r="4" spans="1:4" ht="14.25" thickBot="1" x14ac:dyDescent="0.2">
      <c r="A4" s="9"/>
      <c r="B4" s="6"/>
      <c r="D4" s="8" t="s">
        <v>4</v>
      </c>
    </row>
    <row r="5" spans="1:4" ht="18" customHeight="1" x14ac:dyDescent="0.15">
      <c r="A5" s="71" t="s">
        <v>76</v>
      </c>
      <c r="B5" s="73" t="s">
        <v>5</v>
      </c>
      <c r="C5" s="73"/>
      <c r="D5" s="74"/>
    </row>
    <row r="6" spans="1:4" ht="18" customHeight="1" x14ac:dyDescent="0.15">
      <c r="A6" s="72"/>
      <c r="B6" s="10" t="s">
        <v>27</v>
      </c>
      <c r="C6" s="10" t="s">
        <v>6</v>
      </c>
      <c r="D6" s="22" t="s">
        <v>28</v>
      </c>
    </row>
    <row r="7" spans="1:4" ht="51.75" customHeight="1" x14ac:dyDescent="0.15">
      <c r="A7" s="75" t="s">
        <v>60</v>
      </c>
      <c r="B7" s="47"/>
      <c r="C7" s="50"/>
      <c r="D7" s="44"/>
    </row>
    <row r="8" spans="1:4" ht="51.75" customHeight="1" x14ac:dyDescent="0.15">
      <c r="A8" s="76"/>
      <c r="B8" s="48"/>
      <c r="C8" s="51"/>
      <c r="D8" s="45"/>
    </row>
    <row r="9" spans="1:4" ht="51.75" customHeight="1" x14ac:dyDescent="0.15">
      <c r="A9" s="76"/>
      <c r="B9" s="48"/>
      <c r="C9" s="51"/>
      <c r="D9" s="45"/>
    </row>
    <row r="10" spans="1:4" ht="51.75" customHeight="1" x14ac:dyDescent="0.15">
      <c r="A10" s="77"/>
      <c r="B10" s="49"/>
      <c r="C10" s="52"/>
      <c r="D10" s="46"/>
    </row>
    <row r="11" spans="1:4" ht="51.75" customHeight="1" x14ac:dyDescent="0.15">
      <c r="A11" s="75" t="s">
        <v>61</v>
      </c>
      <c r="B11" s="47"/>
      <c r="C11" s="50"/>
      <c r="D11" s="44"/>
    </row>
    <row r="12" spans="1:4" ht="51.75" customHeight="1" x14ac:dyDescent="0.15">
      <c r="A12" s="76"/>
      <c r="B12" s="48"/>
      <c r="C12" s="51"/>
      <c r="D12" s="45"/>
    </row>
    <row r="13" spans="1:4" ht="51.75" customHeight="1" x14ac:dyDescent="0.15">
      <c r="A13" s="76"/>
      <c r="B13" s="48"/>
      <c r="C13" s="51"/>
      <c r="D13" s="45"/>
    </row>
    <row r="14" spans="1:4" ht="51.75" customHeight="1" x14ac:dyDescent="0.15">
      <c r="A14" s="77"/>
      <c r="B14" s="49"/>
      <c r="C14" s="52"/>
      <c r="D14" s="46"/>
    </row>
    <row r="15" spans="1:4" ht="51.75" customHeight="1" x14ac:dyDescent="0.15">
      <c r="A15" s="67" t="s">
        <v>74</v>
      </c>
      <c r="B15" s="47"/>
      <c r="C15" s="50"/>
      <c r="D15" s="44"/>
    </row>
    <row r="16" spans="1:4" ht="51.75" customHeight="1" x14ac:dyDescent="0.15">
      <c r="A16" s="68"/>
      <c r="B16" s="48"/>
      <c r="C16" s="51"/>
      <c r="D16" s="45"/>
    </row>
    <row r="17" spans="1:4" ht="51.75" customHeight="1" x14ac:dyDescent="0.15">
      <c r="A17" s="68"/>
      <c r="B17" s="48"/>
      <c r="C17" s="51"/>
      <c r="D17" s="45"/>
    </row>
    <row r="18" spans="1:4" ht="51.75" customHeight="1" x14ac:dyDescent="0.15">
      <c r="A18" s="69"/>
      <c r="B18" s="49"/>
      <c r="C18" s="52"/>
      <c r="D18" s="46"/>
    </row>
    <row r="19" spans="1:4" ht="23.25" customHeight="1" thickBot="1" x14ac:dyDescent="0.2">
      <c r="A19" s="23" t="s">
        <v>7</v>
      </c>
      <c r="B19" s="20"/>
      <c r="C19" s="53">
        <f>SUM(C7:C18)</f>
        <v>0</v>
      </c>
      <c r="D19" s="21"/>
    </row>
    <row r="20" spans="1:4" s="12" customFormat="1" ht="21.75" customHeight="1" x14ac:dyDescent="0.15">
      <c r="A20" s="12" t="s">
        <v>34</v>
      </c>
    </row>
  </sheetData>
  <mergeCells count="6">
    <mergeCell ref="A15:A18"/>
    <mergeCell ref="A3:D3"/>
    <mergeCell ref="A5:A6"/>
    <mergeCell ref="B5:D5"/>
    <mergeCell ref="A7:A10"/>
    <mergeCell ref="A11:A14"/>
  </mergeCells>
  <phoneticPr fontId="3"/>
  <pageMargins left="0.75" right="0.75" top="1" bottom="1"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5" zoomScaleNormal="85" workbookViewId="0">
      <selection activeCell="I9" sqref="I9"/>
    </sheetView>
  </sheetViews>
  <sheetFormatPr defaultRowHeight="13.5" x14ac:dyDescent="0.15"/>
  <cols>
    <col min="1" max="1" width="20.7109375" style="1" customWidth="1"/>
    <col min="2" max="2" width="17.85546875" style="1" customWidth="1"/>
    <col min="3" max="3" width="18" style="1" customWidth="1"/>
    <col min="4" max="4" width="41.42578125" style="1" customWidth="1"/>
    <col min="5" max="16384" width="9.140625" style="1"/>
  </cols>
  <sheetData>
    <row r="1" spans="1:4" x14ac:dyDescent="0.15">
      <c r="A1" s="7" t="s">
        <v>8</v>
      </c>
      <c r="B1" s="3"/>
      <c r="C1" s="3"/>
    </row>
    <row r="2" spans="1:4" x14ac:dyDescent="0.15">
      <c r="A2" s="2"/>
      <c r="B2" s="4"/>
      <c r="C2" s="5"/>
    </row>
    <row r="3" spans="1:4" ht="18" customHeight="1" x14ac:dyDescent="0.15">
      <c r="A3" s="70" t="s">
        <v>26</v>
      </c>
      <c r="B3" s="70"/>
      <c r="C3" s="70"/>
      <c r="D3" s="70"/>
    </row>
    <row r="4" spans="1:4" ht="14.25" thickBot="1" x14ac:dyDescent="0.2">
      <c r="A4" s="9"/>
      <c r="B4" s="6"/>
      <c r="D4" s="8" t="s">
        <v>4</v>
      </c>
    </row>
    <row r="5" spans="1:4" ht="18" customHeight="1" x14ac:dyDescent="0.15">
      <c r="A5" s="71" t="s">
        <v>76</v>
      </c>
      <c r="B5" s="73" t="s">
        <v>5</v>
      </c>
      <c r="C5" s="73"/>
      <c r="D5" s="74"/>
    </row>
    <row r="6" spans="1:4" ht="18" customHeight="1" x14ac:dyDescent="0.15">
      <c r="A6" s="72"/>
      <c r="B6" s="10" t="s">
        <v>27</v>
      </c>
      <c r="C6" s="10" t="s">
        <v>6</v>
      </c>
      <c r="D6" s="22" t="s">
        <v>28</v>
      </c>
    </row>
    <row r="7" spans="1:4" ht="51.75" customHeight="1" x14ac:dyDescent="0.15">
      <c r="A7" s="75" t="s">
        <v>60</v>
      </c>
      <c r="B7" s="47" t="s">
        <v>63</v>
      </c>
      <c r="C7" s="50">
        <v>180000</v>
      </c>
      <c r="D7" s="44" t="s">
        <v>77</v>
      </c>
    </row>
    <row r="8" spans="1:4" ht="51.75" customHeight="1" x14ac:dyDescent="0.15">
      <c r="A8" s="76"/>
      <c r="B8" s="48" t="s">
        <v>64</v>
      </c>
      <c r="C8" s="51">
        <v>20000</v>
      </c>
      <c r="D8" s="45" t="s">
        <v>65</v>
      </c>
    </row>
    <row r="9" spans="1:4" ht="51.75" customHeight="1" x14ac:dyDescent="0.15">
      <c r="A9" s="76"/>
      <c r="B9" s="48" t="s">
        <v>66</v>
      </c>
      <c r="C9" s="51">
        <v>48000</v>
      </c>
      <c r="D9" s="45" t="s">
        <v>67</v>
      </c>
    </row>
    <row r="10" spans="1:4" ht="51.75" customHeight="1" x14ac:dyDescent="0.15">
      <c r="A10" s="77"/>
      <c r="B10" s="49" t="s">
        <v>68</v>
      </c>
      <c r="C10" s="52">
        <v>20000</v>
      </c>
      <c r="D10" s="46" t="s">
        <v>69</v>
      </c>
    </row>
    <row r="11" spans="1:4" ht="51.75" customHeight="1" x14ac:dyDescent="0.15">
      <c r="A11" s="75" t="s">
        <v>61</v>
      </c>
      <c r="B11" s="47"/>
      <c r="C11" s="50"/>
      <c r="D11" s="44"/>
    </row>
    <row r="12" spans="1:4" ht="51.75" customHeight="1" x14ac:dyDescent="0.15">
      <c r="A12" s="76"/>
      <c r="B12" s="48"/>
      <c r="C12" s="51"/>
      <c r="D12" s="45"/>
    </row>
    <row r="13" spans="1:4" ht="51.75" customHeight="1" x14ac:dyDescent="0.15">
      <c r="A13" s="76"/>
      <c r="B13" s="48"/>
      <c r="C13" s="51"/>
      <c r="D13" s="45"/>
    </row>
    <row r="14" spans="1:4" ht="51.75" customHeight="1" x14ac:dyDescent="0.15">
      <c r="A14" s="77"/>
      <c r="B14" s="49"/>
      <c r="C14" s="52"/>
      <c r="D14" s="46"/>
    </row>
    <row r="15" spans="1:4" ht="51.75" customHeight="1" x14ac:dyDescent="0.15">
      <c r="A15" s="75" t="s">
        <v>74</v>
      </c>
      <c r="B15" s="47" t="s">
        <v>70</v>
      </c>
      <c r="C15" s="50">
        <v>96000</v>
      </c>
      <c r="D15" s="44" t="s">
        <v>71</v>
      </c>
    </row>
    <row r="16" spans="1:4" ht="51.75" customHeight="1" x14ac:dyDescent="0.15">
      <c r="A16" s="76"/>
      <c r="B16" s="48"/>
      <c r="C16" s="51"/>
      <c r="D16" s="45"/>
    </row>
    <row r="17" spans="1:4" ht="51.75" customHeight="1" x14ac:dyDescent="0.15">
      <c r="A17" s="76"/>
      <c r="B17" s="48"/>
      <c r="C17" s="51"/>
      <c r="D17" s="45"/>
    </row>
    <row r="18" spans="1:4" ht="51.75" customHeight="1" x14ac:dyDescent="0.15">
      <c r="A18" s="77"/>
      <c r="B18" s="49"/>
      <c r="C18" s="52"/>
      <c r="D18" s="46"/>
    </row>
    <row r="19" spans="1:4" ht="23.25" customHeight="1" thickBot="1" x14ac:dyDescent="0.2">
      <c r="A19" s="23" t="s">
        <v>7</v>
      </c>
      <c r="B19" s="20"/>
      <c r="C19" s="53">
        <f>SUM(C7:C18)</f>
        <v>364000</v>
      </c>
      <c r="D19" s="21"/>
    </row>
    <row r="20" spans="1:4" s="12" customFormat="1" ht="21.75" customHeight="1" x14ac:dyDescent="0.15">
      <c r="A20" s="12" t="s">
        <v>34</v>
      </c>
    </row>
  </sheetData>
  <mergeCells count="6">
    <mergeCell ref="A15:A18"/>
    <mergeCell ref="A3:D3"/>
    <mergeCell ref="A5:A6"/>
    <mergeCell ref="B5:D5"/>
    <mergeCell ref="A7:A10"/>
    <mergeCell ref="A11:A14"/>
  </mergeCells>
  <phoneticPr fontId="3"/>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tabSelected="1" workbookViewId="0">
      <selection activeCell="D10" sqref="D10:F10"/>
    </sheetView>
  </sheetViews>
  <sheetFormatPr defaultRowHeight="13.5" x14ac:dyDescent="0.15"/>
  <cols>
    <col min="1" max="1" width="9.85546875" style="1" customWidth="1"/>
    <col min="2" max="2" width="16.85546875" style="1" customWidth="1"/>
    <col min="3" max="3" width="13" style="1" customWidth="1"/>
    <col min="4" max="4" width="16.5703125" style="1" customWidth="1"/>
    <col min="5" max="5" width="14.28515625" style="1" customWidth="1"/>
    <col min="6" max="6" width="24.7109375" style="1" customWidth="1"/>
    <col min="7" max="16384" width="9.140625" style="1"/>
  </cols>
  <sheetData>
    <row r="1" spans="1:6" ht="17.25" customHeight="1" x14ac:dyDescent="0.15">
      <c r="A1" s="7" t="s">
        <v>3</v>
      </c>
      <c r="B1" s="27"/>
      <c r="C1" s="28"/>
      <c r="D1" s="28"/>
      <c r="E1" s="28"/>
      <c r="F1" s="25"/>
    </row>
    <row r="2" spans="1:6" ht="27" customHeight="1" thickBot="1" x14ac:dyDescent="0.2">
      <c r="A2" s="70" t="s">
        <v>39</v>
      </c>
      <c r="B2" s="70"/>
      <c r="C2" s="70"/>
      <c r="D2" s="70"/>
      <c r="E2" s="70"/>
      <c r="F2" s="70"/>
    </row>
    <row r="3" spans="1:6" s="29" customFormat="1" ht="34.5" customHeight="1" x14ac:dyDescent="0.15">
      <c r="A3" s="87" t="s">
        <v>32</v>
      </c>
      <c r="B3" s="32" t="s">
        <v>59</v>
      </c>
      <c r="C3" s="81"/>
      <c r="D3" s="82"/>
      <c r="E3" s="82"/>
      <c r="F3" s="83"/>
    </row>
    <row r="4" spans="1:6" s="29" customFormat="1" ht="34.5" customHeight="1" x14ac:dyDescent="0.15">
      <c r="A4" s="88"/>
      <c r="B4" s="30" t="s">
        <v>29</v>
      </c>
      <c r="C4" s="84"/>
      <c r="D4" s="85"/>
      <c r="E4" s="85"/>
      <c r="F4" s="86"/>
    </row>
    <row r="5" spans="1:6" ht="45.75" customHeight="1" x14ac:dyDescent="0.15">
      <c r="A5" s="96" t="s">
        <v>30</v>
      </c>
      <c r="B5" s="31" t="s">
        <v>38</v>
      </c>
      <c r="C5" s="94"/>
      <c r="D5" s="95"/>
      <c r="E5" s="10" t="s">
        <v>57</v>
      </c>
      <c r="F5" s="26"/>
    </row>
    <row r="6" spans="1:6" ht="45.75" customHeight="1" x14ac:dyDescent="0.15">
      <c r="A6" s="97"/>
      <c r="B6" s="31" t="s">
        <v>35</v>
      </c>
      <c r="C6" s="94"/>
      <c r="D6" s="99"/>
      <c r="E6" s="99"/>
      <c r="F6" s="100"/>
    </row>
    <row r="7" spans="1:6" ht="45.75" customHeight="1" x14ac:dyDescent="0.15">
      <c r="A7" s="97"/>
      <c r="B7" s="31" t="s">
        <v>36</v>
      </c>
      <c r="C7" s="94"/>
      <c r="D7" s="99"/>
      <c r="E7" s="99"/>
      <c r="F7" s="100"/>
    </row>
    <row r="8" spans="1:6" ht="45.75" customHeight="1" x14ac:dyDescent="0.15">
      <c r="A8" s="97"/>
      <c r="B8" s="31" t="s">
        <v>37</v>
      </c>
      <c r="C8" s="94"/>
      <c r="D8" s="99"/>
      <c r="E8" s="99"/>
      <c r="F8" s="100"/>
    </row>
    <row r="9" spans="1:6" ht="45.75" customHeight="1" x14ac:dyDescent="0.15">
      <c r="A9" s="97"/>
      <c r="B9" s="31" t="s">
        <v>56</v>
      </c>
      <c r="C9" s="94"/>
      <c r="D9" s="99"/>
      <c r="E9" s="99"/>
      <c r="F9" s="100"/>
    </row>
    <row r="10" spans="1:6" ht="45.75" customHeight="1" x14ac:dyDescent="0.15">
      <c r="A10" s="97"/>
      <c r="B10" s="101" t="s">
        <v>43</v>
      </c>
      <c r="C10" s="10" t="s">
        <v>41</v>
      </c>
      <c r="D10" s="94" t="s">
        <v>42</v>
      </c>
      <c r="E10" s="79"/>
      <c r="F10" s="80"/>
    </row>
    <row r="11" spans="1:6" ht="26.25" customHeight="1" x14ac:dyDescent="0.15">
      <c r="A11" s="97"/>
      <c r="B11" s="102"/>
      <c r="C11" s="10" t="s">
        <v>44</v>
      </c>
      <c r="D11" s="78"/>
      <c r="E11" s="79"/>
      <c r="F11" s="80"/>
    </row>
    <row r="12" spans="1:6" ht="26.25" customHeight="1" x14ac:dyDescent="0.15">
      <c r="A12" s="97"/>
      <c r="B12" s="102"/>
      <c r="C12" s="10" t="s">
        <v>45</v>
      </c>
      <c r="D12" s="78"/>
      <c r="E12" s="79"/>
      <c r="F12" s="80"/>
    </row>
    <row r="13" spans="1:6" ht="26.25" customHeight="1" x14ac:dyDescent="0.15">
      <c r="A13" s="97"/>
      <c r="B13" s="102"/>
      <c r="C13" s="10" t="s">
        <v>46</v>
      </c>
      <c r="D13" s="78"/>
      <c r="E13" s="79"/>
      <c r="F13" s="80"/>
    </row>
    <row r="14" spans="1:6" ht="26.25" customHeight="1" x14ac:dyDescent="0.15">
      <c r="A14" s="97"/>
      <c r="B14" s="102"/>
      <c r="C14" s="10" t="s">
        <v>47</v>
      </c>
      <c r="D14" s="78"/>
      <c r="E14" s="79"/>
      <c r="F14" s="80"/>
    </row>
    <row r="15" spans="1:6" ht="26.25" customHeight="1" x14ac:dyDescent="0.15">
      <c r="A15" s="97"/>
      <c r="B15" s="102"/>
      <c r="C15" s="10" t="s">
        <v>48</v>
      </c>
      <c r="D15" s="78"/>
      <c r="E15" s="79"/>
      <c r="F15" s="80"/>
    </row>
    <row r="16" spans="1:6" ht="26.25" customHeight="1" x14ac:dyDescent="0.15">
      <c r="A16" s="97"/>
      <c r="B16" s="102"/>
      <c r="C16" s="10" t="s">
        <v>49</v>
      </c>
      <c r="D16" s="78"/>
      <c r="E16" s="79"/>
      <c r="F16" s="80"/>
    </row>
    <row r="17" spans="1:6" ht="26.25" customHeight="1" x14ac:dyDescent="0.15">
      <c r="A17" s="97"/>
      <c r="B17" s="102"/>
      <c r="C17" s="10" t="s">
        <v>50</v>
      </c>
      <c r="D17" s="78"/>
      <c r="E17" s="79"/>
      <c r="F17" s="80"/>
    </row>
    <row r="18" spans="1:6" ht="26.25" customHeight="1" x14ac:dyDescent="0.15">
      <c r="A18" s="97"/>
      <c r="B18" s="102"/>
      <c r="C18" s="10" t="s">
        <v>51</v>
      </c>
      <c r="D18" s="78"/>
      <c r="E18" s="79"/>
      <c r="F18" s="80"/>
    </row>
    <row r="19" spans="1:6" ht="26.25" customHeight="1" x14ac:dyDescent="0.15">
      <c r="A19" s="97"/>
      <c r="B19" s="102"/>
      <c r="C19" s="10" t="s">
        <v>52</v>
      </c>
      <c r="D19" s="78"/>
      <c r="E19" s="79"/>
      <c r="F19" s="80"/>
    </row>
    <row r="20" spans="1:6" ht="26.25" customHeight="1" x14ac:dyDescent="0.15">
      <c r="A20" s="97"/>
      <c r="B20" s="102"/>
      <c r="C20" s="10" t="s">
        <v>53</v>
      </c>
      <c r="D20" s="78"/>
      <c r="E20" s="79"/>
      <c r="F20" s="80"/>
    </row>
    <row r="21" spans="1:6" ht="26.25" customHeight="1" x14ac:dyDescent="0.15">
      <c r="A21" s="97"/>
      <c r="B21" s="102"/>
      <c r="C21" s="10" t="s">
        <v>54</v>
      </c>
      <c r="D21" s="78"/>
      <c r="E21" s="79"/>
      <c r="F21" s="80"/>
    </row>
    <row r="22" spans="1:6" ht="26.25" customHeight="1" x14ac:dyDescent="0.15">
      <c r="A22" s="98"/>
      <c r="B22" s="103"/>
      <c r="C22" s="10" t="s">
        <v>55</v>
      </c>
      <c r="D22" s="78"/>
      <c r="E22" s="79"/>
      <c r="F22" s="80"/>
    </row>
    <row r="23" spans="1:6" ht="64.5" customHeight="1" thickBot="1" x14ac:dyDescent="0.2">
      <c r="A23" s="89" t="s">
        <v>31</v>
      </c>
      <c r="B23" s="90"/>
      <c r="C23" s="91"/>
      <c r="D23" s="92"/>
      <c r="E23" s="92"/>
      <c r="F23" s="93"/>
    </row>
    <row r="24" spans="1:6" x14ac:dyDescent="0.15">
      <c r="A24" s="1" t="s">
        <v>58</v>
      </c>
    </row>
  </sheetData>
  <mergeCells count="26">
    <mergeCell ref="A23:B23"/>
    <mergeCell ref="C23:F23"/>
    <mergeCell ref="C5:D5"/>
    <mergeCell ref="A5:A22"/>
    <mergeCell ref="C6:F6"/>
    <mergeCell ref="B10:B22"/>
    <mergeCell ref="C7:F7"/>
    <mergeCell ref="C8:F8"/>
    <mergeCell ref="C9:F9"/>
    <mergeCell ref="D10:F10"/>
    <mergeCell ref="D11:F11"/>
    <mergeCell ref="D12:F12"/>
    <mergeCell ref="D13:F13"/>
    <mergeCell ref="D14:F14"/>
    <mergeCell ref="D20:F20"/>
    <mergeCell ref="D21:F21"/>
    <mergeCell ref="A2:F2"/>
    <mergeCell ref="C3:F3"/>
    <mergeCell ref="C4:F4"/>
    <mergeCell ref="A3:A4"/>
    <mergeCell ref="D19:F19"/>
    <mergeCell ref="D22:F22"/>
    <mergeCell ref="D15:F15"/>
    <mergeCell ref="D16:F16"/>
    <mergeCell ref="D17:F17"/>
    <mergeCell ref="D18:F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別紙１－１</vt:lpstr>
      <vt:lpstr>別紙１－１ (記載例)</vt:lpstr>
      <vt:lpstr>別紙１－２</vt:lpstr>
      <vt:lpstr>別紙１－２ (記載例)</vt:lpstr>
      <vt:lpstr>別紙２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2020-04-11T05:38:39Z</cp:lastPrinted>
  <dcterms:created xsi:type="dcterms:W3CDTF">2009-03-12T10:42:41Z</dcterms:created>
  <dcterms:modified xsi:type="dcterms:W3CDTF">2020-04-11T05:38:45Z</dcterms:modified>
</cp:coreProperties>
</file>