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w01\BG00$\w013市町税制係\41 個人住民税\【00 個人住民税担当】\R2年度\1市町民税\5決算速報\99県内市町税の徴収実績公表\3とりまとめ、HP掲載\"/>
    </mc:Choice>
  </mc:AlternateContent>
  <bookViews>
    <workbookView xWindow="10230" yWindow="-15" windowWidth="10275" windowHeight="8280" tabRatio="891" activeTab="5"/>
  </bookViews>
  <sheets>
    <sheet name="個民" sheetId="20" r:id="rId1"/>
    <sheet name="法民" sheetId="21" r:id="rId2"/>
    <sheet name="純固" sheetId="22" r:id="rId3"/>
    <sheet name="軽自" sheetId="23" r:id="rId4"/>
    <sheet name="合計" sheetId="24" r:id="rId5"/>
    <sheet name="国保" sheetId="25" r:id="rId6"/>
  </sheets>
  <definedNames>
    <definedName name="_xlnm.Print_Area" localSheetId="3">軽自!$A$1:$I$69</definedName>
    <definedName name="_xlnm.Print_Area" localSheetId="0">個民!$A$1:$I$69</definedName>
    <definedName name="_xlnm.Print_Area" localSheetId="4">合計!$A$1:$I$69</definedName>
    <definedName name="_xlnm.Print_Area" localSheetId="5">国保!$A$1:$I$69</definedName>
    <definedName name="_xlnm.Print_Area" localSheetId="2">純固!$A$1:$I$69</definedName>
    <definedName name="_xlnm.Print_Area" localSheetId="1">法民!$A$1:$I$69</definedName>
  </definedNames>
  <calcPr calcId="152511"/>
</workbook>
</file>

<file path=xl/calcChain.xml><?xml version="1.0" encoding="utf-8"?>
<calcChain xmlns="http://schemas.openxmlformats.org/spreadsheetml/2006/main">
  <c r="D62" i="20" l="1"/>
  <c r="G5" i="20" l="1"/>
  <c r="G6" i="20"/>
  <c r="G7" i="20"/>
  <c r="G8" i="20"/>
  <c r="G9" i="20"/>
  <c r="G10" i="20"/>
  <c r="G11" i="20"/>
  <c r="G12" i="20"/>
  <c r="G13" i="20"/>
  <c r="G14" i="20"/>
  <c r="G15" i="20"/>
  <c r="G16" i="20"/>
  <c r="G17" i="20"/>
  <c r="G18" i="20"/>
  <c r="G19" i="20"/>
  <c r="G20" i="20"/>
  <c r="G21" i="20"/>
  <c r="G22" i="20"/>
  <c r="G23" i="20"/>
  <c r="G24" i="20"/>
  <c r="G25" i="20"/>
  <c r="G26" i="20"/>
  <c r="G27" i="20"/>
  <c r="G28" i="20"/>
  <c r="G29" i="20"/>
  <c r="G30" i="20"/>
  <c r="G31" i="20"/>
  <c r="G32" i="20"/>
  <c r="G33" i="20"/>
  <c r="G34" i="20"/>
  <c r="G35" i="20"/>
  <c r="G36" i="20"/>
  <c r="G37" i="20"/>
  <c r="G38" i="20"/>
  <c r="G39" i="20"/>
  <c r="G40" i="20"/>
  <c r="G41" i="20"/>
  <c r="G42" i="20"/>
  <c r="G43" i="20"/>
  <c r="G44" i="20"/>
  <c r="G45" i="20"/>
  <c r="G46" i="20"/>
  <c r="G47" i="20"/>
  <c r="G48" i="20"/>
  <c r="G49" i="20"/>
  <c r="G50" i="20"/>
  <c r="G51" i="20"/>
  <c r="G52" i="20"/>
  <c r="G53" i="20"/>
  <c r="G54" i="20"/>
  <c r="G55" i="20"/>
  <c r="G56" i="20"/>
  <c r="G57" i="20"/>
  <c r="G58" i="20"/>
  <c r="G59" i="20"/>
  <c r="G60" i="20"/>
  <c r="G61" i="20"/>
  <c r="E62" i="20"/>
  <c r="F62" i="20"/>
  <c r="D63" i="20"/>
  <c r="E63" i="20"/>
  <c r="F63" i="20"/>
  <c r="D64" i="20"/>
  <c r="E64" i="20"/>
  <c r="F64" i="20"/>
  <c r="G62" i="20" l="1"/>
  <c r="G63" i="20"/>
  <c r="G64" i="20"/>
  <c r="B1" i="25" l="1"/>
  <c r="H4" i="25"/>
  <c r="I4" i="25"/>
  <c r="H4" i="24"/>
  <c r="I4" i="24"/>
  <c r="H4" i="23"/>
  <c r="I4" i="23"/>
  <c r="H4" i="22"/>
  <c r="I4" i="22"/>
  <c r="H4" i="21"/>
  <c r="I4" i="21"/>
  <c r="G1" i="25"/>
  <c r="B1" i="24"/>
  <c r="G1" i="24"/>
  <c r="B1" i="23"/>
  <c r="G1" i="23"/>
  <c r="B1" i="22"/>
  <c r="G1" i="22"/>
  <c r="B1" i="21"/>
  <c r="G1" i="21"/>
  <c r="G51" i="25"/>
  <c r="G50" i="25"/>
  <c r="G52" i="23"/>
  <c r="G16" i="23"/>
  <c r="G16" i="21"/>
  <c r="G7" i="21"/>
  <c r="G61" i="21"/>
  <c r="G56" i="23"/>
  <c r="G55" i="25"/>
  <c r="G55" i="23"/>
  <c r="G52" i="22"/>
  <c r="G47" i="25"/>
  <c r="G47" i="21"/>
  <c r="G48" i="21"/>
  <c r="G45" i="25"/>
  <c r="G44" i="22"/>
  <c r="G41" i="23"/>
  <c r="G43" i="22"/>
  <c r="G43" i="21"/>
  <c r="H38" i="25"/>
  <c r="H38" i="24"/>
  <c r="G38" i="24"/>
  <c r="H40" i="23"/>
  <c r="G39" i="22"/>
  <c r="H40" i="22"/>
  <c r="H38" i="21"/>
  <c r="G38" i="21"/>
  <c r="H38" i="20"/>
  <c r="H39" i="20"/>
  <c r="G35" i="23"/>
  <c r="G36" i="23"/>
  <c r="G32" i="24"/>
  <c r="G32" i="22"/>
  <c r="G29" i="25"/>
  <c r="G29" i="24"/>
  <c r="G30" i="24"/>
  <c r="G31" i="23"/>
  <c r="G29" i="21"/>
  <c r="G30" i="21"/>
  <c r="G26" i="24"/>
  <c r="G26" i="21"/>
  <c r="G28" i="21"/>
  <c r="G25" i="22"/>
  <c r="G25" i="21"/>
  <c r="G20" i="25"/>
  <c r="G20" i="24"/>
  <c r="G20" i="21"/>
  <c r="G17" i="25"/>
  <c r="G19" i="25"/>
  <c r="G19" i="24"/>
  <c r="G19" i="23"/>
  <c r="G14" i="24"/>
  <c r="G15" i="22"/>
  <c r="H11" i="25"/>
  <c r="G12" i="25"/>
  <c r="G13" i="25"/>
  <c r="G11" i="24"/>
  <c r="H13" i="23"/>
  <c r="G11" i="22"/>
  <c r="G10" i="24"/>
  <c r="G9" i="21"/>
  <c r="G6" i="25"/>
  <c r="G60" i="25"/>
  <c r="G15" i="25"/>
  <c r="G21" i="25"/>
  <c r="G18" i="23"/>
  <c r="G31" i="21"/>
  <c r="G40" i="23"/>
  <c r="G35" i="25"/>
  <c r="G36" i="22"/>
  <c r="G53" i="21"/>
  <c r="G44" i="21"/>
  <c r="G37" i="21"/>
  <c r="G25" i="25"/>
  <c r="G22" i="25"/>
  <c r="G10" i="22"/>
  <c r="G10" i="25"/>
  <c r="G5" i="21"/>
  <c r="G56" i="21"/>
  <c r="G46" i="21"/>
  <c r="G42" i="25"/>
  <c r="G38" i="23"/>
  <c r="G35" i="21"/>
  <c r="G22" i="23"/>
  <c r="G21" i="21"/>
  <c r="G19" i="22"/>
  <c r="G5" i="24"/>
  <c r="G35" i="22"/>
  <c r="G36" i="25"/>
  <c r="G14" i="21"/>
  <c r="G15" i="21"/>
  <c r="G11" i="21"/>
  <c r="G27" i="24" l="1"/>
  <c r="H13" i="20"/>
  <c r="H11" i="20"/>
  <c r="G11" i="23"/>
  <c r="H12" i="25"/>
  <c r="G11" i="25"/>
  <c r="H12" i="20"/>
  <c r="G12" i="21"/>
  <c r="H13" i="22"/>
  <c r="G12" i="22"/>
  <c r="G12" i="23"/>
  <c r="H13" i="24"/>
  <c r="G13" i="21"/>
  <c r="G40" i="22"/>
  <c r="H40" i="20"/>
  <c r="H39" i="21"/>
  <c r="H38" i="22"/>
  <c r="H40" i="24"/>
  <c r="H39" i="25"/>
  <c r="G40" i="21"/>
  <c r="G39" i="21"/>
  <c r="G38" i="22"/>
  <c r="H12" i="24"/>
  <c r="G49" i="24"/>
  <c r="G16" i="24"/>
  <c r="G58" i="24"/>
  <c r="G35" i="24"/>
  <c r="G21" i="24"/>
  <c r="H39" i="24"/>
  <c r="G13" i="22"/>
  <c r="G56" i="24"/>
  <c r="H39" i="23"/>
  <c r="G39" i="23"/>
  <c r="G44" i="25"/>
  <c r="G53" i="22"/>
  <c r="G58" i="22"/>
  <c r="G13" i="24"/>
  <c r="G38" i="25"/>
  <c r="H11" i="21"/>
  <c r="H11" i="22"/>
  <c r="H11" i="23"/>
  <c r="H13" i="25"/>
  <c r="G23" i="21"/>
  <c r="G33" i="21"/>
  <c r="G49" i="23"/>
  <c r="G51" i="22"/>
  <c r="G41" i="25"/>
  <c r="G13" i="23"/>
  <c r="G39" i="24"/>
  <c r="H12" i="21"/>
  <c r="H12" i="22"/>
  <c r="H12" i="23"/>
  <c r="G12" i="24"/>
  <c r="H11" i="24"/>
  <c r="G25" i="24"/>
  <c r="G24" i="25"/>
  <c r="G27" i="23"/>
  <c r="H40" i="21"/>
  <c r="H39" i="22"/>
  <c r="H38" i="23"/>
  <c r="H40" i="25"/>
  <c r="H13" i="21"/>
  <c r="H61" i="20"/>
  <c r="H60" i="20"/>
  <c r="G59" i="21"/>
  <c r="H61" i="22"/>
  <c r="H60" i="22"/>
  <c r="H59" i="22"/>
  <c r="H61" i="24"/>
  <c r="H60" i="25"/>
  <c r="G61" i="23"/>
  <c r="G59" i="25"/>
  <c r="G60" i="24"/>
  <c r="G61" i="25"/>
  <c r="H60" i="21"/>
  <c r="H59" i="21"/>
  <c r="G61" i="22"/>
  <c r="H59" i="23"/>
  <c r="H61" i="25"/>
  <c r="G60" i="23"/>
  <c r="H61" i="21"/>
  <c r="H60" i="23"/>
  <c r="H59" i="24"/>
  <c r="G59" i="23"/>
  <c r="G60" i="21"/>
  <c r="G61" i="24"/>
  <c r="G59" i="22"/>
  <c r="G59" i="24"/>
  <c r="G60" i="22"/>
  <c r="H59" i="20"/>
  <c r="H61" i="23"/>
  <c r="H60" i="24"/>
  <c r="H59" i="25"/>
  <c r="H58" i="23"/>
  <c r="H57" i="23"/>
  <c r="H56" i="20"/>
  <c r="H58" i="21"/>
  <c r="H56" i="22"/>
  <c r="H57" i="24"/>
  <c r="G58" i="23"/>
  <c r="G58" i="25"/>
  <c r="G56" i="25"/>
  <c r="H57" i="20"/>
  <c r="H58" i="22"/>
  <c r="H57" i="22"/>
  <c r="H58" i="24"/>
  <c r="H56" i="24"/>
  <c r="H58" i="25"/>
  <c r="H57" i="21"/>
  <c r="H56" i="25"/>
  <c r="G57" i="21"/>
  <c r="G56" i="22"/>
  <c r="G57" i="25"/>
  <c r="H57" i="25"/>
  <c r="G57" i="24"/>
  <c r="G57" i="23"/>
  <c r="G58" i="21"/>
  <c r="G57" i="22"/>
  <c r="H58" i="20"/>
  <c r="H56" i="21"/>
  <c r="H56" i="23"/>
  <c r="H55" i="21"/>
  <c r="H54" i="22"/>
  <c r="G55" i="21"/>
  <c r="H55" i="22"/>
  <c r="H54" i="25"/>
  <c r="G53" i="25"/>
  <c r="G55" i="22"/>
  <c r="G54" i="22"/>
  <c r="G55" i="24"/>
  <c r="H54" i="20"/>
  <c r="H53" i="21"/>
  <c r="H55" i="23"/>
  <c r="G54" i="23"/>
  <c r="H53" i="24"/>
  <c r="H55" i="25"/>
  <c r="H55" i="24"/>
  <c r="H53" i="25"/>
  <c r="H53" i="20"/>
  <c r="H54" i="23"/>
  <c r="H53" i="23"/>
  <c r="G54" i="24"/>
  <c r="G53" i="23"/>
  <c r="G54" i="25"/>
  <c r="G54" i="21"/>
  <c r="H55" i="20"/>
  <c r="H54" i="21"/>
  <c r="H53" i="22"/>
  <c r="H54" i="24"/>
  <c r="G53" i="24"/>
  <c r="H52" i="20"/>
  <c r="H52" i="23"/>
  <c r="G50" i="24"/>
  <c r="H52" i="24"/>
  <c r="G50" i="23"/>
  <c r="G50" i="22"/>
  <c r="G52" i="24"/>
  <c r="H50" i="20"/>
  <c r="H52" i="22"/>
  <c r="H50" i="23"/>
  <c r="H51" i="25"/>
  <c r="H51" i="21"/>
  <c r="H50" i="22"/>
  <c r="H51" i="24"/>
  <c r="G51" i="21"/>
  <c r="G50" i="21"/>
  <c r="H52" i="21"/>
  <c r="H51" i="22"/>
  <c r="H50" i="25"/>
  <c r="G52" i="25"/>
  <c r="G51" i="23"/>
  <c r="G52" i="21"/>
  <c r="G51" i="24"/>
  <c r="H51" i="20"/>
  <c r="H50" i="21"/>
  <c r="H51" i="23"/>
  <c r="H50" i="24"/>
  <c r="H52" i="25"/>
  <c r="H48" i="23"/>
  <c r="G47" i="23"/>
  <c r="G49" i="21"/>
  <c r="H48" i="20"/>
  <c r="H47" i="21"/>
  <c r="H48" i="24"/>
  <c r="H47" i="25"/>
  <c r="G48" i="22"/>
  <c r="G48" i="24"/>
  <c r="H49" i="20"/>
  <c r="H48" i="21"/>
  <c r="H47" i="22"/>
  <c r="H49" i="24"/>
  <c r="H48" i="25"/>
  <c r="H47" i="20"/>
  <c r="H49" i="22"/>
  <c r="H47" i="24"/>
  <c r="G48" i="23"/>
  <c r="H49" i="23"/>
  <c r="G49" i="25"/>
  <c r="G47" i="24"/>
  <c r="G49" i="22"/>
  <c r="G47" i="22"/>
  <c r="G48" i="25"/>
  <c r="H49" i="21"/>
  <c r="H48" i="22"/>
  <c r="H47" i="23"/>
  <c r="H49" i="25"/>
  <c r="H44" i="21"/>
  <c r="H46" i="25"/>
  <c r="G46" i="25"/>
  <c r="H45" i="21"/>
  <c r="H45" i="24"/>
  <c r="G44" i="23"/>
  <c r="G45" i="22"/>
  <c r="G45" i="24"/>
  <c r="G45" i="23"/>
  <c r="H46" i="21"/>
  <c r="H45" i="22"/>
  <c r="H46" i="24"/>
  <c r="H46" i="20"/>
  <c r="H45" i="20"/>
  <c r="H46" i="23"/>
  <c r="H44" i="24"/>
  <c r="H44" i="22"/>
  <c r="G44" i="24"/>
  <c r="G46" i="22"/>
  <c r="G45" i="21"/>
  <c r="G46" i="23"/>
  <c r="G46" i="24"/>
  <c r="H44" i="20"/>
  <c r="H46" i="22"/>
  <c r="H45" i="23"/>
  <c r="H44" i="23"/>
  <c r="H45" i="25"/>
  <c r="H44" i="25"/>
  <c r="H43" i="20"/>
  <c r="H42" i="21"/>
  <c r="G41" i="24"/>
  <c r="G43" i="23"/>
  <c r="G43" i="25"/>
  <c r="G42" i="24"/>
  <c r="H41" i="20"/>
  <c r="H43" i="22"/>
  <c r="H42" i="23"/>
  <c r="H42" i="24"/>
  <c r="H42" i="25"/>
  <c r="H43" i="24"/>
  <c r="H41" i="22"/>
  <c r="G42" i="22"/>
  <c r="G41" i="22"/>
  <c r="G42" i="21"/>
  <c r="H43" i="21"/>
  <c r="H42" i="22"/>
  <c r="H41" i="23"/>
  <c r="H41" i="25"/>
  <c r="G41" i="21"/>
  <c r="H41" i="24"/>
  <c r="G42" i="23"/>
  <c r="G43" i="24"/>
  <c r="H42" i="20"/>
  <c r="H41" i="21"/>
  <c r="H43" i="23"/>
  <c r="H43" i="25"/>
  <c r="G37" i="25"/>
  <c r="H35" i="25"/>
  <c r="H35" i="22"/>
  <c r="H36" i="25"/>
  <c r="H35" i="24"/>
  <c r="H37" i="25"/>
  <c r="H35" i="20"/>
  <c r="H37" i="21"/>
  <c r="H37" i="22"/>
  <c r="H37" i="24"/>
  <c r="H36" i="23"/>
  <c r="H36" i="20"/>
  <c r="H35" i="21"/>
  <c r="H37" i="23"/>
  <c r="H35" i="23"/>
  <c r="G37" i="24"/>
  <c r="G36" i="21"/>
  <c r="G36" i="24"/>
  <c r="G37" i="22"/>
  <c r="G37" i="23"/>
  <c r="H36" i="22"/>
  <c r="H37" i="20"/>
  <c r="H36" i="21"/>
  <c r="H36" i="24"/>
  <c r="H33" i="25"/>
  <c r="G32" i="23"/>
  <c r="G32" i="21"/>
  <c r="G34" i="22"/>
  <c r="G33" i="25"/>
  <c r="H32" i="20"/>
  <c r="H34" i="22"/>
  <c r="H33" i="23"/>
  <c r="H32" i="24"/>
  <c r="H34" i="20"/>
  <c r="H33" i="21"/>
  <c r="H32" i="22"/>
  <c r="H34" i="24"/>
  <c r="G34" i="24"/>
  <c r="G34" i="23"/>
  <c r="H34" i="21"/>
  <c r="H33" i="22"/>
  <c r="H32" i="23"/>
  <c r="H34" i="25"/>
  <c r="G33" i="22"/>
  <c r="G34" i="25"/>
  <c r="G32" i="25"/>
  <c r="G34" i="21"/>
  <c r="G33" i="23"/>
  <c r="G33" i="24"/>
  <c r="H33" i="20"/>
  <c r="H32" i="21"/>
  <c r="H34" i="23"/>
  <c r="H33" i="24"/>
  <c r="H32" i="25"/>
  <c r="H30" i="20"/>
  <c r="H29" i="21"/>
  <c r="H31" i="22"/>
  <c r="H29" i="23"/>
  <c r="H29" i="25"/>
  <c r="G30" i="23"/>
  <c r="G30" i="25"/>
  <c r="G29" i="23"/>
  <c r="E64" i="22"/>
  <c r="H31" i="20"/>
  <c r="H30" i="21"/>
  <c r="H30" i="23"/>
  <c r="H30" i="25"/>
  <c r="G31" i="25"/>
  <c r="G30" i="22"/>
  <c r="H31" i="21"/>
  <c r="H29" i="22"/>
  <c r="H31" i="23"/>
  <c r="H30" i="24"/>
  <c r="H29" i="24"/>
  <c r="H31" i="25"/>
  <c r="G31" i="22"/>
  <c r="G31" i="24"/>
  <c r="H29" i="20"/>
  <c r="H30" i="22"/>
  <c r="G29" i="22"/>
  <c r="H31" i="24"/>
  <c r="G28" i="23"/>
  <c r="G26" i="25"/>
  <c r="H27" i="20"/>
  <c r="H28" i="22"/>
  <c r="H26" i="23"/>
  <c r="H28" i="25"/>
  <c r="D62" i="21"/>
  <c r="G28" i="24"/>
  <c r="G27" i="25"/>
  <c r="H28" i="20"/>
  <c r="H26" i="21"/>
  <c r="H27" i="23"/>
  <c r="H26" i="24"/>
  <c r="H28" i="21"/>
  <c r="H27" i="21"/>
  <c r="G26" i="22"/>
  <c r="H28" i="23"/>
  <c r="H27" i="24"/>
  <c r="H26" i="25"/>
  <c r="D63" i="25"/>
  <c r="G28" i="22"/>
  <c r="G27" i="21"/>
  <c r="G26" i="23"/>
  <c r="G27" i="22"/>
  <c r="H26" i="20"/>
  <c r="H27" i="22"/>
  <c r="H26" i="22"/>
  <c r="H28" i="24"/>
  <c r="H27" i="25"/>
  <c r="H24" i="20"/>
  <c r="H25" i="23"/>
  <c r="H23" i="24"/>
  <c r="D62" i="25"/>
  <c r="G23" i="24"/>
  <c r="G24" i="24"/>
  <c r="G24" i="23"/>
  <c r="G25" i="23"/>
  <c r="H25" i="20"/>
  <c r="H23" i="22"/>
  <c r="H24" i="24"/>
  <c r="H23" i="25"/>
  <c r="H24" i="21"/>
  <c r="H23" i="21"/>
  <c r="H25" i="22"/>
  <c r="H24" i="22"/>
  <c r="H25" i="24"/>
  <c r="H24" i="25"/>
  <c r="E64" i="24"/>
  <c r="G23" i="22"/>
  <c r="G23" i="25"/>
  <c r="G24" i="22"/>
  <c r="G23" i="23"/>
  <c r="H23" i="20"/>
  <c r="H25" i="21"/>
  <c r="G24" i="21"/>
  <c r="H24" i="23"/>
  <c r="H23" i="23"/>
  <c r="H25" i="25"/>
  <c r="H21" i="21"/>
  <c r="H20" i="21"/>
  <c r="H20" i="22"/>
  <c r="H20" i="23"/>
  <c r="H22" i="25"/>
  <c r="H22" i="23"/>
  <c r="G22" i="22"/>
  <c r="G20" i="23"/>
  <c r="G20" i="22"/>
  <c r="E62" i="23"/>
  <c r="H20" i="20"/>
  <c r="H22" i="21"/>
  <c r="H21" i="22"/>
  <c r="H21" i="23"/>
  <c r="H20" i="24"/>
  <c r="H21" i="20"/>
  <c r="H21" i="24"/>
  <c r="H20" i="25"/>
  <c r="E64" i="25"/>
  <c r="G22" i="21"/>
  <c r="G21" i="23"/>
  <c r="G22" i="24"/>
  <c r="G21" i="22"/>
  <c r="H22" i="20"/>
  <c r="H22" i="22"/>
  <c r="H22" i="24"/>
  <c r="H21" i="25"/>
  <c r="H17" i="21"/>
  <c r="H18" i="22"/>
  <c r="H19" i="20"/>
  <c r="H18" i="21"/>
  <c r="H18" i="25"/>
  <c r="G18" i="25"/>
  <c r="G17" i="22"/>
  <c r="H19" i="21"/>
  <c r="G18" i="22"/>
  <c r="H18" i="23"/>
  <c r="H19" i="25"/>
  <c r="H18" i="20"/>
  <c r="H17" i="22"/>
  <c r="H18" i="24"/>
  <c r="H17" i="25"/>
  <c r="D64" i="23"/>
  <c r="E63" i="24"/>
  <c r="G17" i="24"/>
  <c r="F63" i="25"/>
  <c r="H17" i="23"/>
  <c r="H19" i="24"/>
  <c r="E62" i="21"/>
  <c r="E62" i="22"/>
  <c r="D63" i="24"/>
  <c r="G17" i="21"/>
  <c r="G17" i="23"/>
  <c r="G18" i="24"/>
  <c r="G19" i="21"/>
  <c r="G18" i="21"/>
  <c r="H17" i="20"/>
  <c r="H19" i="22"/>
  <c r="H19" i="23"/>
  <c r="H17" i="24"/>
  <c r="H14" i="24"/>
  <c r="H16" i="23"/>
  <c r="H16" i="21"/>
  <c r="H15" i="23"/>
  <c r="G16" i="22"/>
  <c r="G16" i="25"/>
  <c r="H15" i="20"/>
  <c r="H14" i="21"/>
  <c r="H15" i="22"/>
  <c r="H16" i="24"/>
  <c r="H15" i="25"/>
  <c r="H14" i="23"/>
  <c r="G15" i="23"/>
  <c r="G15" i="24"/>
  <c r="G14" i="25"/>
  <c r="H14" i="20"/>
  <c r="H14" i="22"/>
  <c r="H15" i="24"/>
  <c r="H14" i="25"/>
  <c r="F64" i="22"/>
  <c r="E64" i="21"/>
  <c r="D64" i="21"/>
  <c r="F63" i="24"/>
  <c r="G14" i="23"/>
  <c r="G14" i="22"/>
  <c r="F63" i="23"/>
  <c r="H16" i="20"/>
  <c r="H15" i="21"/>
  <c r="H16" i="25"/>
  <c r="H16" i="22"/>
  <c r="H9" i="21"/>
  <c r="H8" i="24"/>
  <c r="F62" i="25"/>
  <c r="G8" i="25"/>
  <c r="G8" i="24"/>
  <c r="H8" i="25"/>
  <c r="D63" i="21"/>
  <c r="G8" i="22"/>
  <c r="G9" i="25"/>
  <c r="G10" i="23"/>
  <c r="H9" i="20"/>
  <c r="H8" i="21"/>
  <c r="H8" i="22"/>
  <c r="H8" i="23"/>
  <c r="H10" i="25"/>
  <c r="H10" i="23"/>
  <c r="H10" i="20"/>
  <c r="H9" i="22"/>
  <c r="H9" i="23"/>
  <c r="E63" i="22"/>
  <c r="H9" i="24"/>
  <c r="F64" i="23"/>
  <c r="D62" i="22"/>
  <c r="D62" i="24"/>
  <c r="D63" i="22"/>
  <c r="G8" i="21"/>
  <c r="G9" i="23"/>
  <c r="E63" i="21"/>
  <c r="F64" i="21"/>
  <c r="G9" i="22"/>
  <c r="G9" i="24"/>
  <c r="G10" i="21"/>
  <c r="G8" i="23"/>
  <c r="H8" i="20"/>
  <c r="H10" i="21"/>
  <c r="H10" i="24"/>
  <c r="H9" i="25"/>
  <c r="H10" i="22"/>
  <c r="H5" i="20"/>
  <c r="F63" i="21"/>
  <c r="G6" i="21"/>
  <c r="F64" i="25"/>
  <c r="H5" i="25"/>
  <c r="G5" i="25"/>
  <c r="H6" i="20"/>
  <c r="D64" i="24"/>
  <c r="G7" i="24"/>
  <c r="F62" i="24"/>
  <c r="F62" i="21"/>
  <c r="G7" i="22"/>
  <c r="F62" i="22"/>
  <c r="H7" i="23"/>
  <c r="G7" i="23"/>
  <c r="D64" i="22"/>
  <c r="E64" i="23"/>
  <c r="E62" i="25"/>
  <c r="H6" i="23"/>
  <c r="E63" i="23"/>
  <c r="D62" i="23"/>
  <c r="G5" i="23"/>
  <c r="H5" i="22"/>
  <c r="H5" i="24"/>
  <c r="H6" i="25"/>
  <c r="E63" i="25"/>
  <c r="H7" i="21"/>
  <c r="F63" i="22"/>
  <c r="G6" i="22"/>
  <c r="G6" i="24"/>
  <c r="H6" i="21"/>
  <c r="H6" i="22"/>
  <c r="H6" i="24"/>
  <c r="F62" i="23"/>
  <c r="D64" i="25"/>
  <c r="H7" i="20"/>
  <c r="H5" i="21"/>
  <c r="H7" i="25"/>
  <c r="E62" i="24"/>
  <c r="D63" i="23"/>
  <c r="G6" i="23"/>
  <c r="F64" i="24"/>
  <c r="G5" i="22"/>
  <c r="H7" i="22"/>
  <c r="H5" i="23"/>
  <c r="H7" i="24"/>
  <c r="G7" i="25"/>
  <c r="H64" i="22" l="1"/>
  <c r="H62" i="21"/>
  <c r="H63" i="22"/>
  <c r="G63" i="24"/>
  <c r="H63" i="24"/>
  <c r="H62" i="23"/>
  <c r="H64" i="21"/>
  <c r="H63" i="21"/>
  <c r="G64" i="21"/>
  <c r="H62" i="22"/>
  <c r="G63" i="21"/>
  <c r="H64" i="20"/>
  <c r="G62" i="22"/>
  <c r="G63" i="22"/>
  <c r="H63" i="23"/>
  <c r="G64" i="24"/>
  <c r="H62" i="20"/>
  <c r="H64" i="24"/>
  <c r="G62" i="23"/>
  <c r="H64" i="23"/>
  <c r="G64" i="23"/>
  <c r="H62" i="24"/>
  <c r="G62" i="24"/>
  <c r="H63" i="25"/>
  <c r="G63" i="25"/>
  <c r="G63" i="23"/>
  <c r="G64" i="25"/>
  <c r="H62" i="25"/>
  <c r="H63" i="20"/>
  <c r="H64" i="25"/>
  <c r="G64" i="22"/>
  <c r="G62" i="21"/>
  <c r="G62" i="25"/>
</calcChain>
</file>

<file path=xl/sharedStrings.xml><?xml version="1.0" encoding="utf-8"?>
<sst xmlns="http://schemas.openxmlformats.org/spreadsheetml/2006/main" count="550" uniqueCount="49">
  <si>
    <t>大津市</t>
  </si>
  <si>
    <t>近江八幡市</t>
  </si>
  <si>
    <t>日野町</t>
  </si>
  <si>
    <t>竜王町</t>
  </si>
  <si>
    <t>長浜市</t>
  </si>
  <si>
    <t>野洲市</t>
  </si>
  <si>
    <t>東近江市</t>
  </si>
  <si>
    <t>米原市</t>
  </si>
  <si>
    <t>愛荘町</t>
    <rPh sb="1" eb="2">
      <t>ソウ</t>
    </rPh>
    <phoneticPr fontId="2"/>
  </si>
  <si>
    <t>多賀町</t>
    <rPh sb="0" eb="2">
      <t>タガ</t>
    </rPh>
    <phoneticPr fontId="2"/>
  </si>
  <si>
    <t>甲良町</t>
    <rPh sb="0" eb="3">
      <t>コウラチョウ</t>
    </rPh>
    <phoneticPr fontId="2"/>
  </si>
  <si>
    <t>栗東市</t>
    <rPh sb="0" eb="2">
      <t>リットウ</t>
    </rPh>
    <phoneticPr fontId="2"/>
  </si>
  <si>
    <t>草津市</t>
    <rPh sb="0" eb="2">
      <t>クサツ</t>
    </rPh>
    <phoneticPr fontId="2"/>
  </si>
  <si>
    <t>高島市</t>
    <rPh sb="0" eb="2">
      <t>タカシマ</t>
    </rPh>
    <phoneticPr fontId="2"/>
  </si>
  <si>
    <t>守山市</t>
    <rPh sb="0" eb="2">
      <t>モリヤマ</t>
    </rPh>
    <phoneticPr fontId="2"/>
  </si>
  <si>
    <t>甲賀市</t>
    <rPh sb="0" eb="2">
      <t>コウガ</t>
    </rPh>
    <phoneticPr fontId="2"/>
  </si>
  <si>
    <t>彦根市</t>
    <rPh sb="0" eb="2">
      <t>ヒコネ</t>
    </rPh>
    <phoneticPr fontId="2"/>
  </si>
  <si>
    <t>湖南市</t>
    <rPh sb="0" eb="2">
      <t>コナン</t>
    </rPh>
    <rPh sb="2" eb="3">
      <t>シ</t>
    </rPh>
    <phoneticPr fontId="2"/>
  </si>
  <si>
    <t>豊郷町</t>
    <rPh sb="0" eb="2">
      <t>トヨサト</t>
    </rPh>
    <phoneticPr fontId="2"/>
  </si>
  <si>
    <t>計</t>
    <rPh sb="0" eb="1">
      <t>ケイ</t>
    </rPh>
    <phoneticPr fontId="2"/>
  </si>
  <si>
    <t>不納欠損額</t>
    <rPh sb="0" eb="2">
      <t>フノウ</t>
    </rPh>
    <rPh sb="2" eb="5">
      <t>ケッソンガク</t>
    </rPh>
    <phoneticPr fontId="2"/>
  </si>
  <si>
    <t>収入未済額</t>
    <rPh sb="0" eb="2">
      <t>シュウニュウ</t>
    </rPh>
    <rPh sb="2" eb="5">
      <t>ミサイガク</t>
    </rPh>
    <phoneticPr fontId="2"/>
  </si>
  <si>
    <t>収入済額</t>
    <rPh sb="0" eb="2">
      <t>シュウニュウ</t>
    </rPh>
    <rPh sb="2" eb="3">
      <t>ズミ</t>
    </rPh>
    <rPh sb="3" eb="4">
      <t>ガク</t>
    </rPh>
    <phoneticPr fontId="2"/>
  </si>
  <si>
    <t>調定済額</t>
    <rPh sb="0" eb="1">
      <t>チョウ</t>
    </rPh>
    <rPh sb="1" eb="2">
      <t>テイ</t>
    </rPh>
    <rPh sb="2" eb="3">
      <t>ズミ</t>
    </rPh>
    <rPh sb="3" eb="4">
      <t>ガク</t>
    </rPh>
    <phoneticPr fontId="2"/>
  </si>
  <si>
    <t>合　計</t>
    <rPh sb="0" eb="1">
      <t>ゴウ</t>
    </rPh>
    <rPh sb="2" eb="3">
      <t>ケイ</t>
    </rPh>
    <phoneticPr fontId="2"/>
  </si>
  <si>
    <t>[単位：千円、％]</t>
    <rPh sb="1" eb="3">
      <t>タンイ</t>
    </rPh>
    <rPh sb="4" eb="6">
      <t>センエン</t>
    </rPh>
    <phoneticPr fontId="2"/>
  </si>
  <si>
    <t>収入歩合</t>
    <rPh sb="0" eb="2">
      <t>シュウニュウ</t>
    </rPh>
    <rPh sb="2" eb="4">
      <t>ブアイ</t>
    </rPh>
    <phoneticPr fontId="2"/>
  </si>
  <si>
    <t>　【個人の市町民税】</t>
    <phoneticPr fontId="2"/>
  </si>
  <si>
    <t>現</t>
    <phoneticPr fontId="2"/>
  </si>
  <si>
    <t>現</t>
    <phoneticPr fontId="2"/>
  </si>
  <si>
    <t>繰</t>
    <phoneticPr fontId="2"/>
  </si>
  <si>
    <t>繰</t>
    <phoneticPr fontId="2"/>
  </si>
  <si>
    <t>　【法人の市町民税】</t>
    <rPh sb="2" eb="4">
      <t>ホウジン</t>
    </rPh>
    <phoneticPr fontId="2"/>
  </si>
  <si>
    <t>繰</t>
    <phoneticPr fontId="2"/>
  </si>
  <si>
    <t>　【純固定資産税】</t>
    <rPh sb="2" eb="3">
      <t>ジュン</t>
    </rPh>
    <rPh sb="3" eb="5">
      <t>コテイ</t>
    </rPh>
    <rPh sb="5" eb="8">
      <t>シサンゼイ</t>
    </rPh>
    <phoneticPr fontId="2"/>
  </si>
  <si>
    <t>現</t>
    <phoneticPr fontId="2"/>
  </si>
  <si>
    <t>　【軽自動車税】</t>
    <rPh sb="2" eb="3">
      <t>ケイ</t>
    </rPh>
    <rPh sb="3" eb="6">
      <t>ジドウシャ</t>
    </rPh>
    <rPh sb="6" eb="7">
      <t>ゼイ</t>
    </rPh>
    <phoneticPr fontId="2"/>
  </si>
  <si>
    <t>繰</t>
    <phoneticPr fontId="2"/>
  </si>
  <si>
    <r>
      <t>　【市町税合計】</t>
    </r>
    <r>
      <rPr>
        <sz val="9"/>
        <rFont val="ＭＳ ゴシック"/>
        <family val="3"/>
        <charset val="128"/>
      </rPr>
      <t>※国保税を除く。</t>
    </r>
    <rPh sb="2" eb="4">
      <t>シチョウ</t>
    </rPh>
    <rPh sb="4" eb="5">
      <t>ゼイ</t>
    </rPh>
    <rPh sb="5" eb="7">
      <t>ゴウケイ</t>
    </rPh>
    <rPh sb="7" eb="8">
      <t>シャゼイ</t>
    </rPh>
    <rPh sb="9" eb="11">
      <t>コクホ</t>
    </rPh>
    <rPh sb="11" eb="12">
      <t>ゼイ</t>
    </rPh>
    <rPh sb="13" eb="14">
      <t>ノゾ</t>
    </rPh>
    <phoneticPr fontId="2"/>
  </si>
  <si>
    <t>　【国民健康保険税(料)】</t>
    <rPh sb="2" eb="4">
      <t>コクミン</t>
    </rPh>
    <rPh sb="4" eb="6">
      <t>ケンコウ</t>
    </rPh>
    <rPh sb="6" eb="8">
      <t>ホケン</t>
    </rPh>
    <rPh sb="8" eb="9">
      <t>ゼイ</t>
    </rPh>
    <rPh sb="10" eb="11">
      <t>リョウ</t>
    </rPh>
    <rPh sb="12" eb="13">
      <t>シャゼイ</t>
    </rPh>
    <phoneticPr fontId="2"/>
  </si>
  <si>
    <t>繰</t>
    <phoneticPr fontId="2"/>
  </si>
  <si>
    <t>H30</t>
    <phoneticPr fontId="2"/>
  </si>
  <si>
    <t>※表示数値について</t>
    <rPh sb="1" eb="3">
      <t>ヒョウジ</t>
    </rPh>
    <rPh sb="3" eb="5">
      <t>スウチ</t>
    </rPh>
    <phoneticPr fontId="2"/>
  </si>
  <si>
    <t>・不納欠損額は各市町の実績数値（千円単位で四捨五入）</t>
    <rPh sb="1" eb="3">
      <t>フノウ</t>
    </rPh>
    <rPh sb="3" eb="5">
      <t>ケッソン</t>
    </rPh>
    <rPh sb="5" eb="6">
      <t>ガク</t>
    </rPh>
    <rPh sb="7" eb="10">
      <t>カクシチョウ</t>
    </rPh>
    <rPh sb="11" eb="13">
      <t>ジッセキ</t>
    </rPh>
    <rPh sb="13" eb="15">
      <t>スウチ</t>
    </rPh>
    <rPh sb="16" eb="18">
      <t>センエン</t>
    </rPh>
    <rPh sb="18" eb="20">
      <t>タンイ</t>
    </rPh>
    <rPh sb="21" eb="25">
      <t>シシャゴニュウ</t>
    </rPh>
    <phoneticPr fontId="2"/>
  </si>
  <si>
    <t>・端数処理により合計は一致しない場合がある。</t>
    <rPh sb="1" eb="3">
      <t>ハスウ</t>
    </rPh>
    <rPh sb="3" eb="5">
      <t>ショリ</t>
    </rPh>
    <rPh sb="8" eb="10">
      <t>ゴウケイ</t>
    </rPh>
    <rPh sb="11" eb="13">
      <t>イッチ</t>
    </rPh>
    <rPh sb="16" eb="18">
      <t>バアイ</t>
    </rPh>
    <phoneticPr fontId="2"/>
  </si>
  <si>
    <t>R1</t>
    <phoneticPr fontId="2"/>
  </si>
  <si>
    <t>令和元年度　市町税調定収入状況</t>
    <rPh sb="0" eb="2">
      <t>レイワ</t>
    </rPh>
    <rPh sb="2" eb="3">
      <t>ガン</t>
    </rPh>
    <rPh sb="3" eb="5">
      <t>ネンド</t>
    </rPh>
    <phoneticPr fontId="2"/>
  </si>
  <si>
    <t>・調定済額、収入済額は令和元年度地方財政状況調査表第６表（市町村税の徴収実績）記載数値</t>
    <rPh sb="1" eb="3">
      <t>チョウテイ</t>
    </rPh>
    <rPh sb="3" eb="4">
      <t>スミ</t>
    </rPh>
    <rPh sb="4" eb="5">
      <t>ガク</t>
    </rPh>
    <rPh sb="6" eb="8">
      <t>シュウニュウ</t>
    </rPh>
    <rPh sb="8" eb="9">
      <t>スミ</t>
    </rPh>
    <rPh sb="9" eb="10">
      <t>ガク</t>
    </rPh>
    <rPh sb="11" eb="14">
      <t>レイワガン</t>
    </rPh>
    <rPh sb="25" eb="26">
      <t>ダイ</t>
    </rPh>
    <rPh sb="27" eb="28">
      <t>ヒョウ</t>
    </rPh>
    <rPh sb="29" eb="31">
      <t>シチョウ</t>
    </rPh>
    <rPh sb="31" eb="33">
      <t>ソンゼイ</t>
    </rPh>
    <rPh sb="34" eb="36">
      <t>チョウシュウ</t>
    </rPh>
    <rPh sb="36" eb="38">
      <t>ジッセキ</t>
    </rPh>
    <rPh sb="39" eb="41">
      <t>キサイ</t>
    </rPh>
    <rPh sb="41" eb="43">
      <t>スウチ</t>
    </rPh>
    <phoneticPr fontId="2"/>
  </si>
  <si>
    <t>【決算確報値】</t>
    <rPh sb="1" eb="3">
      <t>ケッサン</t>
    </rPh>
    <rPh sb="3" eb="5">
      <t>カクホウ</t>
    </rPh>
    <rPh sb="5" eb="6">
      <t>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</si>
</sst>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_ "/>
    <numFmt numFmtId="177" formatCode="#,##0.0;[Red]\-#,##0.0"/>
    <numFmt numFmtId="178" formatCode="#,##0_ "/>
    <numFmt numFmtId="179" formatCode="#,##0_);[Red]\(#,##0\)"/>
    <numFmt numFmtId="180" formatCode="0_);[Red]\(0\)"/>
  </numFmts>
  <fonts count="12">
    <font>
      <sz val="14"/>
      <name val="Terminal"/>
      <charset val="128"/>
    </font>
    <font>
      <sz val="11"/>
      <name val="明朝"/>
      <family val="1"/>
      <charset val="128"/>
    </font>
    <font>
      <sz val="7"/>
      <name val="Terminal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2"/>
      <color theme="1"/>
      <name val="ＭＳ 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104">
    <xf numFmtId="0" fontId="0" fillId="0" borderId="0" xfId="0"/>
    <xf numFmtId="176" fontId="3" fillId="0" borderId="0" xfId="0" applyNumberFormat="1" applyFont="1" applyFill="1"/>
    <xf numFmtId="176" fontId="8" fillId="2" borderId="7" xfId="0" applyNumberFormat="1" applyFont="1" applyFill="1" applyBorder="1" applyAlignment="1">
      <alignment horizontal="center" vertical="center"/>
    </xf>
    <xf numFmtId="176" fontId="8" fillId="2" borderId="8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vertical="center"/>
    </xf>
    <xf numFmtId="176" fontId="6" fillId="0" borderId="0" xfId="0" applyNumberFormat="1" applyFont="1" applyFill="1" applyAlignment="1">
      <alignment vertical="center"/>
    </xf>
    <xf numFmtId="176" fontId="8" fillId="0" borderId="0" xfId="0" applyNumberFormat="1" applyFont="1" applyFill="1" applyAlignment="1">
      <alignment vertical="center"/>
    </xf>
    <xf numFmtId="176" fontId="8" fillId="2" borderId="9" xfId="0" applyNumberFormat="1" applyFont="1" applyFill="1" applyBorder="1" applyAlignment="1">
      <alignment horizontal="center" vertical="center"/>
    </xf>
    <xf numFmtId="176" fontId="8" fillId="2" borderId="11" xfId="0" applyNumberFormat="1" applyFont="1" applyFill="1" applyBorder="1" applyAlignment="1">
      <alignment horizontal="center" vertical="center"/>
    </xf>
    <xf numFmtId="176" fontId="8" fillId="2" borderId="13" xfId="0" applyNumberFormat="1" applyFont="1" applyFill="1" applyBorder="1" applyAlignment="1">
      <alignment horizontal="center" vertical="center"/>
    </xf>
    <xf numFmtId="176" fontId="8" fillId="2" borderId="15" xfId="0" applyNumberFormat="1" applyFont="1" applyFill="1" applyBorder="1" applyAlignment="1">
      <alignment horizontal="center" vertical="center"/>
    </xf>
    <xf numFmtId="176" fontId="8" fillId="2" borderId="19" xfId="0" applyNumberFormat="1" applyFont="1" applyFill="1" applyBorder="1" applyAlignment="1">
      <alignment horizontal="center" vertical="center"/>
    </xf>
    <xf numFmtId="177" fontId="4" fillId="0" borderId="10" xfId="0" applyNumberFormat="1" applyFont="1" applyFill="1" applyBorder="1" applyAlignment="1">
      <alignment vertical="center"/>
    </xf>
    <xf numFmtId="177" fontId="4" fillId="0" borderId="12" xfId="0" applyNumberFormat="1" applyFont="1" applyFill="1" applyBorder="1" applyAlignment="1">
      <alignment vertical="center"/>
    </xf>
    <xf numFmtId="177" fontId="4" fillId="0" borderId="14" xfId="0" applyNumberFormat="1" applyFont="1" applyFill="1" applyBorder="1" applyAlignment="1">
      <alignment vertical="center"/>
    </xf>
    <xf numFmtId="177" fontId="4" fillId="0" borderId="16" xfId="0" applyNumberFormat="1" applyFont="1" applyFill="1" applyBorder="1" applyAlignment="1">
      <alignment vertical="center"/>
    </xf>
    <xf numFmtId="177" fontId="4" fillId="0" borderId="22" xfId="0" applyNumberFormat="1" applyFont="1" applyFill="1" applyBorder="1" applyAlignment="1">
      <alignment vertical="center"/>
    </xf>
    <xf numFmtId="177" fontId="4" fillId="0" borderId="23" xfId="0" applyNumberFormat="1" applyFont="1" applyFill="1" applyBorder="1" applyAlignment="1">
      <alignment vertical="center"/>
    </xf>
    <xf numFmtId="177" fontId="4" fillId="0" borderId="24" xfId="0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178" fontId="4" fillId="0" borderId="1" xfId="1" applyNumberFormat="1" applyFont="1" applyFill="1" applyBorder="1" applyAlignment="1">
      <alignment vertical="center"/>
    </xf>
    <xf numFmtId="178" fontId="4" fillId="0" borderId="2" xfId="1" applyNumberFormat="1" applyFont="1" applyFill="1" applyBorder="1" applyAlignment="1">
      <alignment vertical="center"/>
    </xf>
    <xf numFmtId="178" fontId="4" fillId="0" borderId="3" xfId="1" applyNumberFormat="1" applyFont="1" applyFill="1" applyBorder="1" applyAlignment="1">
      <alignment vertical="center"/>
    </xf>
    <xf numFmtId="178" fontId="4" fillId="0" borderId="4" xfId="1" applyNumberFormat="1" applyFont="1" applyFill="1" applyBorder="1" applyAlignment="1">
      <alignment vertical="center"/>
    </xf>
    <xf numFmtId="178" fontId="4" fillId="0" borderId="5" xfId="1" applyNumberFormat="1" applyFont="1" applyFill="1" applyBorder="1" applyAlignment="1">
      <alignment vertical="center"/>
    </xf>
    <xf numFmtId="178" fontId="4" fillId="0" borderId="6" xfId="1" applyNumberFormat="1" applyFont="1" applyFill="1" applyBorder="1" applyAlignment="1">
      <alignment vertical="center"/>
    </xf>
    <xf numFmtId="178" fontId="4" fillId="0" borderId="1" xfId="0" applyNumberFormat="1" applyFont="1" applyFill="1" applyBorder="1" applyAlignment="1">
      <alignment vertical="center"/>
    </xf>
    <xf numFmtId="178" fontId="4" fillId="0" borderId="2" xfId="0" applyNumberFormat="1" applyFont="1" applyFill="1" applyBorder="1" applyAlignment="1">
      <alignment vertical="center"/>
    </xf>
    <xf numFmtId="178" fontId="4" fillId="0" borderId="3" xfId="0" applyNumberFormat="1" applyFont="1" applyFill="1" applyBorder="1" applyAlignment="1">
      <alignment vertical="center"/>
    </xf>
    <xf numFmtId="178" fontId="4" fillId="0" borderId="4" xfId="0" applyNumberFormat="1" applyFont="1" applyFill="1" applyBorder="1" applyAlignment="1">
      <alignment vertical="center"/>
    </xf>
    <xf numFmtId="178" fontId="4" fillId="0" borderId="17" xfId="0" applyNumberFormat="1" applyFont="1" applyFill="1" applyBorder="1" applyAlignment="1">
      <alignment vertical="center"/>
    </xf>
    <xf numFmtId="178" fontId="4" fillId="0" borderId="18" xfId="0" applyNumberFormat="1" applyFont="1" applyFill="1" applyBorder="1" applyAlignment="1">
      <alignment vertical="center"/>
    </xf>
    <xf numFmtId="178" fontId="4" fillId="0" borderId="5" xfId="0" applyNumberFormat="1" applyFont="1" applyFill="1" applyBorder="1" applyAlignment="1">
      <alignment vertical="center"/>
    </xf>
    <xf numFmtId="178" fontId="4" fillId="0" borderId="6" xfId="0" applyNumberFormat="1" applyFont="1" applyFill="1" applyBorder="1" applyAlignment="1">
      <alignment vertical="center"/>
    </xf>
    <xf numFmtId="178" fontId="4" fillId="0" borderId="5" xfId="0" applyNumberFormat="1" applyFont="1" applyFill="1" applyBorder="1" applyAlignment="1">
      <alignment vertical="center" shrinkToFit="1"/>
    </xf>
    <xf numFmtId="178" fontId="4" fillId="0" borderId="6" xfId="0" applyNumberFormat="1" applyFont="1" applyFill="1" applyBorder="1" applyAlignment="1">
      <alignment vertical="center" shrinkToFit="1"/>
    </xf>
    <xf numFmtId="178" fontId="4" fillId="0" borderId="3" xfId="0" applyNumberFormat="1" applyFont="1" applyFill="1" applyBorder="1" applyAlignment="1">
      <alignment vertical="center" shrinkToFit="1"/>
    </xf>
    <xf numFmtId="178" fontId="4" fillId="0" borderId="4" xfId="0" applyNumberFormat="1" applyFont="1" applyFill="1" applyBorder="1" applyAlignment="1">
      <alignment vertical="center" shrinkToFit="1"/>
    </xf>
    <xf numFmtId="178" fontId="4" fillId="0" borderId="17" xfId="0" applyNumberFormat="1" applyFont="1" applyFill="1" applyBorder="1" applyAlignment="1">
      <alignment vertical="center" shrinkToFit="1"/>
    </xf>
    <xf numFmtId="178" fontId="4" fillId="0" borderId="18" xfId="0" applyNumberFormat="1" applyFont="1" applyFill="1" applyBorder="1" applyAlignment="1">
      <alignment vertical="center" shrinkToFit="1"/>
    </xf>
    <xf numFmtId="178" fontId="4" fillId="0" borderId="20" xfId="0" applyNumberFormat="1" applyFont="1" applyFill="1" applyBorder="1" applyAlignment="1">
      <alignment vertical="center"/>
    </xf>
    <xf numFmtId="178" fontId="4" fillId="0" borderId="21" xfId="0" applyNumberFormat="1" applyFont="1" applyFill="1" applyBorder="1" applyAlignment="1">
      <alignment vertical="center"/>
    </xf>
    <xf numFmtId="178" fontId="4" fillId="0" borderId="10" xfId="0" applyNumberFormat="1" applyFont="1" applyFill="1" applyBorder="1" applyAlignment="1">
      <alignment vertical="center"/>
    </xf>
    <xf numFmtId="178" fontId="4" fillId="0" borderId="12" xfId="0" applyNumberFormat="1" applyFont="1" applyFill="1" applyBorder="1" applyAlignment="1">
      <alignment vertical="center"/>
    </xf>
    <xf numFmtId="178" fontId="4" fillId="0" borderId="14" xfId="0" applyNumberFormat="1" applyFont="1" applyFill="1" applyBorder="1" applyAlignment="1">
      <alignment vertical="center"/>
    </xf>
    <xf numFmtId="179" fontId="4" fillId="0" borderId="1" xfId="1" applyNumberFormat="1" applyFont="1" applyFill="1" applyBorder="1" applyAlignment="1">
      <alignment vertical="center"/>
    </xf>
    <xf numFmtId="179" fontId="4" fillId="0" borderId="2" xfId="1" applyNumberFormat="1" applyFont="1" applyFill="1" applyBorder="1" applyAlignment="1">
      <alignment vertical="center"/>
    </xf>
    <xf numFmtId="179" fontId="4" fillId="0" borderId="2" xfId="0" applyNumberFormat="1" applyFont="1" applyFill="1" applyBorder="1" applyAlignment="1">
      <alignment vertical="center"/>
    </xf>
    <xf numFmtId="179" fontId="4" fillId="0" borderId="10" xfId="0" applyNumberFormat="1" applyFont="1" applyFill="1" applyBorder="1" applyAlignment="1">
      <alignment vertical="center"/>
    </xf>
    <xf numFmtId="179" fontId="4" fillId="0" borderId="3" xfId="1" applyNumberFormat="1" applyFont="1" applyFill="1" applyBorder="1" applyAlignment="1">
      <alignment vertical="center"/>
    </xf>
    <xf numFmtId="179" fontId="4" fillId="0" borderId="4" xfId="1" applyNumberFormat="1" applyFont="1" applyFill="1" applyBorder="1" applyAlignment="1">
      <alignment vertical="center"/>
    </xf>
    <xf numFmtId="179" fontId="4" fillId="0" borderId="4" xfId="0" applyNumberFormat="1" applyFont="1" applyFill="1" applyBorder="1" applyAlignment="1">
      <alignment vertical="center"/>
    </xf>
    <xf numFmtId="179" fontId="4" fillId="0" borderId="12" xfId="0" applyNumberFormat="1" applyFont="1" applyFill="1" applyBorder="1" applyAlignment="1">
      <alignment vertical="center"/>
    </xf>
    <xf numFmtId="179" fontId="4" fillId="0" borderId="5" xfId="1" applyNumberFormat="1" applyFont="1" applyFill="1" applyBorder="1" applyAlignment="1">
      <alignment vertical="center"/>
    </xf>
    <xf numFmtId="179" fontId="4" fillId="0" borderId="6" xfId="1" applyNumberFormat="1" applyFont="1" applyFill="1" applyBorder="1" applyAlignment="1">
      <alignment vertical="center"/>
    </xf>
    <xf numFmtId="179" fontId="4" fillId="0" borderId="6" xfId="0" applyNumberFormat="1" applyFont="1" applyFill="1" applyBorder="1" applyAlignment="1">
      <alignment vertical="center"/>
    </xf>
    <xf numFmtId="179" fontId="4" fillId="0" borderId="14" xfId="0" applyNumberFormat="1" applyFont="1" applyFill="1" applyBorder="1" applyAlignment="1">
      <alignment vertical="center"/>
    </xf>
    <xf numFmtId="179" fontId="4" fillId="0" borderId="1" xfId="0" applyNumberFormat="1" applyFont="1" applyFill="1" applyBorder="1" applyAlignment="1">
      <alignment vertical="center"/>
    </xf>
    <xf numFmtId="179" fontId="4" fillId="0" borderId="16" xfId="0" applyNumberFormat="1" applyFont="1" applyFill="1" applyBorder="1" applyAlignment="1">
      <alignment vertical="center"/>
    </xf>
    <xf numFmtId="179" fontId="4" fillId="0" borderId="3" xfId="0" applyNumberFormat="1" applyFont="1" applyFill="1" applyBorder="1" applyAlignment="1">
      <alignment vertical="center"/>
    </xf>
    <xf numFmtId="179" fontId="4" fillId="0" borderId="17" xfId="0" applyNumberFormat="1" applyFont="1" applyFill="1" applyBorder="1" applyAlignment="1">
      <alignment vertical="center"/>
    </xf>
    <xf numFmtId="179" fontId="4" fillId="0" borderId="18" xfId="0" applyNumberFormat="1" applyFont="1" applyFill="1" applyBorder="1" applyAlignment="1">
      <alignment vertical="center"/>
    </xf>
    <xf numFmtId="179" fontId="4" fillId="0" borderId="5" xfId="0" applyNumberFormat="1" applyFont="1" applyFill="1" applyBorder="1" applyAlignment="1">
      <alignment vertical="center"/>
    </xf>
    <xf numFmtId="179" fontId="4" fillId="0" borderId="5" xfId="0" applyNumberFormat="1" applyFont="1" applyFill="1" applyBorder="1" applyAlignment="1">
      <alignment vertical="center" shrinkToFit="1"/>
    </xf>
    <xf numFmtId="179" fontId="4" fillId="0" borderId="6" xfId="0" applyNumberFormat="1" applyFont="1" applyFill="1" applyBorder="1" applyAlignment="1">
      <alignment vertical="center" shrinkToFit="1"/>
    </xf>
    <xf numFmtId="179" fontId="4" fillId="0" borderId="16" xfId="0" applyNumberFormat="1" applyFont="1" applyFill="1" applyBorder="1" applyAlignment="1">
      <alignment vertical="center" shrinkToFit="1"/>
    </xf>
    <xf numFmtId="179" fontId="4" fillId="0" borderId="3" xfId="0" applyNumberFormat="1" applyFont="1" applyFill="1" applyBorder="1" applyAlignment="1">
      <alignment vertical="center" shrinkToFit="1"/>
    </xf>
    <xf numFmtId="179" fontId="4" fillId="0" borderId="4" xfId="0" applyNumberFormat="1" applyFont="1" applyFill="1" applyBorder="1" applyAlignment="1">
      <alignment vertical="center" shrinkToFit="1"/>
    </xf>
    <xf numFmtId="179" fontId="4" fillId="0" borderId="12" xfId="0" applyNumberFormat="1" applyFont="1" applyFill="1" applyBorder="1" applyAlignment="1">
      <alignment vertical="center" shrinkToFit="1"/>
    </xf>
    <xf numFmtId="179" fontId="4" fillId="0" borderId="17" xfId="0" applyNumberFormat="1" applyFont="1" applyFill="1" applyBorder="1" applyAlignment="1">
      <alignment vertical="center" shrinkToFit="1"/>
    </xf>
    <xf numFmtId="179" fontId="4" fillId="0" borderId="18" xfId="0" applyNumberFormat="1" applyFont="1" applyFill="1" applyBorder="1" applyAlignment="1">
      <alignment vertical="center" shrinkToFit="1"/>
    </xf>
    <xf numFmtId="179" fontId="4" fillId="0" borderId="14" xfId="0" applyNumberFormat="1" applyFont="1" applyFill="1" applyBorder="1" applyAlignment="1">
      <alignment vertical="center" shrinkToFit="1"/>
    </xf>
    <xf numFmtId="179" fontId="4" fillId="0" borderId="20" xfId="0" applyNumberFormat="1" applyFont="1" applyFill="1" applyBorder="1" applyAlignment="1">
      <alignment vertical="center"/>
    </xf>
    <xf numFmtId="179" fontId="4" fillId="0" borderId="21" xfId="0" applyNumberFormat="1" applyFont="1" applyFill="1" applyBorder="1" applyAlignment="1">
      <alignment vertical="center"/>
    </xf>
    <xf numFmtId="178" fontId="4" fillId="0" borderId="16" xfId="0" applyNumberFormat="1" applyFont="1" applyFill="1" applyBorder="1" applyAlignment="1">
      <alignment vertical="center"/>
    </xf>
    <xf numFmtId="178" fontId="4" fillId="0" borderId="16" xfId="0" applyNumberFormat="1" applyFont="1" applyFill="1" applyBorder="1" applyAlignment="1">
      <alignment vertical="center" shrinkToFit="1"/>
    </xf>
    <xf numFmtId="178" fontId="4" fillId="0" borderId="12" xfId="0" applyNumberFormat="1" applyFont="1" applyFill="1" applyBorder="1" applyAlignment="1">
      <alignment vertical="center" shrinkToFit="1"/>
    </xf>
    <xf numFmtId="178" fontId="4" fillId="0" borderId="14" xfId="0" applyNumberFormat="1" applyFont="1" applyFill="1" applyBorder="1" applyAlignment="1">
      <alignment vertical="center" shrinkToFit="1"/>
    </xf>
    <xf numFmtId="180" fontId="4" fillId="0" borderId="2" xfId="0" applyNumberFormat="1" applyFont="1" applyFill="1" applyBorder="1" applyAlignment="1">
      <alignment vertical="center"/>
    </xf>
    <xf numFmtId="180" fontId="4" fillId="0" borderId="4" xfId="0" applyNumberFormat="1" applyFont="1" applyFill="1" applyBorder="1" applyAlignment="1">
      <alignment vertical="center"/>
    </xf>
    <xf numFmtId="180" fontId="4" fillId="0" borderId="6" xfId="0" applyNumberFormat="1" applyFont="1" applyFill="1" applyBorder="1" applyAlignment="1">
      <alignment vertical="center"/>
    </xf>
    <xf numFmtId="180" fontId="4" fillId="0" borderId="18" xfId="0" applyNumberFormat="1" applyFont="1" applyFill="1" applyBorder="1" applyAlignment="1">
      <alignment vertical="center"/>
    </xf>
    <xf numFmtId="180" fontId="4" fillId="0" borderId="6" xfId="0" applyNumberFormat="1" applyFont="1" applyFill="1" applyBorder="1" applyAlignment="1">
      <alignment vertical="center" shrinkToFit="1"/>
    </xf>
    <xf numFmtId="180" fontId="4" fillId="0" borderId="4" xfId="0" applyNumberFormat="1" applyFont="1" applyFill="1" applyBorder="1" applyAlignment="1">
      <alignment vertical="center" shrinkToFit="1"/>
    </xf>
    <xf numFmtId="180" fontId="4" fillId="0" borderId="18" xfId="0" applyNumberFormat="1" applyFont="1" applyFill="1" applyBorder="1" applyAlignment="1">
      <alignment vertical="center" shrinkToFit="1"/>
    </xf>
    <xf numFmtId="176" fontId="10" fillId="0" borderId="0" xfId="0" applyNumberFormat="1" applyFont="1" applyFill="1" applyAlignment="1">
      <alignment vertical="center"/>
    </xf>
    <xf numFmtId="176" fontId="8" fillId="2" borderId="1" xfId="0" applyNumberFormat="1" applyFont="1" applyFill="1" applyBorder="1" applyAlignment="1">
      <alignment horizontal="center" vertical="center"/>
    </xf>
    <xf numFmtId="176" fontId="8" fillId="2" borderId="5" xfId="0" applyNumberFormat="1" applyFont="1" applyFill="1" applyBorder="1" applyAlignment="1">
      <alignment horizontal="center" vertical="center"/>
    </xf>
    <xf numFmtId="176" fontId="8" fillId="2" borderId="17" xfId="0" applyNumberFormat="1" applyFont="1" applyFill="1" applyBorder="1" applyAlignment="1">
      <alignment horizontal="center" vertical="center"/>
    </xf>
    <xf numFmtId="176" fontId="10" fillId="0" borderId="0" xfId="0" applyNumberFormat="1" applyFont="1" applyFill="1" applyAlignment="1">
      <alignment horizontal="left" vertical="center"/>
    </xf>
    <xf numFmtId="176" fontId="8" fillId="2" borderId="25" xfId="0" applyNumberFormat="1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/>
    </xf>
    <xf numFmtId="176" fontId="8" fillId="2" borderId="18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Alignment="1">
      <alignment vertical="center"/>
    </xf>
    <xf numFmtId="176" fontId="8" fillId="0" borderId="0" xfId="0" applyNumberFormat="1" applyFont="1" applyFill="1" applyAlignment="1">
      <alignment horizontal="right"/>
    </xf>
    <xf numFmtId="176" fontId="6" fillId="0" borderId="0" xfId="0" applyNumberFormat="1" applyFont="1" applyFill="1" applyAlignment="1">
      <alignment vertical="center"/>
    </xf>
    <xf numFmtId="176" fontId="8" fillId="2" borderId="27" xfId="0" applyNumberFormat="1" applyFont="1" applyFill="1" applyBorder="1" applyAlignment="1">
      <alignment vertical="center"/>
    </xf>
    <xf numFmtId="176" fontId="8" fillId="2" borderId="9" xfId="0" applyNumberFormat="1" applyFont="1" applyFill="1" applyBorder="1" applyAlignment="1">
      <alignment vertical="center"/>
    </xf>
    <xf numFmtId="176" fontId="8" fillId="2" borderId="28" xfId="0" applyNumberFormat="1" applyFont="1" applyFill="1" applyBorder="1" applyAlignment="1">
      <alignment vertical="center"/>
    </xf>
    <xf numFmtId="176" fontId="8" fillId="2" borderId="13" xfId="0" applyNumberFormat="1" applyFont="1" applyFill="1" applyBorder="1" applyAlignment="1">
      <alignment vertical="center"/>
    </xf>
    <xf numFmtId="176" fontId="8" fillId="2" borderId="10" xfId="0" applyNumberFormat="1" applyFont="1" applyFill="1" applyBorder="1" applyAlignment="1">
      <alignment horizontal="center" vertical="center"/>
    </xf>
    <xf numFmtId="176" fontId="8" fillId="2" borderId="14" xfId="0" applyNumberFormat="1" applyFont="1" applyFill="1" applyBorder="1" applyAlignment="1">
      <alignment horizontal="center" vertical="center"/>
    </xf>
    <xf numFmtId="176" fontId="9" fillId="0" borderId="0" xfId="0" applyNumberFormat="1" applyFont="1" applyFill="1" applyAlignment="1">
      <alignment horizontal="right" vertical="top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5FFFF"/>
      <rgbColor rgb="009FFF9F"/>
      <rgbColor rgb="00FFFF99"/>
      <rgbColor rgb="00A6CAF0"/>
      <rgbColor rgb="00FFABF3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ユーザー定義 3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F0000"/>
      </a:accent1>
      <a:accent2>
        <a:srgbClr val="0000FF"/>
      </a:accent2>
      <a:accent3>
        <a:srgbClr val="FFFF00"/>
      </a:accent3>
      <a:accent4>
        <a:srgbClr val="00B050"/>
      </a:accent4>
      <a:accent5>
        <a:srgbClr val="FE19FF"/>
      </a:accent5>
      <a:accent6>
        <a:srgbClr val="00FFFF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B1:I69"/>
  <sheetViews>
    <sheetView showGridLines="0" zoomScaleNormal="100" workbookViewId="0">
      <selection activeCell="L15" sqref="L15"/>
    </sheetView>
  </sheetViews>
  <sheetFormatPr defaultRowHeight="14.25"/>
  <cols>
    <col min="1" max="1" width="1.625" style="4" customWidth="1"/>
    <col min="2" max="2" width="10.25" style="4" bestFit="1" customWidth="1"/>
    <col min="3" max="3" width="3.25" style="4" bestFit="1" customWidth="1"/>
    <col min="4" max="6" width="10.625" style="4" customWidth="1"/>
    <col min="7" max="7" width="10.25" style="4" bestFit="1" customWidth="1"/>
    <col min="8" max="9" width="6.125" style="4" customWidth="1"/>
    <col min="10" max="16384" width="9" style="4"/>
  </cols>
  <sheetData>
    <row r="1" spans="2:9" ht="15.95" customHeight="1">
      <c r="B1" s="94" t="s">
        <v>46</v>
      </c>
      <c r="C1" s="94"/>
      <c r="D1" s="94"/>
      <c r="E1" s="94"/>
      <c r="F1" s="94"/>
      <c r="G1" s="103" t="s">
        <v>48</v>
      </c>
      <c r="H1" s="103"/>
      <c r="I1" s="103"/>
    </row>
    <row r="2" spans="2:9" s="5" customFormat="1" ht="15" customHeight="1">
      <c r="B2" s="96" t="s">
        <v>27</v>
      </c>
      <c r="C2" s="96"/>
      <c r="D2" s="96"/>
      <c r="E2" s="96"/>
      <c r="F2" s="96"/>
      <c r="G2" s="95" t="s">
        <v>25</v>
      </c>
      <c r="H2" s="95"/>
      <c r="I2" s="95"/>
    </row>
    <row r="3" spans="2:9" s="6" customFormat="1" ht="12" customHeight="1">
      <c r="B3" s="97"/>
      <c r="C3" s="98"/>
      <c r="D3" s="86" t="s">
        <v>23</v>
      </c>
      <c r="E3" s="92" t="s">
        <v>22</v>
      </c>
      <c r="F3" s="92" t="s">
        <v>20</v>
      </c>
      <c r="G3" s="101" t="s">
        <v>21</v>
      </c>
      <c r="H3" s="90" t="s">
        <v>26</v>
      </c>
      <c r="I3" s="91"/>
    </row>
    <row r="4" spans="2:9" s="6" customFormat="1" ht="12" customHeight="1">
      <c r="B4" s="99"/>
      <c r="C4" s="100"/>
      <c r="D4" s="88"/>
      <c r="E4" s="93"/>
      <c r="F4" s="93"/>
      <c r="G4" s="102"/>
      <c r="H4" s="2" t="s">
        <v>45</v>
      </c>
      <c r="I4" s="3" t="s">
        <v>41</v>
      </c>
    </row>
    <row r="5" spans="2:9" ht="12" customHeight="1">
      <c r="B5" s="86" t="s">
        <v>0</v>
      </c>
      <c r="C5" s="7" t="s">
        <v>28</v>
      </c>
      <c r="D5" s="45">
        <v>21123369</v>
      </c>
      <c r="E5" s="46">
        <v>20866498</v>
      </c>
      <c r="F5" s="78">
        <v>0</v>
      </c>
      <c r="G5" s="48">
        <f>D5-E5-F5</f>
        <v>256871</v>
      </c>
      <c r="H5" s="16">
        <f>IFERROR(E5/D5*100,"")</f>
        <v>98.783948715756466</v>
      </c>
      <c r="I5" s="12">
        <v>98.883162840545907</v>
      </c>
    </row>
    <row r="6" spans="2:9" ht="12" customHeight="1">
      <c r="B6" s="87"/>
      <c r="C6" s="8" t="s">
        <v>30</v>
      </c>
      <c r="D6" s="49">
        <v>904525</v>
      </c>
      <c r="E6" s="50">
        <v>233537</v>
      </c>
      <c r="F6" s="79">
        <v>40181</v>
      </c>
      <c r="G6" s="52">
        <f t="shared" ref="G6:G61" si="0">D6-E6-F6</f>
        <v>630807</v>
      </c>
      <c r="H6" s="17">
        <f t="shared" ref="H6:H61" si="1">IFERROR(E6/D6*100,"")</f>
        <v>25.818744644979407</v>
      </c>
      <c r="I6" s="13">
        <v>25.68505294454852</v>
      </c>
    </row>
    <row r="7" spans="2:9" ht="12" customHeight="1">
      <c r="B7" s="88"/>
      <c r="C7" s="9" t="s">
        <v>19</v>
      </c>
      <c r="D7" s="53">
        <v>22027894</v>
      </c>
      <c r="E7" s="54">
        <v>21100035</v>
      </c>
      <c r="F7" s="80">
        <v>40181</v>
      </c>
      <c r="G7" s="56">
        <f t="shared" si="0"/>
        <v>887678</v>
      </c>
      <c r="H7" s="18">
        <f t="shared" si="1"/>
        <v>95.787799777863469</v>
      </c>
      <c r="I7" s="14">
        <v>95.521451769563356</v>
      </c>
    </row>
    <row r="8" spans="2:9" ht="12" customHeight="1">
      <c r="B8" s="86" t="s">
        <v>16</v>
      </c>
      <c r="C8" s="10" t="s">
        <v>29</v>
      </c>
      <c r="D8" s="57">
        <v>6208441</v>
      </c>
      <c r="E8" s="47">
        <v>6172936</v>
      </c>
      <c r="F8" s="78">
        <v>826</v>
      </c>
      <c r="G8" s="58">
        <f t="shared" si="0"/>
        <v>34679</v>
      </c>
      <c r="H8" s="19">
        <f t="shared" si="1"/>
        <v>99.428117300301309</v>
      </c>
      <c r="I8" s="15">
        <v>99.549381198584101</v>
      </c>
    </row>
    <row r="9" spans="2:9" ht="12" customHeight="1">
      <c r="B9" s="87"/>
      <c r="C9" s="8" t="s">
        <v>31</v>
      </c>
      <c r="D9" s="59">
        <v>57591</v>
      </c>
      <c r="E9" s="51">
        <v>21424</v>
      </c>
      <c r="F9" s="79">
        <v>7551</v>
      </c>
      <c r="G9" s="52">
        <f t="shared" si="0"/>
        <v>28616</v>
      </c>
      <c r="H9" s="17">
        <f t="shared" si="1"/>
        <v>37.20025698459829</v>
      </c>
      <c r="I9" s="13">
        <v>37.787809323838069</v>
      </c>
    </row>
    <row r="10" spans="2:9" ht="12" customHeight="1">
      <c r="B10" s="88"/>
      <c r="C10" s="9" t="s">
        <v>19</v>
      </c>
      <c r="D10" s="60">
        <v>6266032</v>
      </c>
      <c r="E10" s="61">
        <v>6194360</v>
      </c>
      <c r="F10" s="81">
        <v>8378</v>
      </c>
      <c r="G10" s="56">
        <f t="shared" si="0"/>
        <v>63294</v>
      </c>
      <c r="H10" s="18">
        <f t="shared" si="1"/>
        <v>98.856182030350297</v>
      </c>
      <c r="I10" s="14">
        <v>98.997256334373247</v>
      </c>
    </row>
    <row r="11" spans="2:9" ht="12" customHeight="1">
      <c r="B11" s="86" t="s">
        <v>4</v>
      </c>
      <c r="C11" s="10" t="s">
        <v>29</v>
      </c>
      <c r="D11" s="62">
        <v>5882983</v>
      </c>
      <c r="E11" s="55">
        <v>5819298</v>
      </c>
      <c r="F11" s="80">
        <v>330</v>
      </c>
      <c r="G11" s="58">
        <f t="shared" si="0"/>
        <v>63355</v>
      </c>
      <c r="H11" s="19">
        <f t="shared" si="1"/>
        <v>98.917470949686574</v>
      </c>
      <c r="I11" s="15">
        <v>98.897031244679184</v>
      </c>
    </row>
    <row r="12" spans="2:9" ht="12" customHeight="1">
      <c r="B12" s="87"/>
      <c r="C12" s="8" t="s">
        <v>31</v>
      </c>
      <c r="D12" s="59">
        <v>215490</v>
      </c>
      <c r="E12" s="51">
        <v>49843</v>
      </c>
      <c r="F12" s="79">
        <v>27718</v>
      </c>
      <c r="G12" s="52">
        <f t="shared" si="0"/>
        <v>137929</v>
      </c>
      <c r="H12" s="17">
        <f t="shared" si="1"/>
        <v>23.130075641561092</v>
      </c>
      <c r="I12" s="13">
        <v>27.42915913306166</v>
      </c>
    </row>
    <row r="13" spans="2:9" ht="12" customHeight="1">
      <c r="B13" s="88"/>
      <c r="C13" s="9" t="s">
        <v>19</v>
      </c>
      <c r="D13" s="60">
        <v>6098473</v>
      </c>
      <c r="E13" s="61">
        <v>5869141</v>
      </c>
      <c r="F13" s="81">
        <v>28048</v>
      </c>
      <c r="G13" s="56">
        <f t="shared" si="0"/>
        <v>201284</v>
      </c>
      <c r="H13" s="18">
        <f t="shared" si="1"/>
        <v>96.239517662864131</v>
      </c>
      <c r="I13" s="14">
        <v>96.076542887598009</v>
      </c>
    </row>
    <row r="14" spans="2:9" ht="12" customHeight="1">
      <c r="B14" s="86" t="s">
        <v>1</v>
      </c>
      <c r="C14" s="10" t="s">
        <v>29</v>
      </c>
      <c r="D14" s="62">
        <v>4284144</v>
      </c>
      <c r="E14" s="55">
        <v>4249523</v>
      </c>
      <c r="F14" s="80">
        <v>42</v>
      </c>
      <c r="G14" s="58">
        <f t="shared" si="0"/>
        <v>34579</v>
      </c>
      <c r="H14" s="19">
        <f t="shared" si="1"/>
        <v>99.19188057170814</v>
      </c>
      <c r="I14" s="15">
        <v>99.200510237200419</v>
      </c>
    </row>
    <row r="15" spans="2:9" ht="12" customHeight="1">
      <c r="B15" s="87"/>
      <c r="C15" s="8" t="s">
        <v>31</v>
      </c>
      <c r="D15" s="59">
        <v>134847</v>
      </c>
      <c r="E15" s="51">
        <v>26982</v>
      </c>
      <c r="F15" s="79">
        <v>3677</v>
      </c>
      <c r="G15" s="52">
        <f t="shared" si="0"/>
        <v>104188</v>
      </c>
      <c r="H15" s="17">
        <f t="shared" si="1"/>
        <v>20.009343923112858</v>
      </c>
      <c r="I15" s="13">
        <v>24.198078185259401</v>
      </c>
    </row>
    <row r="16" spans="2:9" ht="12" customHeight="1">
      <c r="B16" s="88"/>
      <c r="C16" s="9" t="s">
        <v>19</v>
      </c>
      <c r="D16" s="60">
        <v>4418991</v>
      </c>
      <c r="E16" s="61">
        <v>4276505</v>
      </c>
      <c r="F16" s="81">
        <v>3718</v>
      </c>
      <c r="G16" s="56">
        <f t="shared" si="0"/>
        <v>138768</v>
      </c>
      <c r="H16" s="18">
        <f t="shared" si="1"/>
        <v>96.775598773566188</v>
      </c>
      <c r="I16" s="14">
        <v>96.801215353354948</v>
      </c>
    </row>
    <row r="17" spans="2:9" ht="12" customHeight="1">
      <c r="B17" s="86" t="s">
        <v>12</v>
      </c>
      <c r="C17" s="10" t="s">
        <v>29</v>
      </c>
      <c r="D17" s="62">
        <v>8834143</v>
      </c>
      <c r="E17" s="55">
        <v>8742062</v>
      </c>
      <c r="F17" s="80">
        <v>0</v>
      </c>
      <c r="G17" s="58">
        <f t="shared" si="0"/>
        <v>92081</v>
      </c>
      <c r="H17" s="19">
        <f t="shared" si="1"/>
        <v>98.957669125346953</v>
      </c>
      <c r="I17" s="15">
        <v>98.950803935559392</v>
      </c>
    </row>
    <row r="18" spans="2:9" ht="12" customHeight="1">
      <c r="B18" s="87"/>
      <c r="C18" s="8" t="s">
        <v>31</v>
      </c>
      <c r="D18" s="59">
        <v>316330</v>
      </c>
      <c r="E18" s="51">
        <v>76942</v>
      </c>
      <c r="F18" s="79">
        <v>18582</v>
      </c>
      <c r="G18" s="52">
        <f t="shared" si="0"/>
        <v>220806</v>
      </c>
      <c r="H18" s="17">
        <f t="shared" si="1"/>
        <v>24.323333227958145</v>
      </c>
      <c r="I18" s="13">
        <v>23.642105952894362</v>
      </c>
    </row>
    <row r="19" spans="2:9" ht="12" customHeight="1">
      <c r="B19" s="88"/>
      <c r="C19" s="9" t="s">
        <v>19</v>
      </c>
      <c r="D19" s="60">
        <v>9150473</v>
      </c>
      <c r="E19" s="61">
        <v>8819004</v>
      </c>
      <c r="F19" s="81">
        <v>18582</v>
      </c>
      <c r="G19" s="56">
        <f t="shared" si="0"/>
        <v>312887</v>
      </c>
      <c r="H19" s="18">
        <f t="shared" si="1"/>
        <v>96.377575235728258</v>
      </c>
      <c r="I19" s="14">
        <v>96.178036811422245</v>
      </c>
    </row>
    <row r="20" spans="2:9" ht="12" customHeight="1">
      <c r="B20" s="86" t="s">
        <v>14</v>
      </c>
      <c r="C20" s="10" t="s">
        <v>29</v>
      </c>
      <c r="D20" s="62">
        <v>4944322</v>
      </c>
      <c r="E20" s="55">
        <v>4913151</v>
      </c>
      <c r="F20" s="80">
        <v>0</v>
      </c>
      <c r="G20" s="58">
        <f t="shared" si="0"/>
        <v>31171</v>
      </c>
      <c r="H20" s="19">
        <f t="shared" si="1"/>
        <v>99.369559668646176</v>
      </c>
      <c r="I20" s="15">
        <v>99.295376809475115</v>
      </c>
    </row>
    <row r="21" spans="2:9" ht="12" customHeight="1">
      <c r="B21" s="87"/>
      <c r="C21" s="8" t="s">
        <v>31</v>
      </c>
      <c r="D21" s="59">
        <v>139902</v>
      </c>
      <c r="E21" s="51">
        <v>36629</v>
      </c>
      <c r="F21" s="79">
        <v>6804</v>
      </c>
      <c r="G21" s="52">
        <f t="shared" si="0"/>
        <v>96469</v>
      </c>
      <c r="H21" s="17">
        <f t="shared" si="1"/>
        <v>26.18189875770182</v>
      </c>
      <c r="I21" s="13">
        <v>26.745774204568317</v>
      </c>
    </row>
    <row r="22" spans="2:9" ht="12" customHeight="1">
      <c r="B22" s="88"/>
      <c r="C22" s="9" t="s">
        <v>19</v>
      </c>
      <c r="D22" s="60">
        <v>5084224</v>
      </c>
      <c r="E22" s="61">
        <v>4949780</v>
      </c>
      <c r="F22" s="81">
        <v>6804</v>
      </c>
      <c r="G22" s="56">
        <f t="shared" si="0"/>
        <v>127640</v>
      </c>
      <c r="H22" s="18">
        <f t="shared" si="1"/>
        <v>97.35566332246573</v>
      </c>
      <c r="I22" s="14">
        <v>97.100341755515203</v>
      </c>
    </row>
    <row r="23" spans="2:9" ht="12" customHeight="1">
      <c r="B23" s="86" t="s">
        <v>11</v>
      </c>
      <c r="C23" s="10" t="s">
        <v>29</v>
      </c>
      <c r="D23" s="62">
        <v>4374760</v>
      </c>
      <c r="E23" s="55">
        <v>4322775</v>
      </c>
      <c r="F23" s="80">
        <v>109</v>
      </c>
      <c r="G23" s="58">
        <f t="shared" si="0"/>
        <v>51876</v>
      </c>
      <c r="H23" s="19">
        <f t="shared" si="1"/>
        <v>98.811706242170999</v>
      </c>
      <c r="I23" s="15">
        <v>98.785658740643527</v>
      </c>
    </row>
    <row r="24" spans="2:9" ht="12" customHeight="1">
      <c r="B24" s="87"/>
      <c r="C24" s="8" t="s">
        <v>31</v>
      </c>
      <c r="D24" s="59">
        <v>171277</v>
      </c>
      <c r="E24" s="51">
        <v>51884</v>
      </c>
      <c r="F24" s="79">
        <v>16313</v>
      </c>
      <c r="G24" s="52">
        <f t="shared" si="0"/>
        <v>103080</v>
      </c>
      <c r="H24" s="17">
        <f t="shared" si="1"/>
        <v>30.292450241421793</v>
      </c>
      <c r="I24" s="13">
        <v>27.733895266477727</v>
      </c>
    </row>
    <row r="25" spans="2:9" ht="12" customHeight="1">
      <c r="B25" s="88"/>
      <c r="C25" s="9" t="s">
        <v>19</v>
      </c>
      <c r="D25" s="60">
        <v>4546037</v>
      </c>
      <c r="E25" s="61">
        <v>4374659</v>
      </c>
      <c r="F25" s="81">
        <v>16422</v>
      </c>
      <c r="G25" s="56">
        <f t="shared" si="0"/>
        <v>154956</v>
      </c>
      <c r="H25" s="18">
        <f t="shared" si="1"/>
        <v>96.230167066392113</v>
      </c>
      <c r="I25" s="14">
        <v>95.829294136351493</v>
      </c>
    </row>
    <row r="26" spans="2:9" ht="12" customHeight="1">
      <c r="B26" s="86" t="s">
        <v>15</v>
      </c>
      <c r="C26" s="10" t="s">
        <v>29</v>
      </c>
      <c r="D26" s="62">
        <v>4577197</v>
      </c>
      <c r="E26" s="55">
        <v>4521523</v>
      </c>
      <c r="F26" s="80">
        <v>23</v>
      </c>
      <c r="G26" s="58">
        <f t="shared" si="0"/>
        <v>55651</v>
      </c>
      <c r="H26" s="19">
        <f t="shared" si="1"/>
        <v>98.783666073363236</v>
      </c>
      <c r="I26" s="15">
        <v>98.845862203074176</v>
      </c>
    </row>
    <row r="27" spans="2:9" ht="12" customHeight="1">
      <c r="B27" s="87"/>
      <c r="C27" s="8" t="s">
        <v>31</v>
      </c>
      <c r="D27" s="59">
        <v>222136</v>
      </c>
      <c r="E27" s="51">
        <v>45388</v>
      </c>
      <c r="F27" s="79">
        <v>16697</v>
      </c>
      <c r="G27" s="52">
        <f t="shared" si="0"/>
        <v>160051</v>
      </c>
      <c r="H27" s="17">
        <f t="shared" si="1"/>
        <v>20.432527820794469</v>
      </c>
      <c r="I27" s="13">
        <v>23.110278303146909</v>
      </c>
    </row>
    <row r="28" spans="2:9" ht="12" customHeight="1">
      <c r="B28" s="88"/>
      <c r="C28" s="9" t="s">
        <v>19</v>
      </c>
      <c r="D28" s="60">
        <v>4799333</v>
      </c>
      <c r="E28" s="61">
        <v>4566911</v>
      </c>
      <c r="F28" s="81">
        <v>16721</v>
      </c>
      <c r="G28" s="56">
        <f t="shared" si="0"/>
        <v>215701</v>
      </c>
      <c r="H28" s="18">
        <f t="shared" si="1"/>
        <v>95.157202052868598</v>
      </c>
      <c r="I28" s="14">
        <v>95.010608487626428</v>
      </c>
    </row>
    <row r="29" spans="2:9" ht="12" customHeight="1">
      <c r="B29" s="86" t="s">
        <v>5</v>
      </c>
      <c r="C29" s="10" t="s">
        <v>29</v>
      </c>
      <c r="D29" s="63">
        <v>2964900</v>
      </c>
      <c r="E29" s="64">
        <v>2942118</v>
      </c>
      <c r="F29" s="82">
        <v>72</v>
      </c>
      <c r="G29" s="65">
        <f t="shared" si="0"/>
        <v>22710</v>
      </c>
      <c r="H29" s="19">
        <f t="shared" si="1"/>
        <v>99.231609835070316</v>
      </c>
      <c r="I29" s="15">
        <v>99.102932120748932</v>
      </c>
    </row>
    <row r="30" spans="2:9" ht="12" customHeight="1">
      <c r="B30" s="87"/>
      <c r="C30" s="8" t="s">
        <v>31</v>
      </c>
      <c r="D30" s="66">
        <v>100169</v>
      </c>
      <c r="E30" s="67">
        <v>24114</v>
      </c>
      <c r="F30" s="83">
        <v>2492</v>
      </c>
      <c r="G30" s="68">
        <f t="shared" si="0"/>
        <v>73563</v>
      </c>
      <c r="H30" s="17">
        <f t="shared" si="1"/>
        <v>24.073316095798099</v>
      </c>
      <c r="I30" s="13">
        <v>23.067614622524552</v>
      </c>
    </row>
    <row r="31" spans="2:9" ht="12" customHeight="1">
      <c r="B31" s="88"/>
      <c r="C31" s="9" t="s">
        <v>19</v>
      </c>
      <c r="D31" s="69">
        <v>3065069</v>
      </c>
      <c r="E31" s="70">
        <v>2966232</v>
      </c>
      <c r="F31" s="84">
        <v>2564</v>
      </c>
      <c r="G31" s="71">
        <f t="shared" si="0"/>
        <v>96273</v>
      </c>
      <c r="H31" s="18">
        <f t="shared" si="1"/>
        <v>96.775374387982779</v>
      </c>
      <c r="I31" s="14">
        <v>96.448118085545133</v>
      </c>
    </row>
    <row r="32" spans="2:9" ht="12" customHeight="1">
      <c r="B32" s="86" t="s">
        <v>17</v>
      </c>
      <c r="C32" s="10" t="s">
        <v>29</v>
      </c>
      <c r="D32" s="62">
        <v>3019703</v>
      </c>
      <c r="E32" s="55">
        <v>2969170</v>
      </c>
      <c r="F32" s="80">
        <v>0</v>
      </c>
      <c r="G32" s="65">
        <f t="shared" si="0"/>
        <v>50533</v>
      </c>
      <c r="H32" s="19">
        <f t="shared" si="1"/>
        <v>98.326557280633224</v>
      </c>
      <c r="I32" s="15">
        <v>98.415287439038423</v>
      </c>
    </row>
    <row r="33" spans="2:9" ht="12" customHeight="1">
      <c r="B33" s="87"/>
      <c r="C33" s="8" t="s">
        <v>31</v>
      </c>
      <c r="D33" s="59">
        <v>112812</v>
      </c>
      <c r="E33" s="51">
        <v>45498</v>
      </c>
      <c r="F33" s="79">
        <v>11009</v>
      </c>
      <c r="G33" s="68">
        <f t="shared" si="0"/>
        <v>56305</v>
      </c>
      <c r="H33" s="17">
        <f t="shared" si="1"/>
        <v>40.33081587065206</v>
      </c>
      <c r="I33" s="13">
        <v>33.891568609246328</v>
      </c>
    </row>
    <row r="34" spans="2:9" ht="12" customHeight="1">
      <c r="B34" s="88"/>
      <c r="C34" s="9" t="s">
        <v>19</v>
      </c>
      <c r="D34" s="60">
        <v>3132515</v>
      </c>
      <c r="E34" s="61">
        <v>3014668</v>
      </c>
      <c r="F34" s="81">
        <v>11009</v>
      </c>
      <c r="G34" s="71">
        <f t="shared" si="0"/>
        <v>106838</v>
      </c>
      <c r="H34" s="18">
        <f t="shared" si="1"/>
        <v>96.237942994686378</v>
      </c>
      <c r="I34" s="14">
        <v>95.923276733525753</v>
      </c>
    </row>
    <row r="35" spans="2:9" ht="12" customHeight="1">
      <c r="B35" s="86" t="s">
        <v>13</v>
      </c>
      <c r="C35" s="10" t="s">
        <v>29</v>
      </c>
      <c r="D35" s="62">
        <v>2041643</v>
      </c>
      <c r="E35" s="55">
        <v>2017724</v>
      </c>
      <c r="F35" s="80">
        <v>0</v>
      </c>
      <c r="G35" s="58">
        <f t="shared" si="0"/>
        <v>23919</v>
      </c>
      <c r="H35" s="19">
        <f t="shared" si="1"/>
        <v>98.828443562366203</v>
      </c>
      <c r="I35" s="15">
        <v>98.819574088671487</v>
      </c>
    </row>
    <row r="36" spans="2:9" ht="12" customHeight="1">
      <c r="B36" s="87"/>
      <c r="C36" s="8" t="s">
        <v>31</v>
      </c>
      <c r="D36" s="59">
        <v>93602</v>
      </c>
      <c r="E36" s="51">
        <v>21633</v>
      </c>
      <c r="F36" s="79">
        <v>3035</v>
      </c>
      <c r="G36" s="52">
        <f t="shared" si="0"/>
        <v>68934</v>
      </c>
      <c r="H36" s="17">
        <f t="shared" si="1"/>
        <v>23.111685647742569</v>
      </c>
      <c r="I36" s="13">
        <v>23.268418305071702</v>
      </c>
    </row>
    <row r="37" spans="2:9" ht="12" customHeight="1">
      <c r="B37" s="88"/>
      <c r="C37" s="9" t="s">
        <v>19</v>
      </c>
      <c r="D37" s="60">
        <v>2135245</v>
      </c>
      <c r="E37" s="61">
        <v>2039357</v>
      </c>
      <c r="F37" s="81">
        <v>3035</v>
      </c>
      <c r="G37" s="56">
        <f t="shared" si="0"/>
        <v>92853</v>
      </c>
      <c r="H37" s="18">
        <f t="shared" si="1"/>
        <v>95.509274111401737</v>
      </c>
      <c r="I37" s="14">
        <v>95.397758443033936</v>
      </c>
    </row>
    <row r="38" spans="2:9" ht="12" customHeight="1">
      <c r="B38" s="86" t="s">
        <v>6</v>
      </c>
      <c r="C38" s="10" t="s">
        <v>29</v>
      </c>
      <c r="D38" s="62">
        <v>5736975</v>
      </c>
      <c r="E38" s="55">
        <v>5673543</v>
      </c>
      <c r="F38" s="80">
        <v>0</v>
      </c>
      <c r="G38" s="58">
        <f t="shared" si="0"/>
        <v>63432</v>
      </c>
      <c r="H38" s="19">
        <f t="shared" si="1"/>
        <v>98.894330200149042</v>
      </c>
      <c r="I38" s="15">
        <v>99.164694886343042</v>
      </c>
    </row>
    <row r="39" spans="2:9" ht="12" customHeight="1">
      <c r="B39" s="87"/>
      <c r="C39" s="8" t="s">
        <v>31</v>
      </c>
      <c r="D39" s="59">
        <v>102056</v>
      </c>
      <c r="E39" s="51">
        <v>49784</v>
      </c>
      <c r="F39" s="79">
        <v>10082</v>
      </c>
      <c r="G39" s="52">
        <f t="shared" si="0"/>
        <v>42190</v>
      </c>
      <c r="H39" s="17">
        <f t="shared" si="1"/>
        <v>48.781061378066944</v>
      </c>
      <c r="I39" s="13">
        <v>43.298104227678301</v>
      </c>
    </row>
    <row r="40" spans="2:9" ht="12" customHeight="1">
      <c r="B40" s="88"/>
      <c r="C40" s="9" t="s">
        <v>19</v>
      </c>
      <c r="D40" s="60">
        <v>5839031</v>
      </c>
      <c r="E40" s="61">
        <v>5723327</v>
      </c>
      <c r="F40" s="81">
        <v>10082</v>
      </c>
      <c r="G40" s="56">
        <f t="shared" si="0"/>
        <v>105622</v>
      </c>
      <c r="H40" s="18">
        <f t="shared" si="1"/>
        <v>98.018438333346751</v>
      </c>
      <c r="I40" s="14">
        <v>97.914474491646729</v>
      </c>
    </row>
    <row r="41" spans="2:9" ht="12" customHeight="1">
      <c r="B41" s="86" t="s">
        <v>7</v>
      </c>
      <c r="C41" s="10" t="s">
        <v>28</v>
      </c>
      <c r="D41" s="62">
        <v>1981666</v>
      </c>
      <c r="E41" s="55">
        <v>1971622</v>
      </c>
      <c r="F41" s="80">
        <v>0</v>
      </c>
      <c r="G41" s="58">
        <f t="shared" si="0"/>
        <v>10044</v>
      </c>
      <c r="H41" s="19">
        <f t="shared" si="1"/>
        <v>99.493153740337675</v>
      </c>
      <c r="I41" s="15">
        <v>99.452701823730905</v>
      </c>
    </row>
    <row r="42" spans="2:9" ht="12" customHeight="1">
      <c r="B42" s="87"/>
      <c r="C42" s="8" t="s">
        <v>31</v>
      </c>
      <c r="D42" s="59">
        <v>61581</v>
      </c>
      <c r="E42" s="51">
        <v>13054</v>
      </c>
      <c r="F42" s="79">
        <v>2515</v>
      </c>
      <c r="G42" s="52">
        <f t="shared" si="0"/>
        <v>46012</v>
      </c>
      <c r="H42" s="17">
        <f t="shared" si="1"/>
        <v>21.198096815576235</v>
      </c>
      <c r="I42" s="13">
        <v>22.755071470572624</v>
      </c>
    </row>
    <row r="43" spans="2:9" ht="12" customHeight="1">
      <c r="B43" s="88"/>
      <c r="C43" s="9" t="s">
        <v>19</v>
      </c>
      <c r="D43" s="60">
        <v>2043247</v>
      </c>
      <c r="E43" s="61">
        <v>1984676</v>
      </c>
      <c r="F43" s="81">
        <v>2515</v>
      </c>
      <c r="G43" s="56">
        <f t="shared" si="0"/>
        <v>56056</v>
      </c>
      <c r="H43" s="18">
        <f t="shared" si="1"/>
        <v>97.133435164715763</v>
      </c>
      <c r="I43" s="14">
        <v>96.904998349863476</v>
      </c>
    </row>
    <row r="44" spans="2:9" ht="12" customHeight="1">
      <c r="B44" s="86" t="s">
        <v>2</v>
      </c>
      <c r="C44" s="10" t="s">
        <v>28</v>
      </c>
      <c r="D44" s="62">
        <v>1009982</v>
      </c>
      <c r="E44" s="55">
        <v>999381</v>
      </c>
      <c r="F44" s="80">
        <v>0</v>
      </c>
      <c r="G44" s="58">
        <f t="shared" si="0"/>
        <v>10601</v>
      </c>
      <c r="H44" s="19">
        <f t="shared" si="1"/>
        <v>98.950377333457425</v>
      </c>
      <c r="I44" s="15">
        <v>98.854359468468616</v>
      </c>
    </row>
    <row r="45" spans="2:9" ht="12" customHeight="1">
      <c r="B45" s="87"/>
      <c r="C45" s="8" t="s">
        <v>31</v>
      </c>
      <c r="D45" s="59">
        <v>39605</v>
      </c>
      <c r="E45" s="51">
        <v>11637</v>
      </c>
      <c r="F45" s="79">
        <v>1222</v>
      </c>
      <c r="G45" s="52">
        <f t="shared" si="0"/>
        <v>26746</v>
      </c>
      <c r="H45" s="17">
        <f t="shared" si="1"/>
        <v>29.382653705340232</v>
      </c>
      <c r="I45" s="13">
        <v>28.146551076318932</v>
      </c>
    </row>
    <row r="46" spans="2:9" ht="12" customHeight="1">
      <c r="B46" s="88"/>
      <c r="C46" s="11" t="s">
        <v>19</v>
      </c>
      <c r="D46" s="72">
        <v>1049587</v>
      </c>
      <c r="E46" s="73">
        <v>1011018</v>
      </c>
      <c r="F46" s="81">
        <v>1222</v>
      </c>
      <c r="G46" s="56">
        <f t="shared" si="0"/>
        <v>37347</v>
      </c>
      <c r="H46" s="18">
        <f t="shared" si="1"/>
        <v>96.325316529263418</v>
      </c>
      <c r="I46" s="14">
        <v>96.109039093376268</v>
      </c>
    </row>
    <row r="47" spans="2:9" ht="12" customHeight="1">
      <c r="B47" s="86" t="s">
        <v>3</v>
      </c>
      <c r="C47" s="10" t="s">
        <v>28</v>
      </c>
      <c r="D47" s="62">
        <v>653210</v>
      </c>
      <c r="E47" s="55">
        <v>647487</v>
      </c>
      <c r="F47" s="80">
        <v>1004</v>
      </c>
      <c r="G47" s="58">
        <f t="shared" si="0"/>
        <v>4719</v>
      </c>
      <c r="H47" s="19">
        <f t="shared" si="1"/>
        <v>99.123865219454686</v>
      </c>
      <c r="I47" s="15">
        <v>99.164199463466304</v>
      </c>
    </row>
    <row r="48" spans="2:9" ht="12" customHeight="1">
      <c r="B48" s="87"/>
      <c r="C48" s="8" t="s">
        <v>31</v>
      </c>
      <c r="D48" s="59">
        <v>19501</v>
      </c>
      <c r="E48" s="51">
        <v>5837</v>
      </c>
      <c r="F48" s="79">
        <v>661</v>
      </c>
      <c r="G48" s="52">
        <f t="shared" si="0"/>
        <v>13003</v>
      </c>
      <c r="H48" s="17">
        <f t="shared" si="1"/>
        <v>29.931798369314393</v>
      </c>
      <c r="I48" s="13">
        <v>30.067230843118729</v>
      </c>
    </row>
    <row r="49" spans="2:9" ht="12" customHeight="1">
      <c r="B49" s="88"/>
      <c r="C49" s="9" t="s">
        <v>19</v>
      </c>
      <c r="D49" s="60">
        <v>672711</v>
      </c>
      <c r="E49" s="61">
        <v>653324</v>
      </c>
      <c r="F49" s="81">
        <v>1666</v>
      </c>
      <c r="G49" s="56">
        <f t="shared" si="0"/>
        <v>17721</v>
      </c>
      <c r="H49" s="18">
        <f t="shared" si="1"/>
        <v>97.118078937314834</v>
      </c>
      <c r="I49" s="14">
        <v>97.108760332610089</v>
      </c>
    </row>
    <row r="50" spans="2:9" ht="12" customHeight="1">
      <c r="B50" s="86" t="s">
        <v>8</v>
      </c>
      <c r="C50" s="10" t="s">
        <v>28</v>
      </c>
      <c r="D50" s="62">
        <v>1013673</v>
      </c>
      <c r="E50" s="55">
        <v>1008110</v>
      </c>
      <c r="F50" s="80">
        <v>0</v>
      </c>
      <c r="G50" s="58">
        <f t="shared" si="0"/>
        <v>5563</v>
      </c>
      <c r="H50" s="19">
        <f t="shared" si="1"/>
        <v>99.451203691920369</v>
      </c>
      <c r="I50" s="15">
        <v>98.088122937867212</v>
      </c>
    </row>
    <row r="51" spans="2:9" ht="12" customHeight="1">
      <c r="B51" s="87"/>
      <c r="C51" s="8" t="s">
        <v>31</v>
      </c>
      <c r="D51" s="59">
        <v>36351</v>
      </c>
      <c r="E51" s="51">
        <v>13292</v>
      </c>
      <c r="F51" s="79">
        <v>2281</v>
      </c>
      <c r="G51" s="52">
        <f t="shared" si="0"/>
        <v>20778</v>
      </c>
      <c r="H51" s="17">
        <f t="shared" si="1"/>
        <v>36.565706583037603</v>
      </c>
      <c r="I51" s="13">
        <v>29.703423246449702</v>
      </c>
    </row>
    <row r="52" spans="2:9" ht="12" customHeight="1">
      <c r="B52" s="88"/>
      <c r="C52" s="9" t="s">
        <v>19</v>
      </c>
      <c r="D52" s="60">
        <v>1050024</v>
      </c>
      <c r="E52" s="61">
        <v>1021402</v>
      </c>
      <c r="F52" s="81">
        <v>2281</v>
      </c>
      <c r="G52" s="56">
        <f t="shared" si="0"/>
        <v>26341</v>
      </c>
      <c r="H52" s="18">
        <f t="shared" si="1"/>
        <v>97.274157543065684</v>
      </c>
      <c r="I52" s="14">
        <v>95.17798750449289</v>
      </c>
    </row>
    <row r="53" spans="2:9" ht="12" customHeight="1">
      <c r="B53" s="86" t="s">
        <v>18</v>
      </c>
      <c r="C53" s="10" t="s">
        <v>28</v>
      </c>
      <c r="D53" s="62">
        <v>295002</v>
      </c>
      <c r="E53" s="55">
        <v>284756</v>
      </c>
      <c r="F53" s="80">
        <v>0</v>
      </c>
      <c r="G53" s="58">
        <f t="shared" si="0"/>
        <v>10246</v>
      </c>
      <c r="H53" s="19">
        <f t="shared" si="1"/>
        <v>96.526803208113847</v>
      </c>
      <c r="I53" s="15">
        <v>98.24329480253337</v>
      </c>
    </row>
    <row r="54" spans="2:9" ht="12" customHeight="1">
      <c r="B54" s="87"/>
      <c r="C54" s="8" t="s">
        <v>31</v>
      </c>
      <c r="D54" s="59">
        <v>14430</v>
      </c>
      <c r="E54" s="51">
        <v>3740</v>
      </c>
      <c r="F54" s="79">
        <v>594</v>
      </c>
      <c r="G54" s="52">
        <f t="shared" si="0"/>
        <v>10096</v>
      </c>
      <c r="H54" s="17">
        <f t="shared" si="1"/>
        <v>25.918225918225918</v>
      </c>
      <c r="I54" s="13">
        <v>33.145259236911777</v>
      </c>
    </row>
    <row r="55" spans="2:9" ht="12" customHeight="1">
      <c r="B55" s="88"/>
      <c r="C55" s="9" t="s">
        <v>19</v>
      </c>
      <c r="D55" s="60">
        <v>309432</v>
      </c>
      <c r="E55" s="61">
        <v>288496</v>
      </c>
      <c r="F55" s="81">
        <v>594</v>
      </c>
      <c r="G55" s="56">
        <f t="shared" si="0"/>
        <v>20342</v>
      </c>
      <c r="H55" s="18">
        <f t="shared" si="1"/>
        <v>93.234054654980739</v>
      </c>
      <c r="I55" s="14">
        <v>94.980299360031992</v>
      </c>
    </row>
    <row r="56" spans="2:9" ht="12" customHeight="1">
      <c r="B56" s="86" t="s">
        <v>10</v>
      </c>
      <c r="C56" s="10" t="s">
        <v>28</v>
      </c>
      <c r="D56" s="62">
        <v>268917</v>
      </c>
      <c r="E56" s="55">
        <v>266622</v>
      </c>
      <c r="F56" s="80">
        <v>0</v>
      </c>
      <c r="G56" s="58">
        <f t="shared" si="0"/>
        <v>2295</v>
      </c>
      <c r="H56" s="19">
        <f t="shared" si="1"/>
        <v>99.146576824819562</v>
      </c>
      <c r="I56" s="15">
        <v>99.061218238659649</v>
      </c>
    </row>
    <row r="57" spans="2:9" ht="12" customHeight="1">
      <c r="B57" s="87"/>
      <c r="C57" s="8" t="s">
        <v>31</v>
      </c>
      <c r="D57" s="59">
        <v>13415</v>
      </c>
      <c r="E57" s="51">
        <v>3350</v>
      </c>
      <c r="F57" s="79">
        <v>1632</v>
      </c>
      <c r="G57" s="52">
        <f t="shared" si="0"/>
        <v>8433</v>
      </c>
      <c r="H57" s="17">
        <f t="shared" si="1"/>
        <v>24.972046216921356</v>
      </c>
      <c r="I57" s="13">
        <v>42.115042646396219</v>
      </c>
    </row>
    <row r="58" spans="2:9" ht="12" customHeight="1">
      <c r="B58" s="88"/>
      <c r="C58" s="9" t="s">
        <v>19</v>
      </c>
      <c r="D58" s="60">
        <v>282332</v>
      </c>
      <c r="E58" s="61">
        <v>269972</v>
      </c>
      <c r="F58" s="81">
        <v>1632</v>
      </c>
      <c r="G58" s="56">
        <f t="shared" si="0"/>
        <v>10728</v>
      </c>
      <c r="H58" s="18">
        <f t="shared" si="1"/>
        <v>95.622175311335582</v>
      </c>
      <c r="I58" s="14">
        <v>94.94321328762625</v>
      </c>
    </row>
    <row r="59" spans="2:9" ht="12" customHeight="1">
      <c r="B59" s="86" t="s">
        <v>9</v>
      </c>
      <c r="C59" s="10" t="s">
        <v>28</v>
      </c>
      <c r="D59" s="62">
        <v>330282</v>
      </c>
      <c r="E59" s="55">
        <v>328596</v>
      </c>
      <c r="F59" s="80">
        <v>0</v>
      </c>
      <c r="G59" s="58">
        <f t="shared" si="0"/>
        <v>1686</v>
      </c>
      <c r="H59" s="19">
        <f t="shared" si="1"/>
        <v>99.489527131360475</v>
      </c>
      <c r="I59" s="15">
        <v>99.378591107728624</v>
      </c>
    </row>
    <row r="60" spans="2:9" ht="12" customHeight="1">
      <c r="B60" s="87"/>
      <c r="C60" s="8" t="s">
        <v>31</v>
      </c>
      <c r="D60" s="59">
        <v>6157</v>
      </c>
      <c r="E60" s="51">
        <v>3465</v>
      </c>
      <c r="F60" s="79">
        <v>74</v>
      </c>
      <c r="G60" s="52">
        <f t="shared" si="0"/>
        <v>2618</v>
      </c>
      <c r="H60" s="17">
        <f t="shared" si="1"/>
        <v>56.277407828487902</v>
      </c>
      <c r="I60" s="13">
        <v>33.330453504434679</v>
      </c>
    </row>
    <row r="61" spans="2:9" ht="12" customHeight="1">
      <c r="B61" s="88"/>
      <c r="C61" s="9" t="s">
        <v>19</v>
      </c>
      <c r="D61" s="60">
        <v>336439</v>
      </c>
      <c r="E61" s="61">
        <v>332061</v>
      </c>
      <c r="F61" s="81">
        <v>74</v>
      </c>
      <c r="G61" s="56">
        <f t="shared" si="0"/>
        <v>4304</v>
      </c>
      <c r="H61" s="18">
        <f t="shared" si="1"/>
        <v>98.698723988598232</v>
      </c>
      <c r="I61" s="14">
        <v>98.103895110458268</v>
      </c>
    </row>
    <row r="62" spans="2:9" ht="12" customHeight="1">
      <c r="B62" s="86" t="s">
        <v>24</v>
      </c>
      <c r="C62" s="7" t="s">
        <v>28</v>
      </c>
      <c r="D62" s="57">
        <f>D5+D8+D11+D14+D17+D20+D23+D26+D29+D32+D35+D38+D41+D44+D47+D50+D53+D56+D59</f>
        <v>79545312</v>
      </c>
      <c r="E62" s="47">
        <f t="shared" ref="E62:F64" si="2">E5+E8+E11+E14+E17+E20+E23+E26+E29+E32+E35+E38+E41+E44+E47+E50+E53+E56+E59</f>
        <v>78716895</v>
      </c>
      <c r="F62" s="78">
        <f t="shared" si="2"/>
        <v>2406</v>
      </c>
      <c r="G62" s="48">
        <f>D62-E62-F62</f>
        <v>826011</v>
      </c>
      <c r="H62" s="16">
        <f t="shared" ref="H62:H64" si="3">IFERROR(E62/D62*100,"")</f>
        <v>98.958559619453126</v>
      </c>
      <c r="I62" s="12">
        <v>98.994690299263127</v>
      </c>
    </row>
    <row r="63" spans="2:9" ht="12" customHeight="1">
      <c r="B63" s="87"/>
      <c r="C63" s="8" t="s">
        <v>31</v>
      </c>
      <c r="D63" s="59">
        <f>D6+D9+D12+D15+D18+D21+D24+D27+D30+D33+D36+D39+D42+D45+D48+D51+D54+D57+D60</f>
        <v>2761777</v>
      </c>
      <c r="E63" s="51">
        <f t="shared" si="2"/>
        <v>738033</v>
      </c>
      <c r="F63" s="79">
        <f t="shared" si="2"/>
        <v>173120</v>
      </c>
      <c r="G63" s="52">
        <f>D63-E63-F63</f>
        <v>1850624</v>
      </c>
      <c r="H63" s="17">
        <f t="shared" si="3"/>
        <v>26.723120657460758</v>
      </c>
      <c r="I63" s="13">
        <v>26.865374480427199</v>
      </c>
    </row>
    <row r="64" spans="2:9" ht="12" customHeight="1">
      <c r="B64" s="88"/>
      <c r="C64" s="9" t="s">
        <v>19</v>
      </c>
      <c r="D64" s="60">
        <f>D7+D10+D13+D16+D19+D22+D25+D28+D31+D34+D37+D40+D43+D46+D49+D52+D55+D58+D61</f>
        <v>82307089</v>
      </c>
      <c r="E64" s="61">
        <f t="shared" si="2"/>
        <v>79454928</v>
      </c>
      <c r="F64" s="81">
        <f t="shared" si="2"/>
        <v>175528</v>
      </c>
      <c r="G64" s="56">
        <f>D64-E64-F64</f>
        <v>2676633</v>
      </c>
      <c r="H64" s="18">
        <f t="shared" si="3"/>
        <v>96.534732263462757</v>
      </c>
      <c r="I64" s="14">
        <v>96.328044061975973</v>
      </c>
    </row>
    <row r="65" spans="2:9" ht="6" customHeight="1"/>
    <row r="66" spans="2:9">
      <c r="B66" s="85" t="s">
        <v>42</v>
      </c>
      <c r="C66" s="85"/>
      <c r="D66" s="85"/>
      <c r="E66" s="85"/>
    </row>
    <row r="67" spans="2:9">
      <c r="B67" s="89" t="s">
        <v>47</v>
      </c>
      <c r="C67" s="89"/>
      <c r="D67" s="89"/>
      <c r="E67" s="89"/>
      <c r="F67" s="89"/>
      <c r="G67" s="89"/>
      <c r="H67" s="89"/>
      <c r="I67" s="89"/>
    </row>
    <row r="68" spans="2:9">
      <c r="B68" s="85" t="s">
        <v>43</v>
      </c>
      <c r="C68" s="85"/>
      <c r="D68" s="85"/>
      <c r="E68" s="85"/>
    </row>
    <row r="69" spans="2:9">
      <c r="B69" s="85" t="s">
        <v>44</v>
      </c>
    </row>
  </sheetData>
  <sheetProtection selectLockedCells="1" selectUnlockedCells="1"/>
  <mergeCells count="31">
    <mergeCell ref="B67:I67"/>
    <mergeCell ref="H3:I3"/>
    <mergeCell ref="F3:F4"/>
    <mergeCell ref="B1:F1"/>
    <mergeCell ref="G2:I2"/>
    <mergeCell ref="B2:F2"/>
    <mergeCell ref="D3:D4"/>
    <mergeCell ref="E3:E4"/>
    <mergeCell ref="B3:C4"/>
    <mergeCell ref="G3:G4"/>
    <mergeCell ref="G1:I1"/>
    <mergeCell ref="B32:B34"/>
    <mergeCell ref="B5:B7"/>
    <mergeCell ref="B8:B10"/>
    <mergeCell ref="B11:B13"/>
    <mergeCell ref="B14:B16"/>
    <mergeCell ref="B17:B19"/>
    <mergeCell ref="B20:B22"/>
    <mergeCell ref="B23:B25"/>
    <mergeCell ref="B26:B28"/>
    <mergeCell ref="B29:B31"/>
    <mergeCell ref="B35:B37"/>
    <mergeCell ref="B38:B40"/>
    <mergeCell ref="B41:B43"/>
    <mergeCell ref="B44:B46"/>
    <mergeCell ref="B47:B49"/>
    <mergeCell ref="B50:B52"/>
    <mergeCell ref="B53:B55"/>
    <mergeCell ref="B56:B58"/>
    <mergeCell ref="B59:B61"/>
    <mergeCell ref="B62:B64"/>
  </mergeCells>
  <phoneticPr fontId="2"/>
  <pageMargins left="0.78740157480314965" right="0.39370078740157483" top="0.39370078740157483" bottom="0.39370078740157483" header="0.19685039370078741" footer="0.19685039370078741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B1:I69"/>
  <sheetViews>
    <sheetView showGridLines="0" zoomScaleNormal="100" workbookViewId="0">
      <selection activeCell="D8" sqref="D8"/>
    </sheetView>
  </sheetViews>
  <sheetFormatPr defaultRowHeight="14.25"/>
  <cols>
    <col min="1" max="1" width="1.625" style="1" customWidth="1"/>
    <col min="2" max="2" width="10.25" style="1" bestFit="1" customWidth="1"/>
    <col min="3" max="3" width="3.25" style="1" bestFit="1" customWidth="1"/>
    <col min="4" max="7" width="10.625" style="1" customWidth="1"/>
    <col min="8" max="9" width="6.125" style="1" customWidth="1"/>
    <col min="10" max="16384" width="9" style="1"/>
  </cols>
  <sheetData>
    <row r="1" spans="2:9" s="4" customFormat="1" ht="15.95" customHeight="1">
      <c r="B1" s="94" t="str">
        <f>個民!B1</f>
        <v>令和元年度　市町税調定収入状況</v>
      </c>
      <c r="C1" s="94"/>
      <c r="D1" s="94"/>
      <c r="E1" s="94"/>
      <c r="F1" s="94"/>
      <c r="G1" s="103" t="str">
        <f>個民!G1</f>
        <v>【決算確報値】</v>
      </c>
      <c r="H1" s="103"/>
      <c r="I1" s="103"/>
    </row>
    <row r="2" spans="2:9" s="5" customFormat="1" ht="15" customHeight="1">
      <c r="B2" s="96" t="s">
        <v>32</v>
      </c>
      <c r="C2" s="96"/>
      <c r="D2" s="96"/>
      <c r="E2" s="96"/>
      <c r="F2" s="96"/>
      <c r="G2" s="95" t="s">
        <v>25</v>
      </c>
      <c r="H2" s="95"/>
      <c r="I2" s="95"/>
    </row>
    <row r="3" spans="2:9" s="6" customFormat="1" ht="12" customHeight="1">
      <c r="B3" s="97"/>
      <c r="C3" s="98"/>
      <c r="D3" s="86" t="s">
        <v>23</v>
      </c>
      <c r="E3" s="92" t="s">
        <v>22</v>
      </c>
      <c r="F3" s="92" t="s">
        <v>20</v>
      </c>
      <c r="G3" s="101" t="s">
        <v>21</v>
      </c>
      <c r="H3" s="90" t="s">
        <v>26</v>
      </c>
      <c r="I3" s="91"/>
    </row>
    <row r="4" spans="2:9" s="6" customFormat="1" ht="12" customHeight="1">
      <c r="B4" s="99"/>
      <c r="C4" s="100"/>
      <c r="D4" s="88"/>
      <c r="E4" s="93"/>
      <c r="F4" s="93"/>
      <c r="G4" s="102"/>
      <c r="H4" s="2" t="str">
        <f>個民!H4</f>
        <v>R1</v>
      </c>
      <c r="I4" s="3" t="str">
        <f>個民!I4</f>
        <v>H30</v>
      </c>
    </row>
    <row r="5" spans="2:9" s="4" customFormat="1" ht="12" customHeight="1">
      <c r="B5" s="86" t="s">
        <v>0</v>
      </c>
      <c r="C5" s="7" t="s">
        <v>28</v>
      </c>
      <c r="D5" s="20">
        <v>3529968</v>
      </c>
      <c r="E5" s="21">
        <v>3579040</v>
      </c>
      <c r="F5" s="27">
        <v>0</v>
      </c>
      <c r="G5" s="42">
        <f>D5-E5-F5</f>
        <v>-49072</v>
      </c>
      <c r="H5" s="16">
        <f>IFERROR(E5/D5*100,"")</f>
        <v>101.39015424502431</v>
      </c>
      <c r="I5" s="12">
        <v>99.98586666738754</v>
      </c>
    </row>
    <row r="6" spans="2:9" s="4" customFormat="1" ht="12" customHeight="1">
      <c r="B6" s="87"/>
      <c r="C6" s="8" t="s">
        <v>33</v>
      </c>
      <c r="D6" s="22">
        <v>39144</v>
      </c>
      <c r="E6" s="23">
        <v>7833</v>
      </c>
      <c r="F6" s="29">
        <v>6360</v>
      </c>
      <c r="G6" s="43">
        <f t="shared" ref="G6:G61" si="0">D6-E6-F6</f>
        <v>24951</v>
      </c>
      <c r="H6" s="17">
        <f t="shared" ref="H6:H61" si="1">IFERROR(E6/D6*100,"")</f>
        <v>20.010729613733904</v>
      </c>
      <c r="I6" s="13">
        <v>20.792087146970498</v>
      </c>
    </row>
    <row r="7" spans="2:9" s="4" customFormat="1" ht="12" customHeight="1">
      <c r="B7" s="88"/>
      <c r="C7" s="9" t="s">
        <v>19</v>
      </c>
      <c r="D7" s="24">
        <v>3569112</v>
      </c>
      <c r="E7" s="25">
        <v>3586873</v>
      </c>
      <c r="F7" s="33">
        <v>6360</v>
      </c>
      <c r="G7" s="44">
        <f t="shared" si="0"/>
        <v>-24121</v>
      </c>
      <c r="H7" s="18">
        <f t="shared" si="1"/>
        <v>100.49763078323124</v>
      </c>
      <c r="I7" s="14">
        <v>98.99917926819036</v>
      </c>
    </row>
    <row r="8" spans="2:9" s="4" customFormat="1" ht="12" customHeight="1">
      <c r="B8" s="86" t="s">
        <v>16</v>
      </c>
      <c r="C8" s="10" t="s">
        <v>29</v>
      </c>
      <c r="D8" s="26">
        <v>1964442</v>
      </c>
      <c r="E8" s="27">
        <v>1963370</v>
      </c>
      <c r="F8" s="27">
        <v>119</v>
      </c>
      <c r="G8" s="74">
        <f t="shared" si="0"/>
        <v>953</v>
      </c>
      <c r="H8" s="19">
        <f t="shared" si="1"/>
        <v>99.945429796349288</v>
      </c>
      <c r="I8" s="15">
        <v>99.966285882131174</v>
      </c>
    </row>
    <row r="9" spans="2:9" s="4" customFormat="1" ht="12" customHeight="1">
      <c r="B9" s="87"/>
      <c r="C9" s="8" t="s">
        <v>31</v>
      </c>
      <c r="D9" s="28">
        <v>1806</v>
      </c>
      <c r="E9" s="29">
        <v>628</v>
      </c>
      <c r="F9" s="29">
        <v>657</v>
      </c>
      <c r="G9" s="43">
        <f t="shared" si="0"/>
        <v>521</v>
      </c>
      <c r="H9" s="17">
        <f t="shared" si="1"/>
        <v>34.772978959025465</v>
      </c>
      <c r="I9" s="13">
        <v>24.89931566531358</v>
      </c>
    </row>
    <row r="10" spans="2:9" s="4" customFormat="1" ht="12" customHeight="1">
      <c r="B10" s="88"/>
      <c r="C10" s="9" t="s">
        <v>19</v>
      </c>
      <c r="D10" s="30">
        <v>1966248</v>
      </c>
      <c r="E10" s="31">
        <v>1963998</v>
      </c>
      <c r="F10" s="31">
        <v>776</v>
      </c>
      <c r="G10" s="44">
        <f t="shared" si="0"/>
        <v>1474</v>
      </c>
      <c r="H10" s="18">
        <f t="shared" si="1"/>
        <v>99.885568860082756</v>
      </c>
      <c r="I10" s="14">
        <v>99.88823447936727</v>
      </c>
    </row>
    <row r="11" spans="2:9" s="4" customFormat="1" ht="12" customHeight="1">
      <c r="B11" s="86" t="s">
        <v>4</v>
      </c>
      <c r="C11" s="10" t="s">
        <v>29</v>
      </c>
      <c r="D11" s="32">
        <v>1097095</v>
      </c>
      <c r="E11" s="33">
        <v>1096062</v>
      </c>
      <c r="F11" s="33">
        <v>0</v>
      </c>
      <c r="G11" s="74">
        <f t="shared" si="0"/>
        <v>1033</v>
      </c>
      <c r="H11" s="19">
        <f t="shared" si="1"/>
        <v>99.905842247025106</v>
      </c>
      <c r="I11" s="15">
        <v>99.819846121056671</v>
      </c>
    </row>
    <row r="12" spans="2:9" s="4" customFormat="1" ht="12" customHeight="1">
      <c r="B12" s="87"/>
      <c r="C12" s="8" t="s">
        <v>31</v>
      </c>
      <c r="D12" s="28">
        <v>7316</v>
      </c>
      <c r="E12" s="29">
        <v>1548</v>
      </c>
      <c r="F12" s="29">
        <v>897</v>
      </c>
      <c r="G12" s="43">
        <f t="shared" si="0"/>
        <v>4871</v>
      </c>
      <c r="H12" s="17">
        <f t="shared" si="1"/>
        <v>21.159103335155823</v>
      </c>
      <c r="I12" s="13">
        <v>20.597499379398009</v>
      </c>
    </row>
    <row r="13" spans="2:9" s="4" customFormat="1" ht="12" customHeight="1">
      <c r="B13" s="88"/>
      <c r="C13" s="9" t="s">
        <v>19</v>
      </c>
      <c r="D13" s="30">
        <v>1104411</v>
      </c>
      <c r="E13" s="31">
        <v>1097610</v>
      </c>
      <c r="F13" s="31">
        <v>897</v>
      </c>
      <c r="G13" s="44">
        <f t="shared" si="0"/>
        <v>5904</v>
      </c>
      <c r="H13" s="18">
        <f t="shared" si="1"/>
        <v>99.384196644184101</v>
      </c>
      <c r="I13" s="14">
        <v>99.276050574450409</v>
      </c>
    </row>
    <row r="14" spans="2:9" s="4" customFormat="1" ht="12" customHeight="1">
      <c r="B14" s="86" t="s">
        <v>1</v>
      </c>
      <c r="C14" s="10" t="s">
        <v>29</v>
      </c>
      <c r="D14" s="32">
        <v>925663</v>
      </c>
      <c r="E14" s="33">
        <v>921003</v>
      </c>
      <c r="F14" s="33">
        <v>0</v>
      </c>
      <c r="G14" s="74">
        <f t="shared" si="0"/>
        <v>4660</v>
      </c>
      <c r="H14" s="19">
        <f t="shared" si="1"/>
        <v>99.496577048018551</v>
      </c>
      <c r="I14" s="15">
        <v>99.879122797005877</v>
      </c>
    </row>
    <row r="15" spans="2:9" s="4" customFormat="1" ht="12" customHeight="1">
      <c r="B15" s="87"/>
      <c r="C15" s="8" t="s">
        <v>31</v>
      </c>
      <c r="D15" s="28">
        <v>6490</v>
      </c>
      <c r="E15" s="29">
        <v>948</v>
      </c>
      <c r="F15" s="29">
        <v>300</v>
      </c>
      <c r="G15" s="43">
        <f t="shared" si="0"/>
        <v>5242</v>
      </c>
      <c r="H15" s="17">
        <f t="shared" si="1"/>
        <v>14.60708782742681</v>
      </c>
      <c r="I15" s="13">
        <v>17.722620510288092</v>
      </c>
    </row>
    <row r="16" spans="2:9" s="4" customFormat="1" ht="12" customHeight="1">
      <c r="B16" s="88"/>
      <c r="C16" s="9" t="s">
        <v>19</v>
      </c>
      <c r="D16" s="30">
        <v>932153</v>
      </c>
      <c r="E16" s="31">
        <v>921951</v>
      </c>
      <c r="F16" s="31">
        <v>300</v>
      </c>
      <c r="G16" s="44">
        <f t="shared" si="0"/>
        <v>9902</v>
      </c>
      <c r="H16" s="18">
        <f t="shared" si="1"/>
        <v>98.905544476067774</v>
      </c>
      <c r="I16" s="14">
        <v>99.291723626862634</v>
      </c>
    </row>
    <row r="17" spans="2:9" s="4" customFormat="1" ht="12" customHeight="1">
      <c r="B17" s="86" t="s">
        <v>12</v>
      </c>
      <c r="C17" s="10" t="s">
        <v>29</v>
      </c>
      <c r="D17" s="32">
        <v>2565256</v>
      </c>
      <c r="E17" s="33">
        <v>2560860</v>
      </c>
      <c r="F17" s="33">
        <v>0</v>
      </c>
      <c r="G17" s="74">
        <f t="shared" si="0"/>
        <v>4396</v>
      </c>
      <c r="H17" s="19">
        <f t="shared" si="1"/>
        <v>99.828633087691827</v>
      </c>
      <c r="I17" s="15">
        <v>99.896694257983938</v>
      </c>
    </row>
    <row r="18" spans="2:9" s="4" customFormat="1" ht="12" customHeight="1">
      <c r="B18" s="87"/>
      <c r="C18" s="8" t="s">
        <v>31</v>
      </c>
      <c r="D18" s="28">
        <v>15308</v>
      </c>
      <c r="E18" s="29">
        <v>1317</v>
      </c>
      <c r="F18" s="29">
        <v>1617</v>
      </c>
      <c r="G18" s="43">
        <f t="shared" si="0"/>
        <v>12374</v>
      </c>
      <c r="H18" s="17">
        <f t="shared" si="1"/>
        <v>8.6033446563888152</v>
      </c>
      <c r="I18" s="13">
        <v>10.961795599253159</v>
      </c>
    </row>
    <row r="19" spans="2:9" s="4" customFormat="1" ht="12" customHeight="1">
      <c r="B19" s="88"/>
      <c r="C19" s="9" t="s">
        <v>19</v>
      </c>
      <c r="D19" s="30">
        <v>2580564</v>
      </c>
      <c r="E19" s="31">
        <v>2562177</v>
      </c>
      <c r="F19" s="31">
        <v>1617</v>
      </c>
      <c r="G19" s="44">
        <f t="shared" si="0"/>
        <v>16770</v>
      </c>
      <c r="H19" s="18">
        <f t="shared" si="1"/>
        <v>99.287481341288185</v>
      </c>
      <c r="I19" s="14">
        <v>99.40587145127931</v>
      </c>
    </row>
    <row r="20" spans="2:9" s="4" customFormat="1" ht="12" customHeight="1">
      <c r="B20" s="86" t="s">
        <v>14</v>
      </c>
      <c r="C20" s="10" t="s">
        <v>29</v>
      </c>
      <c r="D20" s="32">
        <v>1333095</v>
      </c>
      <c r="E20" s="33">
        <v>1331736</v>
      </c>
      <c r="F20" s="33">
        <v>0</v>
      </c>
      <c r="G20" s="74">
        <f t="shared" si="0"/>
        <v>1359</v>
      </c>
      <c r="H20" s="19">
        <f t="shared" si="1"/>
        <v>99.898056777649003</v>
      </c>
      <c r="I20" s="15">
        <v>99.913583787454783</v>
      </c>
    </row>
    <row r="21" spans="2:9" s="4" customFormat="1" ht="12" customHeight="1">
      <c r="B21" s="87"/>
      <c r="C21" s="8" t="s">
        <v>31</v>
      </c>
      <c r="D21" s="28">
        <v>4621</v>
      </c>
      <c r="E21" s="29">
        <v>830</v>
      </c>
      <c r="F21" s="29">
        <v>446</v>
      </c>
      <c r="G21" s="43">
        <f t="shared" si="0"/>
        <v>3345</v>
      </c>
      <c r="H21" s="17">
        <f t="shared" si="1"/>
        <v>17.961480199091106</v>
      </c>
      <c r="I21" s="13">
        <v>41.492524654504329</v>
      </c>
    </row>
    <row r="22" spans="2:9" s="4" customFormat="1" ht="12" customHeight="1">
      <c r="B22" s="88"/>
      <c r="C22" s="9" t="s">
        <v>19</v>
      </c>
      <c r="D22" s="30">
        <v>1337716</v>
      </c>
      <c r="E22" s="31">
        <v>1332566</v>
      </c>
      <c r="F22" s="31">
        <v>446</v>
      </c>
      <c r="G22" s="44">
        <f t="shared" si="0"/>
        <v>4704</v>
      </c>
      <c r="H22" s="18">
        <f t="shared" si="1"/>
        <v>99.6150154442348</v>
      </c>
      <c r="I22" s="14">
        <v>99.66673562370481</v>
      </c>
    </row>
    <row r="23" spans="2:9" s="4" customFormat="1" ht="12" customHeight="1">
      <c r="B23" s="86" t="s">
        <v>11</v>
      </c>
      <c r="C23" s="10" t="s">
        <v>29</v>
      </c>
      <c r="D23" s="32">
        <v>1462946</v>
      </c>
      <c r="E23" s="33">
        <v>1460819</v>
      </c>
      <c r="F23" s="33">
        <v>0</v>
      </c>
      <c r="G23" s="74">
        <f t="shared" si="0"/>
        <v>2127</v>
      </c>
      <c r="H23" s="19">
        <f t="shared" si="1"/>
        <v>99.854608440776346</v>
      </c>
      <c r="I23" s="15">
        <v>99.903164794128358</v>
      </c>
    </row>
    <row r="24" spans="2:9" s="4" customFormat="1" ht="12" customHeight="1">
      <c r="B24" s="87"/>
      <c r="C24" s="8" t="s">
        <v>31</v>
      </c>
      <c r="D24" s="28">
        <v>22504</v>
      </c>
      <c r="E24" s="29">
        <v>892</v>
      </c>
      <c r="F24" s="29">
        <v>162</v>
      </c>
      <c r="G24" s="43">
        <f t="shared" si="0"/>
        <v>21450</v>
      </c>
      <c r="H24" s="17">
        <f t="shared" si="1"/>
        <v>3.9637397795947389</v>
      </c>
      <c r="I24" s="13">
        <v>39.120249712606203</v>
      </c>
    </row>
    <row r="25" spans="2:9" s="4" customFormat="1" ht="12" customHeight="1">
      <c r="B25" s="88"/>
      <c r="C25" s="9" t="s">
        <v>19</v>
      </c>
      <c r="D25" s="30">
        <v>1485450</v>
      </c>
      <c r="E25" s="31">
        <v>1461711</v>
      </c>
      <c r="F25" s="31">
        <v>162</v>
      </c>
      <c r="G25" s="44">
        <f t="shared" si="0"/>
        <v>23577</v>
      </c>
      <c r="H25" s="18">
        <f t="shared" si="1"/>
        <v>98.40189841462184</v>
      </c>
      <c r="I25" s="14">
        <v>98.43807739976873</v>
      </c>
    </row>
    <row r="26" spans="2:9" s="4" customFormat="1" ht="12" customHeight="1">
      <c r="B26" s="86" t="s">
        <v>15</v>
      </c>
      <c r="C26" s="10" t="s">
        <v>29</v>
      </c>
      <c r="D26" s="32">
        <v>2010953</v>
      </c>
      <c r="E26" s="33">
        <v>2009171</v>
      </c>
      <c r="F26" s="33">
        <v>50</v>
      </c>
      <c r="G26" s="74">
        <f t="shared" si="0"/>
        <v>1732</v>
      </c>
      <c r="H26" s="19">
        <f t="shared" si="1"/>
        <v>99.911385298413236</v>
      </c>
      <c r="I26" s="15">
        <v>99.90047481896822</v>
      </c>
    </row>
    <row r="27" spans="2:9" s="4" customFormat="1" ht="12" customHeight="1">
      <c r="B27" s="87"/>
      <c r="C27" s="8" t="s">
        <v>31</v>
      </c>
      <c r="D27" s="28">
        <v>6169</v>
      </c>
      <c r="E27" s="29">
        <v>1409</v>
      </c>
      <c r="F27" s="29">
        <v>642</v>
      </c>
      <c r="G27" s="43">
        <f t="shared" si="0"/>
        <v>4118</v>
      </c>
      <c r="H27" s="17">
        <f t="shared" si="1"/>
        <v>22.840006484033069</v>
      </c>
      <c r="I27" s="13">
        <v>23.406202488671084</v>
      </c>
    </row>
    <row r="28" spans="2:9" s="4" customFormat="1" ht="12" customHeight="1">
      <c r="B28" s="88"/>
      <c r="C28" s="9" t="s">
        <v>19</v>
      </c>
      <c r="D28" s="30">
        <v>2017122</v>
      </c>
      <c r="E28" s="31">
        <v>2010580</v>
      </c>
      <c r="F28" s="31">
        <v>692</v>
      </c>
      <c r="G28" s="44">
        <f t="shared" si="0"/>
        <v>5850</v>
      </c>
      <c r="H28" s="18">
        <f t="shared" si="1"/>
        <v>99.67567653319928</v>
      </c>
      <c r="I28" s="14">
        <v>99.616391629840564</v>
      </c>
    </row>
    <row r="29" spans="2:9" s="4" customFormat="1" ht="12" customHeight="1">
      <c r="B29" s="86" t="s">
        <v>5</v>
      </c>
      <c r="C29" s="10" t="s">
        <v>29</v>
      </c>
      <c r="D29" s="34">
        <v>1128057</v>
      </c>
      <c r="E29" s="35">
        <v>1127168</v>
      </c>
      <c r="F29" s="35">
        <v>0</v>
      </c>
      <c r="G29" s="75">
        <f t="shared" si="0"/>
        <v>889</v>
      </c>
      <c r="H29" s="19">
        <f t="shared" si="1"/>
        <v>99.921191925585319</v>
      </c>
      <c r="I29" s="15">
        <v>99.860974437666599</v>
      </c>
    </row>
    <row r="30" spans="2:9" s="4" customFormat="1" ht="12" customHeight="1">
      <c r="B30" s="87"/>
      <c r="C30" s="8" t="s">
        <v>31</v>
      </c>
      <c r="D30" s="36">
        <v>3355</v>
      </c>
      <c r="E30" s="37">
        <v>994</v>
      </c>
      <c r="F30" s="37">
        <v>501</v>
      </c>
      <c r="G30" s="76">
        <f t="shared" si="0"/>
        <v>1860</v>
      </c>
      <c r="H30" s="17">
        <f t="shared" si="1"/>
        <v>29.627421758569302</v>
      </c>
      <c r="I30" s="13">
        <v>15.18045149600901</v>
      </c>
    </row>
    <row r="31" spans="2:9" s="4" customFormat="1" ht="12" customHeight="1">
      <c r="B31" s="88"/>
      <c r="C31" s="9" t="s">
        <v>19</v>
      </c>
      <c r="D31" s="38">
        <v>1131412</v>
      </c>
      <c r="E31" s="39">
        <v>1128162</v>
      </c>
      <c r="F31" s="39">
        <v>501</v>
      </c>
      <c r="G31" s="77">
        <f t="shared" si="0"/>
        <v>2749</v>
      </c>
      <c r="H31" s="18">
        <f t="shared" si="1"/>
        <v>99.712748318030918</v>
      </c>
      <c r="I31" s="14">
        <v>99.486699386803153</v>
      </c>
    </row>
    <row r="32" spans="2:9" s="4" customFormat="1" ht="12" customHeight="1">
      <c r="B32" s="86" t="s">
        <v>17</v>
      </c>
      <c r="C32" s="10" t="s">
        <v>29</v>
      </c>
      <c r="D32" s="32">
        <v>888012</v>
      </c>
      <c r="E32" s="33">
        <v>887545</v>
      </c>
      <c r="F32" s="33">
        <v>0</v>
      </c>
      <c r="G32" s="75">
        <f t="shared" si="0"/>
        <v>467</v>
      </c>
      <c r="H32" s="19">
        <f t="shared" si="1"/>
        <v>99.947410620577202</v>
      </c>
      <c r="I32" s="15">
        <v>99.904987788683513</v>
      </c>
    </row>
    <row r="33" spans="2:9" s="4" customFormat="1" ht="12" customHeight="1">
      <c r="B33" s="87"/>
      <c r="C33" s="8" t="s">
        <v>31</v>
      </c>
      <c r="D33" s="28">
        <v>3294</v>
      </c>
      <c r="E33" s="29">
        <v>1033</v>
      </c>
      <c r="F33" s="29">
        <v>384</v>
      </c>
      <c r="G33" s="76">
        <f t="shared" si="0"/>
        <v>1877</v>
      </c>
      <c r="H33" s="17">
        <f t="shared" si="1"/>
        <v>31.360048573163329</v>
      </c>
      <c r="I33" s="13">
        <v>19.1674065789237</v>
      </c>
    </row>
    <row r="34" spans="2:9" s="4" customFormat="1" ht="12" customHeight="1">
      <c r="B34" s="88"/>
      <c r="C34" s="9" t="s">
        <v>19</v>
      </c>
      <c r="D34" s="30">
        <v>891306</v>
      </c>
      <c r="E34" s="31">
        <v>888578</v>
      </c>
      <c r="F34" s="31">
        <v>384</v>
      </c>
      <c r="G34" s="77">
        <f t="shared" si="0"/>
        <v>2344</v>
      </c>
      <c r="H34" s="18">
        <f t="shared" si="1"/>
        <v>99.693932274662117</v>
      </c>
      <c r="I34" s="14">
        <v>99.620737097648473</v>
      </c>
    </row>
    <row r="35" spans="2:9" s="4" customFormat="1" ht="12" customHeight="1">
      <c r="B35" s="86" t="s">
        <v>13</v>
      </c>
      <c r="C35" s="10" t="s">
        <v>29</v>
      </c>
      <c r="D35" s="32">
        <v>363457</v>
      </c>
      <c r="E35" s="33">
        <v>362574</v>
      </c>
      <c r="F35" s="33">
        <v>0</v>
      </c>
      <c r="G35" s="74">
        <f t="shared" si="0"/>
        <v>883</v>
      </c>
      <c r="H35" s="19">
        <f t="shared" si="1"/>
        <v>99.757055167461345</v>
      </c>
      <c r="I35" s="15">
        <v>100.18676967919941</v>
      </c>
    </row>
    <row r="36" spans="2:9" s="4" customFormat="1" ht="12" customHeight="1">
      <c r="B36" s="87"/>
      <c r="C36" s="8" t="s">
        <v>31</v>
      </c>
      <c r="D36" s="28">
        <v>5615</v>
      </c>
      <c r="E36" s="29">
        <v>1491</v>
      </c>
      <c r="F36" s="29">
        <v>704</v>
      </c>
      <c r="G36" s="43">
        <f t="shared" si="0"/>
        <v>3420</v>
      </c>
      <c r="H36" s="17">
        <f t="shared" si="1"/>
        <v>26.553873552983081</v>
      </c>
      <c r="I36" s="13">
        <v>12.499940927359177</v>
      </c>
    </row>
    <row r="37" spans="2:9" s="4" customFormat="1" ht="12" customHeight="1">
      <c r="B37" s="88"/>
      <c r="C37" s="9" t="s">
        <v>19</v>
      </c>
      <c r="D37" s="30">
        <v>369072</v>
      </c>
      <c r="E37" s="31">
        <v>364065</v>
      </c>
      <c r="F37" s="31">
        <v>704</v>
      </c>
      <c r="G37" s="44">
        <f t="shared" si="0"/>
        <v>4303</v>
      </c>
      <c r="H37" s="18">
        <f t="shared" si="1"/>
        <v>98.643354142281183</v>
      </c>
      <c r="I37" s="14">
        <v>98.950649999805336</v>
      </c>
    </row>
    <row r="38" spans="2:9" s="4" customFormat="1" ht="12" customHeight="1">
      <c r="B38" s="86" t="s">
        <v>6</v>
      </c>
      <c r="C38" s="10" t="s">
        <v>29</v>
      </c>
      <c r="D38" s="32">
        <v>1439165</v>
      </c>
      <c r="E38" s="33">
        <v>1437181</v>
      </c>
      <c r="F38" s="33">
        <v>0</v>
      </c>
      <c r="G38" s="74">
        <f t="shared" si="0"/>
        <v>1984</v>
      </c>
      <c r="H38" s="19">
        <f t="shared" si="1"/>
        <v>99.862142283893789</v>
      </c>
      <c r="I38" s="15">
        <v>99.802061865954087</v>
      </c>
    </row>
    <row r="39" spans="2:9" s="4" customFormat="1" ht="12" customHeight="1">
      <c r="B39" s="87"/>
      <c r="C39" s="8" t="s">
        <v>31</v>
      </c>
      <c r="D39" s="28">
        <v>8895</v>
      </c>
      <c r="E39" s="29">
        <v>1196</v>
      </c>
      <c r="F39" s="29">
        <v>565</v>
      </c>
      <c r="G39" s="43">
        <f t="shared" si="0"/>
        <v>7134</v>
      </c>
      <c r="H39" s="17">
        <f t="shared" si="1"/>
        <v>13.44575604272063</v>
      </c>
      <c r="I39" s="13">
        <v>13.823775882725442</v>
      </c>
    </row>
    <row r="40" spans="2:9" s="4" customFormat="1" ht="12" customHeight="1">
      <c r="B40" s="88"/>
      <c r="C40" s="9" t="s">
        <v>19</v>
      </c>
      <c r="D40" s="30">
        <v>1448060</v>
      </c>
      <c r="E40" s="31">
        <v>1438377</v>
      </c>
      <c r="F40" s="31">
        <v>565</v>
      </c>
      <c r="G40" s="44">
        <f t="shared" si="0"/>
        <v>9118</v>
      </c>
      <c r="H40" s="18">
        <f t="shared" si="1"/>
        <v>99.331312238443161</v>
      </c>
      <c r="I40" s="14">
        <v>99.409061056640397</v>
      </c>
    </row>
    <row r="41" spans="2:9" s="4" customFormat="1" ht="12" customHeight="1">
      <c r="B41" s="86" t="s">
        <v>7</v>
      </c>
      <c r="C41" s="10" t="s">
        <v>29</v>
      </c>
      <c r="D41" s="32">
        <v>555282</v>
      </c>
      <c r="E41" s="33">
        <v>554825</v>
      </c>
      <c r="F41" s="33">
        <v>0</v>
      </c>
      <c r="G41" s="74">
        <f t="shared" si="0"/>
        <v>457</v>
      </c>
      <c r="H41" s="19">
        <f t="shared" si="1"/>
        <v>99.917699475221596</v>
      </c>
      <c r="I41" s="15">
        <v>99.831201352190305</v>
      </c>
    </row>
    <row r="42" spans="2:9" s="4" customFormat="1" ht="12" customHeight="1">
      <c r="B42" s="87"/>
      <c r="C42" s="8" t="s">
        <v>31</v>
      </c>
      <c r="D42" s="28">
        <v>3556</v>
      </c>
      <c r="E42" s="29">
        <v>525</v>
      </c>
      <c r="F42" s="29">
        <v>572</v>
      </c>
      <c r="G42" s="43">
        <f t="shared" si="0"/>
        <v>2459</v>
      </c>
      <c r="H42" s="17">
        <f t="shared" si="1"/>
        <v>14.763779527559054</v>
      </c>
      <c r="I42" s="13">
        <v>17.956268995839359</v>
      </c>
    </row>
    <row r="43" spans="2:9" s="4" customFormat="1" ht="12" customHeight="1">
      <c r="B43" s="88"/>
      <c r="C43" s="9" t="s">
        <v>19</v>
      </c>
      <c r="D43" s="30">
        <v>558838</v>
      </c>
      <c r="E43" s="31">
        <v>555350</v>
      </c>
      <c r="F43" s="31">
        <v>572</v>
      </c>
      <c r="G43" s="44">
        <f t="shared" si="0"/>
        <v>2916</v>
      </c>
      <c r="H43" s="18">
        <f t="shared" si="1"/>
        <v>99.37584774120586</v>
      </c>
      <c r="I43" s="14">
        <v>99.313918135806958</v>
      </c>
    </row>
    <row r="44" spans="2:9" s="4" customFormat="1" ht="12" customHeight="1">
      <c r="B44" s="86" t="s">
        <v>2</v>
      </c>
      <c r="C44" s="10" t="s">
        <v>29</v>
      </c>
      <c r="D44" s="32">
        <v>999649</v>
      </c>
      <c r="E44" s="33">
        <v>999373</v>
      </c>
      <c r="F44" s="33">
        <v>0</v>
      </c>
      <c r="G44" s="74">
        <f t="shared" si="0"/>
        <v>276</v>
      </c>
      <c r="H44" s="19">
        <f t="shared" si="1"/>
        <v>99.972390308998456</v>
      </c>
      <c r="I44" s="15">
        <v>99.974401410766703</v>
      </c>
    </row>
    <row r="45" spans="2:9" s="4" customFormat="1" ht="12" customHeight="1">
      <c r="B45" s="87"/>
      <c r="C45" s="8" t="s">
        <v>31</v>
      </c>
      <c r="D45" s="28">
        <v>912</v>
      </c>
      <c r="E45" s="29">
        <v>144</v>
      </c>
      <c r="F45" s="29">
        <v>117</v>
      </c>
      <c r="G45" s="43">
        <f t="shared" si="0"/>
        <v>651</v>
      </c>
      <c r="H45" s="17">
        <f t="shared" si="1"/>
        <v>15.789473684210526</v>
      </c>
      <c r="I45" s="13">
        <v>7.9333597778659266</v>
      </c>
    </row>
    <row r="46" spans="2:9" s="4" customFormat="1" ht="12" customHeight="1">
      <c r="B46" s="88"/>
      <c r="C46" s="11" t="s">
        <v>19</v>
      </c>
      <c r="D46" s="40">
        <v>1000561</v>
      </c>
      <c r="E46" s="41">
        <v>999517</v>
      </c>
      <c r="F46" s="31">
        <v>117</v>
      </c>
      <c r="G46" s="44">
        <f t="shared" si="0"/>
        <v>927</v>
      </c>
      <c r="H46" s="18">
        <f t="shared" si="1"/>
        <v>99.895658535561552</v>
      </c>
      <c r="I46" s="14">
        <v>99.891978334569487</v>
      </c>
    </row>
    <row r="47" spans="2:9" s="4" customFormat="1" ht="12" customHeight="1">
      <c r="B47" s="86" t="s">
        <v>3</v>
      </c>
      <c r="C47" s="10" t="s">
        <v>29</v>
      </c>
      <c r="D47" s="32">
        <v>1324161</v>
      </c>
      <c r="E47" s="33">
        <v>1323965</v>
      </c>
      <c r="F47" s="33">
        <v>0</v>
      </c>
      <c r="G47" s="74">
        <f t="shared" si="0"/>
        <v>196</v>
      </c>
      <c r="H47" s="19">
        <f t="shared" si="1"/>
        <v>99.985198174542219</v>
      </c>
      <c r="I47" s="15">
        <v>99.993978788959453</v>
      </c>
    </row>
    <row r="48" spans="2:9" s="4" customFormat="1" ht="12" customHeight="1">
      <c r="B48" s="87"/>
      <c r="C48" s="8" t="s">
        <v>31</v>
      </c>
      <c r="D48" s="28">
        <v>190</v>
      </c>
      <c r="E48" s="29">
        <v>1</v>
      </c>
      <c r="F48" s="29">
        <v>0</v>
      </c>
      <c r="G48" s="43">
        <f t="shared" si="0"/>
        <v>189</v>
      </c>
      <c r="H48" s="17">
        <f t="shared" si="1"/>
        <v>0.52631578947368418</v>
      </c>
      <c r="I48" s="13">
        <v>16.999780696779268</v>
      </c>
    </row>
    <row r="49" spans="2:9" s="4" customFormat="1" ht="12" customHeight="1">
      <c r="B49" s="88"/>
      <c r="C49" s="9" t="s">
        <v>19</v>
      </c>
      <c r="D49" s="30">
        <v>1324351</v>
      </c>
      <c r="E49" s="31">
        <v>1323966</v>
      </c>
      <c r="F49" s="31">
        <v>0</v>
      </c>
      <c r="G49" s="44">
        <f t="shared" si="0"/>
        <v>385</v>
      </c>
      <c r="H49" s="18">
        <f t="shared" si="1"/>
        <v>99.970929156998409</v>
      </c>
      <c r="I49" s="14">
        <v>99.818132926121478</v>
      </c>
    </row>
    <row r="50" spans="2:9" s="4" customFormat="1" ht="12" customHeight="1">
      <c r="B50" s="86" t="s">
        <v>8</v>
      </c>
      <c r="C50" s="10" t="s">
        <v>29</v>
      </c>
      <c r="D50" s="32">
        <v>309163</v>
      </c>
      <c r="E50" s="33">
        <v>308154</v>
      </c>
      <c r="F50" s="33">
        <v>0</v>
      </c>
      <c r="G50" s="74">
        <f t="shared" si="0"/>
        <v>1009</v>
      </c>
      <c r="H50" s="19">
        <f t="shared" si="1"/>
        <v>99.673634943379383</v>
      </c>
      <c r="I50" s="15">
        <v>99.871063535969455</v>
      </c>
    </row>
    <row r="51" spans="2:9" s="4" customFormat="1" ht="12" customHeight="1">
      <c r="B51" s="87"/>
      <c r="C51" s="8" t="s">
        <v>31</v>
      </c>
      <c r="D51" s="28">
        <v>12443</v>
      </c>
      <c r="E51" s="29">
        <v>3262</v>
      </c>
      <c r="F51" s="29">
        <v>50</v>
      </c>
      <c r="G51" s="43">
        <f t="shared" si="0"/>
        <v>9131</v>
      </c>
      <c r="H51" s="17">
        <f t="shared" si="1"/>
        <v>26.215542875512337</v>
      </c>
      <c r="I51" s="13">
        <v>39.129133693463828</v>
      </c>
    </row>
    <row r="52" spans="2:9" s="4" customFormat="1" ht="12" customHeight="1">
      <c r="B52" s="88"/>
      <c r="C52" s="9" t="s">
        <v>19</v>
      </c>
      <c r="D52" s="30">
        <v>321606</v>
      </c>
      <c r="E52" s="31">
        <v>311416</v>
      </c>
      <c r="F52" s="31">
        <v>50</v>
      </c>
      <c r="G52" s="44">
        <f t="shared" si="0"/>
        <v>10140</v>
      </c>
      <c r="H52" s="18">
        <f t="shared" si="1"/>
        <v>96.831526774997982</v>
      </c>
      <c r="I52" s="14">
        <v>96.648411790040754</v>
      </c>
    </row>
    <row r="53" spans="2:9" s="4" customFormat="1" ht="12" customHeight="1">
      <c r="B53" s="86" t="s">
        <v>18</v>
      </c>
      <c r="C53" s="10" t="s">
        <v>29</v>
      </c>
      <c r="D53" s="32">
        <v>67698</v>
      </c>
      <c r="E53" s="33">
        <v>67428</v>
      </c>
      <c r="F53" s="33">
        <v>0</v>
      </c>
      <c r="G53" s="74">
        <f t="shared" si="0"/>
        <v>270</v>
      </c>
      <c r="H53" s="19">
        <f t="shared" si="1"/>
        <v>99.601169901621915</v>
      </c>
      <c r="I53" s="15">
        <v>99.772659232093403</v>
      </c>
    </row>
    <row r="54" spans="2:9" s="4" customFormat="1" ht="12" customHeight="1">
      <c r="B54" s="87"/>
      <c r="C54" s="8" t="s">
        <v>31</v>
      </c>
      <c r="D54" s="28">
        <v>146</v>
      </c>
      <c r="E54" s="29">
        <v>13</v>
      </c>
      <c r="F54" s="29">
        <v>0</v>
      </c>
      <c r="G54" s="43">
        <f t="shared" si="0"/>
        <v>133</v>
      </c>
      <c r="H54" s="17">
        <f t="shared" si="1"/>
        <v>8.9041095890410951</v>
      </c>
      <c r="I54" s="13">
        <v>100</v>
      </c>
    </row>
    <row r="55" spans="2:9" s="4" customFormat="1" ht="12" customHeight="1">
      <c r="B55" s="88"/>
      <c r="C55" s="9" t="s">
        <v>19</v>
      </c>
      <c r="D55" s="30">
        <v>67844</v>
      </c>
      <c r="E55" s="31">
        <v>67441</v>
      </c>
      <c r="F55" s="31">
        <v>0</v>
      </c>
      <c r="G55" s="44">
        <f t="shared" si="0"/>
        <v>403</v>
      </c>
      <c r="H55" s="18">
        <f t="shared" si="1"/>
        <v>99.405990212841218</v>
      </c>
      <c r="I55" s="14">
        <v>99.77280093746883</v>
      </c>
    </row>
    <row r="56" spans="2:9" s="4" customFormat="1" ht="12" customHeight="1">
      <c r="B56" s="86" t="s">
        <v>10</v>
      </c>
      <c r="C56" s="10" t="s">
        <v>29</v>
      </c>
      <c r="D56" s="32">
        <v>77845</v>
      </c>
      <c r="E56" s="33">
        <v>77745</v>
      </c>
      <c r="F56" s="33">
        <v>0</v>
      </c>
      <c r="G56" s="74">
        <f t="shared" si="0"/>
        <v>100</v>
      </c>
      <c r="H56" s="19">
        <f t="shared" si="1"/>
        <v>99.87153959791894</v>
      </c>
      <c r="I56" s="15">
        <v>99.89760309320576</v>
      </c>
    </row>
    <row r="57" spans="2:9" s="4" customFormat="1" ht="12" customHeight="1">
      <c r="B57" s="87"/>
      <c r="C57" s="8" t="s">
        <v>31</v>
      </c>
      <c r="D57" s="28">
        <v>637</v>
      </c>
      <c r="E57" s="29">
        <v>124</v>
      </c>
      <c r="F57" s="29">
        <v>0</v>
      </c>
      <c r="G57" s="43">
        <f t="shared" si="0"/>
        <v>513</v>
      </c>
      <c r="H57" s="17">
        <f t="shared" si="1"/>
        <v>19.46624803767661</v>
      </c>
      <c r="I57" s="13">
        <v>45.834767784969777</v>
      </c>
    </row>
    <row r="58" spans="2:9" s="4" customFormat="1" ht="12" customHeight="1">
      <c r="B58" s="88"/>
      <c r="C58" s="9" t="s">
        <v>19</v>
      </c>
      <c r="D58" s="30">
        <v>78482</v>
      </c>
      <c r="E58" s="31">
        <v>77869</v>
      </c>
      <c r="F58" s="31">
        <v>0</v>
      </c>
      <c r="G58" s="44">
        <f t="shared" si="0"/>
        <v>613</v>
      </c>
      <c r="H58" s="18">
        <f t="shared" si="1"/>
        <v>99.218929181213525</v>
      </c>
      <c r="I58" s="14">
        <v>98.724067331720434</v>
      </c>
    </row>
    <row r="59" spans="2:9" s="4" customFormat="1" ht="12" customHeight="1">
      <c r="B59" s="86" t="s">
        <v>9</v>
      </c>
      <c r="C59" s="10" t="s">
        <v>29</v>
      </c>
      <c r="D59" s="32">
        <v>443685</v>
      </c>
      <c r="E59" s="33">
        <v>443685</v>
      </c>
      <c r="F59" s="33">
        <v>0</v>
      </c>
      <c r="G59" s="74">
        <f t="shared" si="0"/>
        <v>0</v>
      </c>
      <c r="H59" s="19">
        <f t="shared" si="1"/>
        <v>100</v>
      </c>
      <c r="I59" s="15">
        <v>99.989246805387182</v>
      </c>
    </row>
    <row r="60" spans="2:9" s="4" customFormat="1" ht="12" customHeight="1">
      <c r="B60" s="87"/>
      <c r="C60" s="8" t="s">
        <v>31</v>
      </c>
      <c r="D60" s="28">
        <v>312</v>
      </c>
      <c r="E60" s="29">
        <v>50</v>
      </c>
      <c r="F60" s="29">
        <v>0</v>
      </c>
      <c r="G60" s="43">
        <f t="shared" si="0"/>
        <v>262</v>
      </c>
      <c r="H60" s="17">
        <f t="shared" si="1"/>
        <v>16.025641025641026</v>
      </c>
      <c r="I60" s="13">
        <v>23.831640058055154</v>
      </c>
    </row>
    <row r="61" spans="2:9" s="4" customFormat="1" ht="12" customHeight="1">
      <c r="B61" s="88"/>
      <c r="C61" s="9" t="s">
        <v>19</v>
      </c>
      <c r="D61" s="30">
        <v>443997</v>
      </c>
      <c r="E61" s="31">
        <v>443735</v>
      </c>
      <c r="F61" s="31">
        <v>0</v>
      </c>
      <c r="G61" s="44">
        <f t="shared" si="0"/>
        <v>262</v>
      </c>
      <c r="H61" s="18">
        <f t="shared" si="1"/>
        <v>99.94099059227878</v>
      </c>
      <c r="I61" s="14">
        <v>99.932863780955401</v>
      </c>
    </row>
    <row r="62" spans="2:9" s="4" customFormat="1" ht="12" customHeight="1">
      <c r="B62" s="86" t="s">
        <v>24</v>
      </c>
      <c r="C62" s="7" t="s">
        <v>29</v>
      </c>
      <c r="D62" s="26">
        <f t="shared" ref="D62:F64" si="2">D5+D8+D11+D14+D17+D20+D23+D26+D29+D32+D35+D38+D41+D44+D47+D50+D53+D56+D59</f>
        <v>22485592</v>
      </c>
      <c r="E62" s="27">
        <f t="shared" si="2"/>
        <v>22511704</v>
      </c>
      <c r="F62" s="27">
        <f t="shared" si="2"/>
        <v>169</v>
      </c>
      <c r="G62" s="42">
        <f>D62-E62-F62</f>
        <v>-26281</v>
      </c>
      <c r="H62" s="16">
        <f t="shared" ref="H62:H64" si="3">IFERROR(E62/D62*100,"")</f>
        <v>100.11612769634883</v>
      </c>
      <c r="I62" s="12">
        <v>99.919863250064424</v>
      </c>
    </row>
    <row r="63" spans="2:9" s="4" customFormat="1" ht="12" customHeight="1">
      <c r="B63" s="87"/>
      <c r="C63" s="8" t="s">
        <v>31</v>
      </c>
      <c r="D63" s="28">
        <f t="shared" si="2"/>
        <v>142713</v>
      </c>
      <c r="E63" s="29">
        <f t="shared" si="2"/>
        <v>24238</v>
      </c>
      <c r="F63" s="29">
        <f t="shared" si="2"/>
        <v>13974</v>
      </c>
      <c r="G63" s="43">
        <f>D63-E63-F63</f>
        <v>104501</v>
      </c>
      <c r="H63" s="17">
        <f t="shared" si="3"/>
        <v>16.983736590219532</v>
      </c>
      <c r="I63" s="13">
        <v>25.748933503558959</v>
      </c>
    </row>
    <row r="64" spans="2:9" s="4" customFormat="1" ht="12" customHeight="1">
      <c r="B64" s="88"/>
      <c r="C64" s="9" t="s">
        <v>19</v>
      </c>
      <c r="D64" s="30">
        <f t="shared" si="2"/>
        <v>22628305</v>
      </c>
      <c r="E64" s="31">
        <f t="shared" si="2"/>
        <v>22535942</v>
      </c>
      <c r="F64" s="31">
        <f t="shared" si="2"/>
        <v>14143</v>
      </c>
      <c r="G64" s="44">
        <f>D64-E64-F64</f>
        <v>78220</v>
      </c>
      <c r="H64" s="18">
        <f t="shared" si="3"/>
        <v>99.591825370923715</v>
      </c>
      <c r="I64" s="14">
        <v>99.361550237811159</v>
      </c>
    </row>
    <row r="65" spans="2:9" s="4" customFormat="1" ht="6" customHeight="1"/>
    <row r="66" spans="2:9" s="4" customFormat="1">
      <c r="B66" s="85" t="s">
        <v>42</v>
      </c>
      <c r="C66" s="85"/>
      <c r="D66" s="85"/>
      <c r="E66" s="85"/>
    </row>
    <row r="67" spans="2:9">
      <c r="B67" s="89" t="s">
        <v>47</v>
      </c>
      <c r="C67" s="89"/>
      <c r="D67" s="89"/>
      <c r="E67" s="89"/>
      <c r="F67" s="89"/>
      <c r="G67" s="89"/>
      <c r="H67" s="89"/>
      <c r="I67" s="89"/>
    </row>
    <row r="68" spans="2:9">
      <c r="B68" s="85" t="s">
        <v>43</v>
      </c>
      <c r="C68" s="85"/>
      <c r="D68" s="85"/>
      <c r="E68" s="85"/>
      <c r="F68" s="4"/>
      <c r="G68" s="4"/>
      <c r="H68" s="4"/>
      <c r="I68" s="4"/>
    </row>
    <row r="69" spans="2:9">
      <c r="B69" s="85" t="s">
        <v>44</v>
      </c>
      <c r="C69" s="4"/>
      <c r="D69" s="4"/>
      <c r="E69" s="4"/>
      <c r="F69" s="4"/>
      <c r="G69" s="4"/>
      <c r="H69" s="4"/>
      <c r="I69" s="4"/>
    </row>
  </sheetData>
  <mergeCells count="31">
    <mergeCell ref="B67:I67"/>
    <mergeCell ref="H3:I3"/>
    <mergeCell ref="B1:F1"/>
    <mergeCell ref="G1:I1"/>
    <mergeCell ref="B2:F2"/>
    <mergeCell ref="G2:I2"/>
    <mergeCell ref="B8:B10"/>
    <mergeCell ref="B11:B13"/>
    <mergeCell ref="B5:B7"/>
    <mergeCell ref="G3:G4"/>
    <mergeCell ref="B3:C4"/>
    <mergeCell ref="D3:D4"/>
    <mergeCell ref="E3:E4"/>
    <mergeCell ref="F3:F4"/>
    <mergeCell ref="B26:B28"/>
    <mergeCell ref="B29:B31"/>
    <mergeCell ref="B20:B22"/>
    <mergeCell ref="B23:B25"/>
    <mergeCell ref="B14:B16"/>
    <mergeCell ref="B17:B19"/>
    <mergeCell ref="B44:B46"/>
    <mergeCell ref="B47:B49"/>
    <mergeCell ref="B38:B40"/>
    <mergeCell ref="B41:B43"/>
    <mergeCell ref="B32:B34"/>
    <mergeCell ref="B35:B37"/>
    <mergeCell ref="B62:B64"/>
    <mergeCell ref="B56:B58"/>
    <mergeCell ref="B59:B61"/>
    <mergeCell ref="B50:B52"/>
    <mergeCell ref="B53:B55"/>
  </mergeCells>
  <phoneticPr fontId="2"/>
  <pageMargins left="0.78740157480314965" right="0.39370078740157483" top="0.39370078740157483" bottom="0.39370078740157483" header="0.19685039370078741" footer="0.19685039370078741"/>
  <pageSetup paperSize="9" scale="9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B1:I69"/>
  <sheetViews>
    <sheetView showGridLines="0" zoomScaleNormal="100" workbookViewId="0">
      <selection activeCell="D8" sqref="D8"/>
    </sheetView>
  </sheetViews>
  <sheetFormatPr defaultRowHeight="14.25"/>
  <cols>
    <col min="1" max="1" width="1.625" style="1" customWidth="1"/>
    <col min="2" max="2" width="10.25" style="1" bestFit="1" customWidth="1"/>
    <col min="3" max="3" width="3.25" style="1" bestFit="1" customWidth="1"/>
    <col min="4" max="4" width="12.25" style="1" bestFit="1" customWidth="1"/>
    <col min="5" max="7" width="10.625" style="1" customWidth="1"/>
    <col min="8" max="9" width="6.125" style="1" customWidth="1"/>
    <col min="10" max="16384" width="9" style="1"/>
  </cols>
  <sheetData>
    <row r="1" spans="2:9" s="4" customFormat="1" ht="15.95" customHeight="1">
      <c r="B1" s="94" t="str">
        <f>個民!B1</f>
        <v>令和元年度　市町税調定収入状況</v>
      </c>
      <c r="C1" s="94"/>
      <c r="D1" s="94"/>
      <c r="E1" s="94"/>
      <c r="F1" s="94"/>
      <c r="G1" s="103" t="str">
        <f>個民!G1</f>
        <v>【決算確報値】</v>
      </c>
      <c r="H1" s="103"/>
      <c r="I1" s="103"/>
    </row>
    <row r="2" spans="2:9" s="5" customFormat="1" ht="15" customHeight="1">
      <c r="B2" s="96" t="s">
        <v>34</v>
      </c>
      <c r="C2" s="96"/>
      <c r="D2" s="96"/>
      <c r="E2" s="96"/>
      <c r="F2" s="96"/>
      <c r="G2" s="95" t="s">
        <v>25</v>
      </c>
      <c r="H2" s="95"/>
      <c r="I2" s="95"/>
    </row>
    <row r="3" spans="2:9" s="6" customFormat="1" ht="12">
      <c r="B3" s="97"/>
      <c r="C3" s="98"/>
      <c r="D3" s="86" t="s">
        <v>23</v>
      </c>
      <c r="E3" s="92" t="s">
        <v>22</v>
      </c>
      <c r="F3" s="92" t="s">
        <v>20</v>
      </c>
      <c r="G3" s="101" t="s">
        <v>21</v>
      </c>
      <c r="H3" s="90" t="s">
        <v>26</v>
      </c>
      <c r="I3" s="91"/>
    </row>
    <row r="4" spans="2:9" s="6" customFormat="1" ht="12">
      <c r="B4" s="99"/>
      <c r="C4" s="100"/>
      <c r="D4" s="88"/>
      <c r="E4" s="93"/>
      <c r="F4" s="93"/>
      <c r="G4" s="102"/>
      <c r="H4" s="2" t="str">
        <f>個民!H4</f>
        <v>R1</v>
      </c>
      <c r="I4" s="3" t="str">
        <f>個民!I4</f>
        <v>H30</v>
      </c>
    </row>
    <row r="5" spans="2:9" s="4" customFormat="1" ht="12" customHeight="1">
      <c r="B5" s="86" t="s">
        <v>0</v>
      </c>
      <c r="C5" s="7" t="s">
        <v>35</v>
      </c>
      <c r="D5" s="20">
        <v>19553393</v>
      </c>
      <c r="E5" s="21">
        <v>19280394</v>
      </c>
      <c r="F5" s="27">
        <v>0</v>
      </c>
      <c r="G5" s="42">
        <f>D5-E5-F5</f>
        <v>272999</v>
      </c>
      <c r="H5" s="16">
        <f>IFERROR(E5/D5*100,"")</f>
        <v>98.603827990364636</v>
      </c>
      <c r="I5" s="12">
        <v>98.799814883508802</v>
      </c>
    </row>
    <row r="6" spans="2:9" s="4" customFormat="1" ht="12" customHeight="1">
      <c r="B6" s="87"/>
      <c r="C6" s="8" t="s">
        <v>30</v>
      </c>
      <c r="D6" s="22">
        <v>993024</v>
      </c>
      <c r="E6" s="23">
        <v>192885</v>
      </c>
      <c r="F6" s="29">
        <v>40305</v>
      </c>
      <c r="G6" s="43">
        <f t="shared" ref="G6:G61" si="0">D6-E6-F6</f>
        <v>759834</v>
      </c>
      <c r="H6" s="17">
        <f t="shared" ref="H6:H61" si="1">IFERROR(E6/D6*100,"")</f>
        <v>19.424001836813613</v>
      </c>
      <c r="I6" s="13">
        <v>21.194683334746966</v>
      </c>
    </row>
    <row r="7" spans="2:9" s="4" customFormat="1" ht="12" customHeight="1">
      <c r="B7" s="88"/>
      <c r="C7" s="9" t="s">
        <v>19</v>
      </c>
      <c r="D7" s="24">
        <v>20546417</v>
      </c>
      <c r="E7" s="25">
        <v>19473279</v>
      </c>
      <c r="F7" s="33">
        <v>40305</v>
      </c>
      <c r="G7" s="44">
        <f t="shared" si="0"/>
        <v>1032833</v>
      </c>
      <c r="H7" s="18">
        <f t="shared" si="1"/>
        <v>94.777006618720918</v>
      </c>
      <c r="I7" s="14">
        <v>94.75993552306339</v>
      </c>
    </row>
    <row r="8" spans="2:9" s="4" customFormat="1" ht="12" customHeight="1">
      <c r="B8" s="86" t="s">
        <v>16</v>
      </c>
      <c r="C8" s="10" t="s">
        <v>29</v>
      </c>
      <c r="D8" s="26">
        <v>7653553</v>
      </c>
      <c r="E8" s="27">
        <v>7614252</v>
      </c>
      <c r="F8" s="27">
        <v>77</v>
      </c>
      <c r="G8" s="74">
        <f t="shared" si="0"/>
        <v>39224</v>
      </c>
      <c r="H8" s="19">
        <f t="shared" si="1"/>
        <v>99.486499930163149</v>
      </c>
      <c r="I8" s="15">
        <v>99.728275791526556</v>
      </c>
    </row>
    <row r="9" spans="2:9" s="4" customFormat="1" ht="12" customHeight="1">
      <c r="B9" s="87"/>
      <c r="C9" s="8" t="s">
        <v>31</v>
      </c>
      <c r="D9" s="28">
        <v>250640</v>
      </c>
      <c r="E9" s="29">
        <v>11142</v>
      </c>
      <c r="F9" s="29">
        <v>21151</v>
      </c>
      <c r="G9" s="43">
        <f t="shared" si="0"/>
        <v>218347</v>
      </c>
      <c r="H9" s="17">
        <f t="shared" si="1"/>
        <v>4.4454197255027132</v>
      </c>
      <c r="I9" s="13">
        <v>5.1421321276465104</v>
      </c>
    </row>
    <row r="10" spans="2:9" s="4" customFormat="1" ht="12" customHeight="1">
      <c r="B10" s="88"/>
      <c r="C10" s="9" t="s">
        <v>19</v>
      </c>
      <c r="D10" s="30">
        <v>7904193</v>
      </c>
      <c r="E10" s="31">
        <v>7625394</v>
      </c>
      <c r="F10" s="31">
        <v>21229</v>
      </c>
      <c r="G10" s="44">
        <f t="shared" si="0"/>
        <v>257570</v>
      </c>
      <c r="H10" s="18">
        <f t="shared" si="1"/>
        <v>96.47277084453782</v>
      </c>
      <c r="I10" s="14">
        <v>96.625465128405821</v>
      </c>
    </row>
    <row r="11" spans="2:9" s="4" customFormat="1" ht="12" customHeight="1">
      <c r="B11" s="86" t="s">
        <v>4</v>
      </c>
      <c r="C11" s="10" t="s">
        <v>29</v>
      </c>
      <c r="D11" s="32">
        <v>8068562</v>
      </c>
      <c r="E11" s="33">
        <v>8015842</v>
      </c>
      <c r="F11" s="33">
        <v>629</v>
      </c>
      <c r="G11" s="74">
        <f t="shared" si="0"/>
        <v>52091</v>
      </c>
      <c r="H11" s="19">
        <f t="shared" si="1"/>
        <v>99.346599803038018</v>
      </c>
      <c r="I11" s="15">
        <v>99.377803948923486</v>
      </c>
    </row>
    <row r="12" spans="2:9" s="4" customFormat="1" ht="12" customHeight="1">
      <c r="B12" s="87"/>
      <c r="C12" s="8" t="s">
        <v>31</v>
      </c>
      <c r="D12" s="28">
        <v>201504</v>
      </c>
      <c r="E12" s="29">
        <v>41610</v>
      </c>
      <c r="F12" s="29">
        <v>14833</v>
      </c>
      <c r="G12" s="43">
        <f t="shared" si="0"/>
        <v>145061</v>
      </c>
      <c r="H12" s="17">
        <f t="shared" si="1"/>
        <v>20.649714149595045</v>
      </c>
      <c r="I12" s="13">
        <v>21.316764170705326</v>
      </c>
    </row>
    <row r="13" spans="2:9" s="4" customFormat="1" ht="12" customHeight="1">
      <c r="B13" s="88"/>
      <c r="C13" s="9" t="s">
        <v>19</v>
      </c>
      <c r="D13" s="30">
        <v>8270066</v>
      </c>
      <c r="E13" s="31">
        <v>8057452</v>
      </c>
      <c r="F13" s="31">
        <v>15462</v>
      </c>
      <c r="G13" s="44">
        <f t="shared" si="0"/>
        <v>197152</v>
      </c>
      <c r="H13" s="18">
        <f t="shared" si="1"/>
        <v>97.429113624969858</v>
      </c>
      <c r="I13" s="14">
        <v>97.293224595916655</v>
      </c>
    </row>
    <row r="14" spans="2:9" s="4" customFormat="1" ht="12" customHeight="1">
      <c r="B14" s="86" t="s">
        <v>1</v>
      </c>
      <c r="C14" s="10" t="s">
        <v>29</v>
      </c>
      <c r="D14" s="32">
        <v>4975448</v>
      </c>
      <c r="E14" s="33">
        <v>4920769</v>
      </c>
      <c r="F14" s="33">
        <v>0</v>
      </c>
      <c r="G14" s="74">
        <f t="shared" si="0"/>
        <v>54679</v>
      </c>
      <c r="H14" s="19">
        <f t="shared" si="1"/>
        <v>98.901023586217761</v>
      </c>
      <c r="I14" s="15">
        <v>99.080003700410458</v>
      </c>
    </row>
    <row r="15" spans="2:9" s="4" customFormat="1" ht="12" customHeight="1">
      <c r="B15" s="87"/>
      <c r="C15" s="8" t="s">
        <v>31</v>
      </c>
      <c r="D15" s="28">
        <v>155304</v>
      </c>
      <c r="E15" s="29">
        <v>39543</v>
      </c>
      <c r="F15" s="29">
        <v>2179</v>
      </c>
      <c r="G15" s="43">
        <f t="shared" si="0"/>
        <v>113582</v>
      </c>
      <c r="H15" s="17">
        <f t="shared" si="1"/>
        <v>25.46167516612579</v>
      </c>
      <c r="I15" s="13">
        <v>24.632534769643151</v>
      </c>
    </row>
    <row r="16" spans="2:9" s="4" customFormat="1" ht="12" customHeight="1">
      <c r="B16" s="88"/>
      <c r="C16" s="9" t="s">
        <v>19</v>
      </c>
      <c r="D16" s="30">
        <v>5130752</v>
      </c>
      <c r="E16" s="31">
        <v>4960312</v>
      </c>
      <c r="F16" s="31">
        <v>2179</v>
      </c>
      <c r="G16" s="44">
        <f t="shared" si="0"/>
        <v>168261</v>
      </c>
      <c r="H16" s="18">
        <f t="shared" si="1"/>
        <v>96.678069803412839</v>
      </c>
      <c r="I16" s="14">
        <v>96.752492495777489</v>
      </c>
    </row>
    <row r="17" spans="2:9" s="4" customFormat="1" ht="12" customHeight="1">
      <c r="B17" s="86" t="s">
        <v>12</v>
      </c>
      <c r="C17" s="10" t="s">
        <v>29</v>
      </c>
      <c r="D17" s="32">
        <v>9695621</v>
      </c>
      <c r="E17" s="33">
        <v>9617863</v>
      </c>
      <c r="F17" s="33">
        <v>22</v>
      </c>
      <c r="G17" s="74">
        <f t="shared" si="0"/>
        <v>77736</v>
      </c>
      <c r="H17" s="19">
        <f t="shared" si="1"/>
        <v>99.198009080594218</v>
      </c>
      <c r="I17" s="15">
        <v>99.253782382151286</v>
      </c>
    </row>
    <row r="18" spans="2:9" s="4" customFormat="1" ht="12" customHeight="1">
      <c r="B18" s="87"/>
      <c r="C18" s="8" t="s">
        <v>31</v>
      </c>
      <c r="D18" s="28">
        <v>259916</v>
      </c>
      <c r="E18" s="29">
        <v>64180</v>
      </c>
      <c r="F18" s="29">
        <v>8271</v>
      </c>
      <c r="G18" s="43">
        <f t="shared" si="0"/>
        <v>187465</v>
      </c>
      <c r="H18" s="17">
        <f t="shared" si="1"/>
        <v>24.692592991581897</v>
      </c>
      <c r="I18" s="13">
        <v>26.154661733727153</v>
      </c>
    </row>
    <row r="19" spans="2:9" s="4" customFormat="1" ht="12" customHeight="1">
      <c r="B19" s="88"/>
      <c r="C19" s="9" t="s">
        <v>19</v>
      </c>
      <c r="D19" s="30">
        <v>9955537</v>
      </c>
      <c r="E19" s="31">
        <v>9682043</v>
      </c>
      <c r="F19" s="31">
        <v>8293</v>
      </c>
      <c r="G19" s="44">
        <f t="shared" si="0"/>
        <v>265201</v>
      </c>
      <c r="H19" s="18">
        <f t="shared" si="1"/>
        <v>97.25284532617377</v>
      </c>
      <c r="I19" s="14">
        <v>97.097039847831951</v>
      </c>
    </row>
    <row r="20" spans="2:9" s="4" customFormat="1" ht="12" customHeight="1">
      <c r="B20" s="86" t="s">
        <v>14</v>
      </c>
      <c r="C20" s="10" t="s">
        <v>29</v>
      </c>
      <c r="D20" s="32">
        <v>5495026</v>
      </c>
      <c r="E20" s="33">
        <v>5445466</v>
      </c>
      <c r="F20" s="33">
        <v>0</v>
      </c>
      <c r="G20" s="74">
        <f t="shared" si="0"/>
        <v>49560</v>
      </c>
      <c r="H20" s="19">
        <f t="shared" si="1"/>
        <v>99.098093439412295</v>
      </c>
      <c r="I20" s="15">
        <v>99.207456185436371</v>
      </c>
    </row>
    <row r="21" spans="2:9" s="4" customFormat="1" ht="12" customHeight="1">
      <c r="B21" s="87"/>
      <c r="C21" s="8" t="s">
        <v>31</v>
      </c>
      <c r="D21" s="28">
        <v>294138</v>
      </c>
      <c r="E21" s="29">
        <v>57696</v>
      </c>
      <c r="F21" s="29">
        <v>6011</v>
      </c>
      <c r="G21" s="43">
        <f t="shared" si="0"/>
        <v>230431</v>
      </c>
      <c r="H21" s="17">
        <f t="shared" si="1"/>
        <v>19.615282622442525</v>
      </c>
      <c r="I21" s="13">
        <v>21.109322365137967</v>
      </c>
    </row>
    <row r="22" spans="2:9" s="4" customFormat="1" ht="12" customHeight="1">
      <c r="B22" s="88"/>
      <c r="C22" s="9" t="s">
        <v>19</v>
      </c>
      <c r="D22" s="30">
        <v>5789164</v>
      </c>
      <c r="E22" s="31">
        <v>5503162</v>
      </c>
      <c r="F22" s="31">
        <v>6011</v>
      </c>
      <c r="G22" s="44">
        <f t="shared" si="0"/>
        <v>279991</v>
      </c>
      <c r="H22" s="18">
        <f t="shared" si="1"/>
        <v>95.059701193471113</v>
      </c>
      <c r="I22" s="14">
        <v>94.719739070623916</v>
      </c>
    </row>
    <row r="23" spans="2:9" s="4" customFormat="1" ht="12" customHeight="1">
      <c r="B23" s="86" t="s">
        <v>11</v>
      </c>
      <c r="C23" s="10" t="s">
        <v>29</v>
      </c>
      <c r="D23" s="32">
        <v>6047614</v>
      </c>
      <c r="E23" s="33">
        <v>6014040</v>
      </c>
      <c r="F23" s="33">
        <v>1421</v>
      </c>
      <c r="G23" s="74">
        <f t="shared" si="0"/>
        <v>32153</v>
      </c>
      <c r="H23" s="19">
        <f t="shared" si="1"/>
        <v>99.444838906715944</v>
      </c>
      <c r="I23" s="15">
        <v>99.479507188260229</v>
      </c>
    </row>
    <row r="24" spans="2:9" s="4" customFormat="1" ht="12" customHeight="1">
      <c r="B24" s="87"/>
      <c r="C24" s="8" t="s">
        <v>31</v>
      </c>
      <c r="D24" s="28">
        <v>138150</v>
      </c>
      <c r="E24" s="29">
        <v>30205</v>
      </c>
      <c r="F24" s="29">
        <v>10153</v>
      </c>
      <c r="G24" s="43">
        <f t="shared" si="0"/>
        <v>97792</v>
      </c>
      <c r="H24" s="17">
        <f t="shared" si="1"/>
        <v>21.863916033297141</v>
      </c>
      <c r="I24" s="13">
        <v>29.570203961091075</v>
      </c>
    </row>
    <row r="25" spans="2:9" s="4" customFormat="1" ht="12" customHeight="1">
      <c r="B25" s="88"/>
      <c r="C25" s="9" t="s">
        <v>19</v>
      </c>
      <c r="D25" s="30">
        <v>6185764</v>
      </c>
      <c r="E25" s="31">
        <v>6044245</v>
      </c>
      <c r="F25" s="31">
        <v>11574</v>
      </c>
      <c r="G25" s="44">
        <f t="shared" si="0"/>
        <v>129945</v>
      </c>
      <c r="H25" s="18">
        <f t="shared" si="1"/>
        <v>97.712182359365798</v>
      </c>
      <c r="I25" s="14">
        <v>97.269396538358038</v>
      </c>
    </row>
    <row r="26" spans="2:9" s="4" customFormat="1" ht="12" customHeight="1">
      <c r="B26" s="86" t="s">
        <v>15</v>
      </c>
      <c r="C26" s="10" t="s">
        <v>29</v>
      </c>
      <c r="D26" s="32">
        <v>7089173</v>
      </c>
      <c r="E26" s="33">
        <v>7027720</v>
      </c>
      <c r="F26" s="33">
        <v>349</v>
      </c>
      <c r="G26" s="74">
        <f t="shared" si="0"/>
        <v>61104</v>
      </c>
      <c r="H26" s="19">
        <f t="shared" si="1"/>
        <v>99.133142892690017</v>
      </c>
      <c r="I26" s="15">
        <v>99.258253860490314</v>
      </c>
    </row>
    <row r="27" spans="2:9" s="4" customFormat="1" ht="12" customHeight="1">
      <c r="B27" s="87"/>
      <c r="C27" s="8" t="s">
        <v>31</v>
      </c>
      <c r="D27" s="28">
        <v>308512</v>
      </c>
      <c r="E27" s="29">
        <v>64232</v>
      </c>
      <c r="F27" s="29">
        <v>17006</v>
      </c>
      <c r="G27" s="43">
        <f t="shared" si="0"/>
        <v>227274</v>
      </c>
      <c r="H27" s="17">
        <f t="shared" si="1"/>
        <v>20.819935691318328</v>
      </c>
      <c r="I27" s="13">
        <v>18.561663065127622</v>
      </c>
    </row>
    <row r="28" spans="2:9" s="4" customFormat="1" ht="12" customHeight="1">
      <c r="B28" s="88"/>
      <c r="C28" s="9" t="s">
        <v>19</v>
      </c>
      <c r="D28" s="30">
        <v>7397685</v>
      </c>
      <c r="E28" s="31">
        <v>7091952</v>
      </c>
      <c r="F28" s="31">
        <v>17356</v>
      </c>
      <c r="G28" s="44">
        <f t="shared" si="0"/>
        <v>288377</v>
      </c>
      <c r="H28" s="18">
        <f t="shared" si="1"/>
        <v>95.867180070522068</v>
      </c>
      <c r="I28" s="14">
        <v>95.463610466380189</v>
      </c>
    </row>
    <row r="29" spans="2:9" s="4" customFormat="1" ht="12" customHeight="1">
      <c r="B29" s="86" t="s">
        <v>5</v>
      </c>
      <c r="C29" s="10" t="s">
        <v>29</v>
      </c>
      <c r="D29" s="34">
        <v>4163365</v>
      </c>
      <c r="E29" s="35">
        <v>4145361</v>
      </c>
      <c r="F29" s="35">
        <v>0</v>
      </c>
      <c r="G29" s="75">
        <f t="shared" si="0"/>
        <v>18004</v>
      </c>
      <c r="H29" s="19">
        <f t="shared" si="1"/>
        <v>99.567561335602335</v>
      </c>
      <c r="I29" s="15">
        <v>99.533967295181114</v>
      </c>
    </row>
    <row r="30" spans="2:9" s="4" customFormat="1" ht="12" customHeight="1">
      <c r="B30" s="87"/>
      <c r="C30" s="8" t="s">
        <v>31</v>
      </c>
      <c r="D30" s="36">
        <v>84141</v>
      </c>
      <c r="E30" s="37">
        <v>15968</v>
      </c>
      <c r="F30" s="37">
        <v>2062</v>
      </c>
      <c r="G30" s="76">
        <f t="shared" si="0"/>
        <v>66111</v>
      </c>
      <c r="H30" s="17">
        <f t="shared" si="1"/>
        <v>18.977668437503713</v>
      </c>
      <c r="I30" s="13">
        <v>22.019847318957886</v>
      </c>
    </row>
    <row r="31" spans="2:9" s="4" customFormat="1" ht="12" customHeight="1">
      <c r="B31" s="88"/>
      <c r="C31" s="9" t="s">
        <v>19</v>
      </c>
      <c r="D31" s="38">
        <v>4247506</v>
      </c>
      <c r="E31" s="39">
        <v>4161329</v>
      </c>
      <c r="F31" s="39">
        <v>2062</v>
      </c>
      <c r="G31" s="77">
        <f t="shared" si="0"/>
        <v>84115</v>
      </c>
      <c r="H31" s="18">
        <f t="shared" si="1"/>
        <v>97.971115285063746</v>
      </c>
      <c r="I31" s="14">
        <v>97.697624106629249</v>
      </c>
    </row>
    <row r="32" spans="2:9" s="4" customFormat="1" ht="12" customHeight="1">
      <c r="B32" s="86" t="s">
        <v>17</v>
      </c>
      <c r="C32" s="10" t="s">
        <v>29</v>
      </c>
      <c r="D32" s="32">
        <v>4235058</v>
      </c>
      <c r="E32" s="33">
        <v>4212432</v>
      </c>
      <c r="F32" s="33">
        <v>0</v>
      </c>
      <c r="G32" s="75">
        <f t="shared" si="0"/>
        <v>22626</v>
      </c>
      <c r="H32" s="19">
        <f t="shared" si="1"/>
        <v>99.465745215295755</v>
      </c>
      <c r="I32" s="15">
        <v>99.396705440814046</v>
      </c>
    </row>
    <row r="33" spans="2:9" s="4" customFormat="1" ht="12" customHeight="1">
      <c r="B33" s="87"/>
      <c r="C33" s="8" t="s">
        <v>31</v>
      </c>
      <c r="D33" s="28">
        <v>117156</v>
      </c>
      <c r="E33" s="29">
        <v>25982</v>
      </c>
      <c r="F33" s="29">
        <v>8851</v>
      </c>
      <c r="G33" s="76">
        <f t="shared" si="0"/>
        <v>82323</v>
      </c>
      <c r="H33" s="17">
        <f t="shared" si="1"/>
        <v>22.177267916282563</v>
      </c>
      <c r="I33" s="13">
        <v>22.697109337187584</v>
      </c>
    </row>
    <row r="34" spans="2:9" s="4" customFormat="1" ht="12" customHeight="1">
      <c r="B34" s="88"/>
      <c r="C34" s="9" t="s">
        <v>19</v>
      </c>
      <c r="D34" s="30">
        <v>4352214</v>
      </c>
      <c r="E34" s="31">
        <v>4238414</v>
      </c>
      <c r="F34" s="31">
        <v>8851</v>
      </c>
      <c r="G34" s="77">
        <f t="shared" si="0"/>
        <v>104949</v>
      </c>
      <c r="H34" s="18">
        <f t="shared" si="1"/>
        <v>97.385238869228402</v>
      </c>
      <c r="I34" s="14">
        <v>97.157333105185216</v>
      </c>
    </row>
    <row r="35" spans="2:9" s="4" customFormat="1" ht="12" customHeight="1">
      <c r="B35" s="86" t="s">
        <v>13</v>
      </c>
      <c r="C35" s="10" t="s">
        <v>29</v>
      </c>
      <c r="D35" s="32">
        <v>2934591</v>
      </c>
      <c r="E35" s="33">
        <v>2901842</v>
      </c>
      <c r="F35" s="33">
        <v>410</v>
      </c>
      <c r="G35" s="74">
        <f t="shared" si="0"/>
        <v>32339</v>
      </c>
      <c r="H35" s="19">
        <f t="shared" si="1"/>
        <v>98.884035288052061</v>
      </c>
      <c r="I35" s="15">
        <v>98.573869959275726</v>
      </c>
    </row>
    <row r="36" spans="2:9" s="4" customFormat="1" ht="12" customHeight="1">
      <c r="B36" s="87"/>
      <c r="C36" s="8" t="s">
        <v>31</v>
      </c>
      <c r="D36" s="28">
        <v>193598</v>
      </c>
      <c r="E36" s="29">
        <v>29739</v>
      </c>
      <c r="F36" s="29">
        <v>10472</v>
      </c>
      <c r="G36" s="43">
        <f t="shared" si="0"/>
        <v>153387</v>
      </c>
      <c r="H36" s="17">
        <f t="shared" si="1"/>
        <v>15.361212409219101</v>
      </c>
      <c r="I36" s="13">
        <v>15.439324698752626</v>
      </c>
    </row>
    <row r="37" spans="2:9" s="4" customFormat="1" ht="12" customHeight="1">
      <c r="B37" s="88"/>
      <c r="C37" s="9" t="s">
        <v>19</v>
      </c>
      <c r="D37" s="30">
        <v>3128189</v>
      </c>
      <c r="E37" s="31">
        <v>2931581</v>
      </c>
      <c r="F37" s="31">
        <v>10882</v>
      </c>
      <c r="G37" s="44">
        <f t="shared" si="0"/>
        <v>185726</v>
      </c>
      <c r="H37" s="18">
        <f t="shared" si="1"/>
        <v>93.714957759905175</v>
      </c>
      <c r="I37" s="14">
        <v>92.865864075130062</v>
      </c>
    </row>
    <row r="38" spans="2:9" s="4" customFormat="1" ht="12" customHeight="1">
      <c r="B38" s="86" t="s">
        <v>6</v>
      </c>
      <c r="C38" s="10" t="s">
        <v>29</v>
      </c>
      <c r="D38" s="32">
        <v>8380670</v>
      </c>
      <c r="E38" s="33">
        <v>8312199</v>
      </c>
      <c r="F38" s="33">
        <v>0</v>
      </c>
      <c r="G38" s="74">
        <f t="shared" si="0"/>
        <v>68471</v>
      </c>
      <c r="H38" s="19">
        <f t="shared" si="1"/>
        <v>99.182988949570856</v>
      </c>
      <c r="I38" s="15">
        <v>99.388421526276844</v>
      </c>
    </row>
    <row r="39" spans="2:9" s="4" customFormat="1" ht="12" customHeight="1">
      <c r="B39" s="87"/>
      <c r="C39" s="8" t="s">
        <v>30</v>
      </c>
      <c r="D39" s="28">
        <v>119583</v>
      </c>
      <c r="E39" s="29">
        <v>54605</v>
      </c>
      <c r="F39" s="29">
        <v>10923</v>
      </c>
      <c r="G39" s="43">
        <f t="shared" si="0"/>
        <v>54055</v>
      </c>
      <c r="H39" s="17">
        <f t="shared" si="1"/>
        <v>45.662845053226633</v>
      </c>
      <c r="I39" s="13">
        <v>41.418723321869663</v>
      </c>
    </row>
    <row r="40" spans="2:9" s="4" customFormat="1" ht="12" customHeight="1">
      <c r="B40" s="88"/>
      <c r="C40" s="9" t="s">
        <v>19</v>
      </c>
      <c r="D40" s="30">
        <v>8500253</v>
      </c>
      <c r="E40" s="31">
        <v>8366804</v>
      </c>
      <c r="F40" s="31">
        <v>10923</v>
      </c>
      <c r="G40" s="44">
        <f t="shared" si="0"/>
        <v>122526</v>
      </c>
      <c r="H40" s="18">
        <f t="shared" si="1"/>
        <v>98.430058493553076</v>
      </c>
      <c r="I40" s="14">
        <v>98.36572968922502</v>
      </c>
    </row>
    <row r="41" spans="2:9" s="4" customFormat="1" ht="12" customHeight="1">
      <c r="B41" s="86" t="s">
        <v>7</v>
      </c>
      <c r="C41" s="10" t="s">
        <v>29</v>
      </c>
      <c r="D41" s="32">
        <v>3512442</v>
      </c>
      <c r="E41" s="33">
        <v>3498040</v>
      </c>
      <c r="F41" s="33">
        <v>0</v>
      </c>
      <c r="G41" s="74">
        <f t="shared" si="0"/>
        <v>14402</v>
      </c>
      <c r="H41" s="19">
        <f t="shared" si="1"/>
        <v>99.589971877115687</v>
      </c>
      <c r="I41" s="15">
        <v>99.448063596410847</v>
      </c>
    </row>
    <row r="42" spans="2:9" s="4" customFormat="1" ht="12" customHeight="1">
      <c r="B42" s="87"/>
      <c r="C42" s="8" t="s">
        <v>30</v>
      </c>
      <c r="D42" s="28">
        <v>127575</v>
      </c>
      <c r="E42" s="29">
        <v>13797</v>
      </c>
      <c r="F42" s="29">
        <v>1691</v>
      </c>
      <c r="G42" s="43">
        <f t="shared" si="0"/>
        <v>112087</v>
      </c>
      <c r="H42" s="17">
        <f t="shared" si="1"/>
        <v>10.814814814814815</v>
      </c>
      <c r="I42" s="13">
        <v>25.784552655799846</v>
      </c>
    </row>
    <row r="43" spans="2:9" s="4" customFormat="1" ht="12" customHeight="1">
      <c r="B43" s="88"/>
      <c r="C43" s="9" t="s">
        <v>19</v>
      </c>
      <c r="D43" s="30">
        <v>3640017</v>
      </c>
      <c r="E43" s="31">
        <v>3511837</v>
      </c>
      <c r="F43" s="31">
        <v>1691</v>
      </c>
      <c r="G43" s="44">
        <f t="shared" si="0"/>
        <v>126489</v>
      </c>
      <c r="H43" s="18">
        <f t="shared" si="1"/>
        <v>96.478587874726969</v>
      </c>
      <c r="I43" s="14">
        <v>96.36718199548551</v>
      </c>
    </row>
    <row r="44" spans="2:9" s="4" customFormat="1" ht="12" customHeight="1">
      <c r="B44" s="86" t="s">
        <v>2</v>
      </c>
      <c r="C44" s="10" t="s">
        <v>29</v>
      </c>
      <c r="D44" s="32">
        <v>1931485</v>
      </c>
      <c r="E44" s="33">
        <v>1924377</v>
      </c>
      <c r="F44" s="33">
        <v>0</v>
      </c>
      <c r="G44" s="74">
        <f t="shared" si="0"/>
        <v>7108</v>
      </c>
      <c r="H44" s="19">
        <f t="shared" si="1"/>
        <v>99.631993000204517</v>
      </c>
      <c r="I44" s="15">
        <v>99.615701625216175</v>
      </c>
    </row>
    <row r="45" spans="2:9" s="4" customFormat="1" ht="12" customHeight="1">
      <c r="B45" s="87"/>
      <c r="C45" s="8" t="s">
        <v>30</v>
      </c>
      <c r="D45" s="28">
        <v>41868</v>
      </c>
      <c r="E45" s="29">
        <v>6647</v>
      </c>
      <c r="F45" s="29">
        <v>2285</v>
      </c>
      <c r="G45" s="43">
        <f t="shared" si="0"/>
        <v>32936</v>
      </c>
      <c r="H45" s="17">
        <f t="shared" si="1"/>
        <v>15.876086748829653</v>
      </c>
      <c r="I45" s="13">
        <v>18.601433374760983</v>
      </c>
    </row>
    <row r="46" spans="2:9" s="4" customFormat="1" ht="12" customHeight="1">
      <c r="B46" s="88"/>
      <c r="C46" s="11" t="s">
        <v>19</v>
      </c>
      <c r="D46" s="40">
        <v>1973353</v>
      </c>
      <c r="E46" s="41">
        <v>1931024</v>
      </c>
      <c r="F46" s="31">
        <v>2285</v>
      </c>
      <c r="G46" s="44">
        <f t="shared" si="0"/>
        <v>40044</v>
      </c>
      <c r="H46" s="18">
        <f t="shared" si="1"/>
        <v>97.854970702150098</v>
      </c>
      <c r="I46" s="14">
        <v>97.6410490083491</v>
      </c>
    </row>
    <row r="47" spans="2:9" s="4" customFormat="1" ht="12" customHeight="1">
      <c r="B47" s="86" t="s">
        <v>3</v>
      </c>
      <c r="C47" s="10" t="s">
        <v>29</v>
      </c>
      <c r="D47" s="32">
        <v>1746754</v>
      </c>
      <c r="E47" s="33">
        <v>1742275</v>
      </c>
      <c r="F47" s="33">
        <v>80</v>
      </c>
      <c r="G47" s="74">
        <f t="shared" si="0"/>
        <v>4399</v>
      </c>
      <c r="H47" s="19">
        <f t="shared" si="1"/>
        <v>99.743581523213919</v>
      </c>
      <c r="I47" s="15">
        <v>99.689547820963782</v>
      </c>
    </row>
    <row r="48" spans="2:9" s="4" customFormat="1" ht="12" customHeight="1">
      <c r="B48" s="87"/>
      <c r="C48" s="8" t="s">
        <v>30</v>
      </c>
      <c r="D48" s="28">
        <v>24227</v>
      </c>
      <c r="E48" s="29">
        <v>7414</v>
      </c>
      <c r="F48" s="29">
        <v>617</v>
      </c>
      <c r="G48" s="43">
        <f t="shared" si="0"/>
        <v>16196</v>
      </c>
      <c r="H48" s="17">
        <f t="shared" si="1"/>
        <v>30.602220662896766</v>
      </c>
      <c r="I48" s="13">
        <v>20.36620954554418</v>
      </c>
    </row>
    <row r="49" spans="2:9" s="4" customFormat="1" ht="12" customHeight="1">
      <c r="B49" s="88"/>
      <c r="C49" s="9" t="s">
        <v>19</v>
      </c>
      <c r="D49" s="30">
        <v>1770981</v>
      </c>
      <c r="E49" s="31">
        <v>1749689</v>
      </c>
      <c r="F49" s="31">
        <v>697</v>
      </c>
      <c r="G49" s="44">
        <f t="shared" si="0"/>
        <v>20595</v>
      </c>
      <c r="H49" s="18">
        <f t="shared" si="1"/>
        <v>98.797728490593627</v>
      </c>
      <c r="I49" s="14">
        <v>98.448029661839442</v>
      </c>
    </row>
    <row r="50" spans="2:9" s="4" customFormat="1" ht="12" customHeight="1">
      <c r="B50" s="86" t="s">
        <v>8</v>
      </c>
      <c r="C50" s="10" t="s">
        <v>29</v>
      </c>
      <c r="D50" s="32">
        <v>1605065</v>
      </c>
      <c r="E50" s="33">
        <v>1597738</v>
      </c>
      <c r="F50" s="33">
        <v>0</v>
      </c>
      <c r="G50" s="74">
        <f t="shared" si="0"/>
        <v>7327</v>
      </c>
      <c r="H50" s="19">
        <f t="shared" si="1"/>
        <v>99.54350758380501</v>
      </c>
      <c r="I50" s="15">
        <v>99.353821509077108</v>
      </c>
    </row>
    <row r="51" spans="2:9" s="4" customFormat="1" ht="12" customHeight="1">
      <c r="B51" s="87"/>
      <c r="C51" s="8" t="s">
        <v>30</v>
      </c>
      <c r="D51" s="28">
        <v>77834</v>
      </c>
      <c r="E51" s="29">
        <v>18577</v>
      </c>
      <c r="F51" s="29">
        <v>2775</v>
      </c>
      <c r="G51" s="43">
        <f t="shared" si="0"/>
        <v>56482</v>
      </c>
      <c r="H51" s="17">
        <f t="shared" si="1"/>
        <v>23.867461520672201</v>
      </c>
      <c r="I51" s="13">
        <v>17.542378098200771</v>
      </c>
    </row>
    <row r="52" spans="2:9" s="4" customFormat="1" ht="12" customHeight="1">
      <c r="B52" s="88"/>
      <c r="C52" s="9" t="s">
        <v>19</v>
      </c>
      <c r="D52" s="30">
        <v>1682899</v>
      </c>
      <c r="E52" s="31">
        <v>1616315</v>
      </c>
      <c r="F52" s="31">
        <v>2775</v>
      </c>
      <c r="G52" s="44">
        <f t="shared" si="0"/>
        <v>63809</v>
      </c>
      <c r="H52" s="18">
        <f t="shared" si="1"/>
        <v>96.043493994589099</v>
      </c>
      <c r="I52" s="14">
        <v>94.612724625666189</v>
      </c>
    </row>
    <row r="53" spans="2:9" s="4" customFormat="1" ht="12" customHeight="1">
      <c r="B53" s="86" t="s">
        <v>18</v>
      </c>
      <c r="C53" s="10" t="s">
        <v>29</v>
      </c>
      <c r="D53" s="32">
        <v>521845</v>
      </c>
      <c r="E53" s="33">
        <v>518625</v>
      </c>
      <c r="F53" s="33">
        <v>0</v>
      </c>
      <c r="G53" s="74">
        <f t="shared" si="0"/>
        <v>3220</v>
      </c>
      <c r="H53" s="19">
        <f t="shared" si="1"/>
        <v>99.38295854132933</v>
      </c>
      <c r="I53" s="15">
        <v>99.290045172552624</v>
      </c>
    </row>
    <row r="54" spans="2:9" s="4" customFormat="1" ht="12" customHeight="1">
      <c r="B54" s="87"/>
      <c r="C54" s="8" t="s">
        <v>30</v>
      </c>
      <c r="D54" s="28">
        <v>12851</v>
      </c>
      <c r="E54" s="29">
        <v>4610</v>
      </c>
      <c r="F54" s="29">
        <v>254</v>
      </c>
      <c r="G54" s="43">
        <f t="shared" si="0"/>
        <v>7987</v>
      </c>
      <c r="H54" s="17">
        <f t="shared" si="1"/>
        <v>35.872694731927481</v>
      </c>
      <c r="I54" s="13">
        <v>28.926218110565937</v>
      </c>
    </row>
    <row r="55" spans="2:9" s="4" customFormat="1" ht="12" customHeight="1">
      <c r="B55" s="88"/>
      <c r="C55" s="9" t="s">
        <v>19</v>
      </c>
      <c r="D55" s="30">
        <v>534696</v>
      </c>
      <c r="E55" s="31">
        <v>523235</v>
      </c>
      <c r="F55" s="31">
        <v>254</v>
      </c>
      <c r="G55" s="44">
        <f t="shared" si="0"/>
        <v>11207</v>
      </c>
      <c r="H55" s="18">
        <f t="shared" si="1"/>
        <v>97.85653904274578</v>
      </c>
      <c r="I55" s="14">
        <v>97.40726442422681</v>
      </c>
    </row>
    <row r="56" spans="2:9" s="4" customFormat="1" ht="12" customHeight="1">
      <c r="B56" s="86" t="s">
        <v>10</v>
      </c>
      <c r="C56" s="10" t="s">
        <v>29</v>
      </c>
      <c r="D56" s="32">
        <v>448426</v>
      </c>
      <c r="E56" s="33">
        <v>443818</v>
      </c>
      <c r="F56" s="33">
        <v>0</v>
      </c>
      <c r="G56" s="74">
        <f t="shared" si="0"/>
        <v>4608</v>
      </c>
      <c r="H56" s="19">
        <f t="shared" si="1"/>
        <v>98.972405703505146</v>
      </c>
      <c r="I56" s="15">
        <v>98.918479788393199</v>
      </c>
    </row>
    <row r="57" spans="2:9" s="4" customFormat="1" ht="12" customHeight="1">
      <c r="B57" s="87"/>
      <c r="C57" s="8" t="s">
        <v>30</v>
      </c>
      <c r="D57" s="28">
        <v>17449</v>
      </c>
      <c r="E57" s="29">
        <v>5888</v>
      </c>
      <c r="F57" s="29">
        <v>2773</v>
      </c>
      <c r="G57" s="43">
        <f t="shared" si="0"/>
        <v>8788</v>
      </c>
      <c r="H57" s="17">
        <f t="shared" si="1"/>
        <v>33.744054100521517</v>
      </c>
      <c r="I57" s="13">
        <v>44.38498535357931</v>
      </c>
    </row>
    <row r="58" spans="2:9" s="4" customFormat="1" ht="12" customHeight="1">
      <c r="B58" s="88"/>
      <c r="C58" s="9" t="s">
        <v>19</v>
      </c>
      <c r="D58" s="30">
        <v>465875</v>
      </c>
      <c r="E58" s="31">
        <v>449706</v>
      </c>
      <c r="F58" s="31">
        <v>2773</v>
      </c>
      <c r="G58" s="44">
        <f t="shared" si="0"/>
        <v>13396</v>
      </c>
      <c r="H58" s="18">
        <f t="shared" si="1"/>
        <v>96.529326536088007</v>
      </c>
      <c r="I58" s="14">
        <v>95.711505141939384</v>
      </c>
    </row>
    <row r="59" spans="2:9" s="4" customFormat="1" ht="12" customHeight="1">
      <c r="B59" s="86" t="s">
        <v>9</v>
      </c>
      <c r="C59" s="10" t="s">
        <v>29</v>
      </c>
      <c r="D59" s="32">
        <v>1083872</v>
      </c>
      <c r="E59" s="33">
        <v>1081561</v>
      </c>
      <c r="F59" s="33">
        <v>0</v>
      </c>
      <c r="G59" s="74">
        <f t="shared" si="0"/>
        <v>2311</v>
      </c>
      <c r="H59" s="19">
        <f t="shared" si="1"/>
        <v>99.786782941159103</v>
      </c>
      <c r="I59" s="15">
        <v>99.73329204590506</v>
      </c>
    </row>
    <row r="60" spans="2:9" s="4" customFormat="1" ht="12" customHeight="1">
      <c r="B60" s="87"/>
      <c r="C60" s="8" t="s">
        <v>30</v>
      </c>
      <c r="D60" s="28">
        <v>8534</v>
      </c>
      <c r="E60" s="29">
        <v>3424</v>
      </c>
      <c r="F60" s="29">
        <v>524</v>
      </c>
      <c r="G60" s="43">
        <f t="shared" si="0"/>
        <v>4586</v>
      </c>
      <c r="H60" s="17">
        <f t="shared" si="1"/>
        <v>40.121865479259434</v>
      </c>
      <c r="I60" s="13">
        <v>23.221775346960158</v>
      </c>
    </row>
    <row r="61" spans="2:9" s="4" customFormat="1" ht="12" customHeight="1">
      <c r="B61" s="88"/>
      <c r="C61" s="9" t="s">
        <v>19</v>
      </c>
      <c r="D61" s="30">
        <v>1092406</v>
      </c>
      <c r="E61" s="31">
        <v>1084985</v>
      </c>
      <c r="F61" s="31">
        <v>524</v>
      </c>
      <c r="G61" s="44">
        <f t="shared" si="0"/>
        <v>6897</v>
      </c>
      <c r="H61" s="18">
        <f t="shared" si="1"/>
        <v>99.320673815412945</v>
      </c>
      <c r="I61" s="14">
        <v>99.18948807527056</v>
      </c>
    </row>
    <row r="62" spans="2:9" s="4" customFormat="1" ht="12" customHeight="1">
      <c r="B62" s="86" t="s">
        <v>24</v>
      </c>
      <c r="C62" s="7" t="s">
        <v>29</v>
      </c>
      <c r="D62" s="26">
        <f t="shared" ref="D62:F64" si="2">D5+D8+D11+D14+D17+D20+D23+D26+D29+D32+D35+D38+D41+D44+D47+D50+D53+D56+D59</f>
        <v>99141963</v>
      </c>
      <c r="E62" s="27">
        <f t="shared" si="2"/>
        <v>98314614</v>
      </c>
      <c r="F62" s="27">
        <f t="shared" si="2"/>
        <v>2988</v>
      </c>
      <c r="G62" s="42">
        <f>D62-E62-F62</f>
        <v>824361</v>
      </c>
      <c r="H62" s="16">
        <f t="shared" ref="H62:H64" si="3">IFERROR(E62/D62*100,"")</f>
        <v>99.165490600584533</v>
      </c>
      <c r="I62" s="12">
        <v>99.249170206696078</v>
      </c>
    </row>
    <row r="63" spans="2:9" s="4" customFormat="1" ht="12" customHeight="1">
      <c r="B63" s="87"/>
      <c r="C63" s="8" t="s">
        <v>30</v>
      </c>
      <c r="D63" s="28">
        <f t="shared" si="2"/>
        <v>3426004</v>
      </c>
      <c r="E63" s="29">
        <f t="shared" si="2"/>
        <v>688144</v>
      </c>
      <c r="F63" s="29">
        <f t="shared" si="2"/>
        <v>163136</v>
      </c>
      <c r="G63" s="43">
        <f>D63-E63-F63</f>
        <v>2574724</v>
      </c>
      <c r="H63" s="17">
        <f t="shared" si="3"/>
        <v>20.085907663855618</v>
      </c>
      <c r="I63" s="13">
        <v>21.588018058960849</v>
      </c>
    </row>
    <row r="64" spans="2:9" s="4" customFormat="1" ht="12" customHeight="1">
      <c r="B64" s="88"/>
      <c r="C64" s="9" t="s">
        <v>19</v>
      </c>
      <c r="D64" s="30">
        <f t="shared" si="2"/>
        <v>102567967</v>
      </c>
      <c r="E64" s="31">
        <f t="shared" si="2"/>
        <v>99002758</v>
      </c>
      <c r="F64" s="31">
        <f t="shared" si="2"/>
        <v>166126</v>
      </c>
      <c r="G64" s="44">
        <f>D64-E64-F64</f>
        <v>3399083</v>
      </c>
      <c r="H64" s="18">
        <f t="shared" si="3"/>
        <v>96.524052192630478</v>
      </c>
      <c r="I64" s="14">
        <v>96.333421982678374</v>
      </c>
    </row>
    <row r="65" spans="2:9" ht="6" customHeight="1"/>
    <row r="66" spans="2:9">
      <c r="B66" s="85" t="s">
        <v>42</v>
      </c>
      <c r="C66" s="85"/>
      <c r="D66" s="85"/>
      <c r="E66" s="85"/>
      <c r="F66" s="4"/>
      <c r="G66" s="4"/>
      <c r="H66" s="4"/>
      <c r="I66" s="4"/>
    </row>
    <row r="67" spans="2:9">
      <c r="B67" s="89" t="s">
        <v>47</v>
      </c>
      <c r="C67" s="89"/>
      <c r="D67" s="89"/>
      <c r="E67" s="89"/>
      <c r="F67" s="89"/>
      <c r="G67" s="89"/>
      <c r="H67" s="89"/>
      <c r="I67" s="89"/>
    </row>
    <row r="68" spans="2:9">
      <c r="B68" s="85" t="s">
        <v>43</v>
      </c>
      <c r="C68" s="85"/>
      <c r="D68" s="85"/>
      <c r="E68" s="85"/>
      <c r="F68" s="4"/>
      <c r="G68" s="4"/>
      <c r="H68" s="4"/>
      <c r="I68" s="4"/>
    </row>
    <row r="69" spans="2:9">
      <c r="B69" s="85" t="s">
        <v>44</v>
      </c>
      <c r="C69" s="4"/>
      <c r="D69" s="4"/>
      <c r="E69" s="4"/>
      <c r="F69" s="4"/>
      <c r="G69" s="4"/>
      <c r="H69" s="4"/>
      <c r="I69" s="4"/>
    </row>
  </sheetData>
  <mergeCells count="31">
    <mergeCell ref="B67:I67"/>
    <mergeCell ref="F3:F4"/>
    <mergeCell ref="G3:G4"/>
    <mergeCell ref="B1:F1"/>
    <mergeCell ref="G1:I1"/>
    <mergeCell ref="B2:F2"/>
    <mergeCell ref="G2:I2"/>
    <mergeCell ref="H3:I3"/>
    <mergeCell ref="B8:B10"/>
    <mergeCell ref="B3:C4"/>
    <mergeCell ref="D3:D4"/>
    <mergeCell ref="E3:E4"/>
    <mergeCell ref="B23:B25"/>
    <mergeCell ref="B5:B7"/>
    <mergeCell ref="B26:B28"/>
    <mergeCell ref="B17:B19"/>
    <mergeCell ref="B20:B22"/>
    <mergeCell ref="B11:B13"/>
    <mergeCell ref="B14:B16"/>
    <mergeCell ref="B41:B43"/>
    <mergeCell ref="B44:B46"/>
    <mergeCell ref="B35:B37"/>
    <mergeCell ref="B38:B40"/>
    <mergeCell ref="B29:B31"/>
    <mergeCell ref="B32:B34"/>
    <mergeCell ref="B59:B61"/>
    <mergeCell ref="B62:B64"/>
    <mergeCell ref="B53:B55"/>
    <mergeCell ref="B56:B58"/>
    <mergeCell ref="B47:B49"/>
    <mergeCell ref="B50:B52"/>
  </mergeCells>
  <phoneticPr fontId="2"/>
  <pageMargins left="0.78740157480314965" right="0.39370078740157483" top="0.39370078740157483" bottom="0.39370078740157483" header="0.19685039370078741" footer="0.19685039370078741"/>
  <pageSetup paperSize="9" scale="9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B1:I69"/>
  <sheetViews>
    <sheetView showGridLines="0" topLeftCell="A52" zoomScaleNormal="100" workbookViewId="0">
      <selection activeCell="D8" sqref="D8"/>
    </sheetView>
  </sheetViews>
  <sheetFormatPr defaultRowHeight="14.25"/>
  <cols>
    <col min="1" max="1" width="1.625" style="1" customWidth="1"/>
    <col min="2" max="2" width="10.25" style="1" bestFit="1" customWidth="1"/>
    <col min="3" max="3" width="3.25" style="1" bestFit="1" customWidth="1"/>
    <col min="4" max="7" width="10.625" style="1" customWidth="1"/>
    <col min="8" max="9" width="6.125" style="1" customWidth="1"/>
    <col min="10" max="16384" width="9" style="1"/>
  </cols>
  <sheetData>
    <row r="1" spans="2:9" s="4" customFormat="1" ht="15.95" customHeight="1">
      <c r="B1" s="94" t="str">
        <f>個民!B1</f>
        <v>令和元年度　市町税調定収入状況</v>
      </c>
      <c r="C1" s="94"/>
      <c r="D1" s="94"/>
      <c r="E1" s="94"/>
      <c r="F1" s="94"/>
      <c r="G1" s="103" t="str">
        <f>個民!G1</f>
        <v>【決算確報値】</v>
      </c>
      <c r="H1" s="103"/>
      <c r="I1" s="103"/>
    </row>
    <row r="2" spans="2:9" s="5" customFormat="1" ht="15" customHeight="1">
      <c r="B2" s="96" t="s">
        <v>36</v>
      </c>
      <c r="C2" s="96"/>
      <c r="D2" s="96"/>
      <c r="E2" s="96"/>
      <c r="F2" s="96"/>
      <c r="G2" s="95" t="s">
        <v>25</v>
      </c>
      <c r="H2" s="95"/>
      <c r="I2" s="95"/>
    </row>
    <row r="3" spans="2:9" s="6" customFormat="1" ht="12">
      <c r="B3" s="97"/>
      <c r="C3" s="98"/>
      <c r="D3" s="86" t="s">
        <v>23</v>
      </c>
      <c r="E3" s="92" t="s">
        <v>22</v>
      </c>
      <c r="F3" s="92" t="s">
        <v>20</v>
      </c>
      <c r="G3" s="101" t="s">
        <v>21</v>
      </c>
      <c r="H3" s="90" t="s">
        <v>26</v>
      </c>
      <c r="I3" s="91"/>
    </row>
    <row r="4" spans="2:9" s="6" customFormat="1" ht="12">
      <c r="B4" s="99"/>
      <c r="C4" s="100"/>
      <c r="D4" s="88"/>
      <c r="E4" s="93"/>
      <c r="F4" s="93"/>
      <c r="G4" s="102"/>
      <c r="H4" s="2" t="str">
        <f>個民!H4</f>
        <v>R1</v>
      </c>
      <c r="I4" s="3" t="str">
        <f>個民!I4</f>
        <v>H30</v>
      </c>
    </row>
    <row r="5" spans="2:9" ht="12" customHeight="1">
      <c r="B5" s="86" t="s">
        <v>0</v>
      </c>
      <c r="C5" s="7" t="s">
        <v>28</v>
      </c>
      <c r="D5" s="20">
        <v>641253</v>
      </c>
      <c r="E5" s="21">
        <v>621019</v>
      </c>
      <c r="F5" s="27">
        <v>0</v>
      </c>
      <c r="G5" s="42">
        <f>D5-E5-F5</f>
        <v>20234</v>
      </c>
      <c r="H5" s="16">
        <f>IFERROR(E5/D5*100,"")</f>
        <v>96.844615151897926</v>
      </c>
      <c r="I5" s="12">
        <v>96.945594344494708</v>
      </c>
    </row>
    <row r="6" spans="2:9" ht="12" customHeight="1">
      <c r="B6" s="87"/>
      <c r="C6" s="8" t="s">
        <v>37</v>
      </c>
      <c r="D6" s="22">
        <v>57059</v>
      </c>
      <c r="E6" s="23">
        <v>12274</v>
      </c>
      <c r="F6" s="29">
        <v>4086</v>
      </c>
      <c r="G6" s="43">
        <f t="shared" ref="G6:G61" si="0">D6-E6-F6</f>
        <v>40699</v>
      </c>
      <c r="H6" s="17">
        <f t="shared" ref="H6:H61" si="1">IFERROR(E6/D6*100,"")</f>
        <v>21.511067491543841</v>
      </c>
      <c r="I6" s="13">
        <v>19.892393251863194</v>
      </c>
    </row>
    <row r="7" spans="2:9" ht="12" customHeight="1">
      <c r="B7" s="88"/>
      <c r="C7" s="9" t="s">
        <v>19</v>
      </c>
      <c r="D7" s="24">
        <v>698312</v>
      </c>
      <c r="E7" s="25">
        <v>633293</v>
      </c>
      <c r="F7" s="33">
        <v>4086</v>
      </c>
      <c r="G7" s="44">
        <f t="shared" si="0"/>
        <v>60933</v>
      </c>
      <c r="H7" s="18">
        <f t="shared" si="1"/>
        <v>90.689118903871048</v>
      </c>
      <c r="I7" s="14">
        <v>90.561011529777204</v>
      </c>
    </row>
    <row r="8" spans="2:9" ht="12" customHeight="1">
      <c r="B8" s="86" t="s">
        <v>16</v>
      </c>
      <c r="C8" s="10" t="s">
        <v>29</v>
      </c>
      <c r="D8" s="26">
        <v>328649</v>
      </c>
      <c r="E8" s="27">
        <v>326578</v>
      </c>
      <c r="F8" s="27">
        <v>0</v>
      </c>
      <c r="G8" s="74">
        <f t="shared" si="0"/>
        <v>2071</v>
      </c>
      <c r="H8" s="19">
        <f t="shared" si="1"/>
        <v>99.369844423686061</v>
      </c>
      <c r="I8" s="15">
        <v>99.299601344311455</v>
      </c>
    </row>
    <row r="9" spans="2:9" ht="12" customHeight="1">
      <c r="B9" s="87"/>
      <c r="C9" s="8" t="s">
        <v>31</v>
      </c>
      <c r="D9" s="28">
        <v>5421</v>
      </c>
      <c r="E9" s="29">
        <v>1789</v>
      </c>
      <c r="F9" s="29">
        <v>761</v>
      </c>
      <c r="G9" s="43">
        <f t="shared" si="0"/>
        <v>2871</v>
      </c>
      <c r="H9" s="17">
        <f t="shared" si="1"/>
        <v>33.001291274672568</v>
      </c>
      <c r="I9" s="13">
        <v>33.158175622973033</v>
      </c>
    </row>
    <row r="10" spans="2:9" ht="12" customHeight="1">
      <c r="B10" s="88"/>
      <c r="C10" s="9" t="s">
        <v>19</v>
      </c>
      <c r="D10" s="30">
        <v>334070</v>
      </c>
      <c r="E10" s="31">
        <v>328367</v>
      </c>
      <c r="F10" s="31">
        <v>761</v>
      </c>
      <c r="G10" s="44">
        <f t="shared" si="0"/>
        <v>4942</v>
      </c>
      <c r="H10" s="18">
        <f t="shared" si="1"/>
        <v>98.292872751219804</v>
      </c>
      <c r="I10" s="14">
        <v>98.217270164523796</v>
      </c>
    </row>
    <row r="11" spans="2:9" ht="12" customHeight="1">
      <c r="B11" s="86" t="s">
        <v>4</v>
      </c>
      <c r="C11" s="10" t="s">
        <v>29</v>
      </c>
      <c r="D11" s="32">
        <v>400787</v>
      </c>
      <c r="E11" s="33">
        <v>395451</v>
      </c>
      <c r="F11" s="33">
        <v>319</v>
      </c>
      <c r="G11" s="74">
        <f t="shared" si="0"/>
        <v>5017</v>
      </c>
      <c r="H11" s="19">
        <f t="shared" si="1"/>
        <v>98.668619491151162</v>
      </c>
      <c r="I11" s="15">
        <v>98.492555124547181</v>
      </c>
    </row>
    <row r="12" spans="2:9" ht="12" customHeight="1">
      <c r="B12" s="87"/>
      <c r="C12" s="8" t="s">
        <v>31</v>
      </c>
      <c r="D12" s="28">
        <v>17097</v>
      </c>
      <c r="E12" s="29">
        <v>3933</v>
      </c>
      <c r="F12" s="29">
        <v>1971</v>
      </c>
      <c r="G12" s="43">
        <f t="shared" si="0"/>
        <v>11193</v>
      </c>
      <c r="H12" s="17">
        <f t="shared" si="1"/>
        <v>23.004035795753641</v>
      </c>
      <c r="I12" s="13">
        <v>27.415887139392726</v>
      </c>
    </row>
    <row r="13" spans="2:9" ht="12" customHeight="1">
      <c r="B13" s="88"/>
      <c r="C13" s="9" t="s">
        <v>19</v>
      </c>
      <c r="D13" s="30">
        <v>417884</v>
      </c>
      <c r="E13" s="31">
        <v>399384</v>
      </c>
      <c r="F13" s="31">
        <v>2003</v>
      </c>
      <c r="G13" s="44">
        <f t="shared" si="0"/>
        <v>16497</v>
      </c>
      <c r="H13" s="18">
        <f t="shared" si="1"/>
        <v>95.572934115687602</v>
      </c>
      <c r="I13" s="14">
        <v>95.447180523861618</v>
      </c>
    </row>
    <row r="14" spans="2:9" ht="12" customHeight="1">
      <c r="B14" s="86" t="s">
        <v>1</v>
      </c>
      <c r="C14" s="10" t="s">
        <v>29</v>
      </c>
      <c r="D14" s="32">
        <v>249637</v>
      </c>
      <c r="E14" s="33">
        <v>246238</v>
      </c>
      <c r="F14" s="33">
        <v>0</v>
      </c>
      <c r="G14" s="74">
        <f t="shared" si="0"/>
        <v>3399</v>
      </c>
      <c r="H14" s="19">
        <f t="shared" si="1"/>
        <v>98.638422990181738</v>
      </c>
      <c r="I14" s="15">
        <v>98.347228064919477</v>
      </c>
    </row>
    <row r="15" spans="2:9" ht="12" customHeight="1">
      <c r="B15" s="87"/>
      <c r="C15" s="8" t="s">
        <v>31</v>
      </c>
      <c r="D15" s="28">
        <v>9323</v>
      </c>
      <c r="E15" s="29">
        <v>2593</v>
      </c>
      <c r="F15" s="29">
        <v>401</v>
      </c>
      <c r="G15" s="43">
        <f t="shared" si="0"/>
        <v>6329</v>
      </c>
      <c r="H15" s="17">
        <f t="shared" si="1"/>
        <v>27.812935750294969</v>
      </c>
      <c r="I15" s="13">
        <v>33.153248522487303</v>
      </c>
    </row>
    <row r="16" spans="2:9" ht="12" customHeight="1">
      <c r="B16" s="88"/>
      <c r="C16" s="9" t="s">
        <v>19</v>
      </c>
      <c r="D16" s="30">
        <v>258960</v>
      </c>
      <c r="E16" s="31">
        <v>248831</v>
      </c>
      <c r="F16" s="31">
        <v>401</v>
      </c>
      <c r="G16" s="44">
        <f t="shared" si="0"/>
        <v>9728</v>
      </c>
      <c r="H16" s="18">
        <f t="shared" si="1"/>
        <v>96.088585109669438</v>
      </c>
      <c r="I16" s="14">
        <v>96.088204152532938</v>
      </c>
    </row>
    <row r="17" spans="2:9" ht="12" customHeight="1">
      <c r="B17" s="86" t="s">
        <v>12</v>
      </c>
      <c r="C17" s="10" t="s">
        <v>29</v>
      </c>
      <c r="D17" s="32">
        <v>258612</v>
      </c>
      <c r="E17" s="33">
        <v>250377</v>
      </c>
      <c r="F17" s="33">
        <v>81</v>
      </c>
      <c r="G17" s="74">
        <f t="shared" si="0"/>
        <v>8154</v>
      </c>
      <c r="H17" s="19">
        <f t="shared" si="1"/>
        <v>96.815693007285049</v>
      </c>
      <c r="I17" s="15">
        <v>96.808539342230006</v>
      </c>
    </row>
    <row r="18" spans="2:9" ht="12" customHeight="1">
      <c r="B18" s="87"/>
      <c r="C18" s="8" t="s">
        <v>31</v>
      </c>
      <c r="D18" s="28">
        <v>16969</v>
      </c>
      <c r="E18" s="29">
        <v>3679</v>
      </c>
      <c r="F18" s="29">
        <v>3185</v>
      </c>
      <c r="G18" s="43">
        <f t="shared" si="0"/>
        <v>10105</v>
      </c>
      <c r="H18" s="17">
        <f t="shared" si="1"/>
        <v>21.680711886381047</v>
      </c>
      <c r="I18" s="13">
        <v>23.328762598776283</v>
      </c>
    </row>
    <row r="19" spans="2:9" ht="12" customHeight="1">
      <c r="B19" s="88"/>
      <c r="C19" s="9" t="s">
        <v>19</v>
      </c>
      <c r="D19" s="30">
        <v>275581</v>
      </c>
      <c r="E19" s="31">
        <v>254056</v>
      </c>
      <c r="F19" s="31">
        <v>3266</v>
      </c>
      <c r="G19" s="44">
        <f t="shared" si="0"/>
        <v>18259</v>
      </c>
      <c r="H19" s="18">
        <f t="shared" si="1"/>
        <v>92.189229301004062</v>
      </c>
      <c r="I19" s="14">
        <v>92.393245185338557</v>
      </c>
    </row>
    <row r="20" spans="2:9" ht="12" customHeight="1">
      <c r="B20" s="86" t="s">
        <v>14</v>
      </c>
      <c r="C20" s="10" t="s">
        <v>29</v>
      </c>
      <c r="D20" s="32">
        <v>203896</v>
      </c>
      <c r="E20" s="33">
        <v>199983</v>
      </c>
      <c r="F20" s="33">
        <v>0</v>
      </c>
      <c r="G20" s="74">
        <f t="shared" si="0"/>
        <v>3913</v>
      </c>
      <c r="H20" s="19">
        <f t="shared" si="1"/>
        <v>98.08088437242516</v>
      </c>
      <c r="I20" s="15">
        <v>97.945758698965093</v>
      </c>
    </row>
    <row r="21" spans="2:9" ht="12" customHeight="1">
      <c r="B21" s="87"/>
      <c r="C21" s="8" t="s">
        <v>31</v>
      </c>
      <c r="D21" s="28">
        <v>13452</v>
      </c>
      <c r="E21" s="29">
        <v>2688</v>
      </c>
      <c r="F21" s="29">
        <v>741</v>
      </c>
      <c r="G21" s="43">
        <f t="shared" si="0"/>
        <v>10023</v>
      </c>
      <c r="H21" s="17">
        <f t="shared" si="1"/>
        <v>19.982158786797502</v>
      </c>
      <c r="I21" s="13">
        <v>18.622274613354971</v>
      </c>
    </row>
    <row r="22" spans="2:9" ht="12" customHeight="1">
      <c r="B22" s="88"/>
      <c r="C22" s="9" t="s">
        <v>19</v>
      </c>
      <c r="D22" s="30">
        <v>217348</v>
      </c>
      <c r="E22" s="31">
        <v>202671</v>
      </c>
      <c r="F22" s="31">
        <v>741</v>
      </c>
      <c r="G22" s="44">
        <f t="shared" si="0"/>
        <v>13936</v>
      </c>
      <c r="H22" s="18">
        <f t="shared" si="1"/>
        <v>93.247234849181964</v>
      </c>
      <c r="I22" s="14">
        <v>93.192829424484486</v>
      </c>
    </row>
    <row r="23" spans="2:9" ht="12" customHeight="1">
      <c r="B23" s="86" t="s">
        <v>11</v>
      </c>
      <c r="C23" s="10" t="s">
        <v>29</v>
      </c>
      <c r="D23" s="32">
        <v>192947</v>
      </c>
      <c r="E23" s="33">
        <v>186843</v>
      </c>
      <c r="F23" s="33">
        <v>0</v>
      </c>
      <c r="G23" s="74">
        <f t="shared" si="0"/>
        <v>6104</v>
      </c>
      <c r="H23" s="19">
        <f t="shared" si="1"/>
        <v>96.836436949006725</v>
      </c>
      <c r="I23" s="15">
        <v>97.001695784945397</v>
      </c>
    </row>
    <row r="24" spans="2:9" ht="12" customHeight="1">
      <c r="B24" s="87"/>
      <c r="C24" s="8" t="s">
        <v>31</v>
      </c>
      <c r="D24" s="28">
        <v>15992</v>
      </c>
      <c r="E24" s="29">
        <v>2685</v>
      </c>
      <c r="F24" s="29">
        <v>1257</v>
      </c>
      <c r="G24" s="43">
        <f t="shared" si="0"/>
        <v>12050</v>
      </c>
      <c r="H24" s="17">
        <f t="shared" si="1"/>
        <v>16.789644822411205</v>
      </c>
      <c r="I24" s="13">
        <v>20.594541797257975</v>
      </c>
    </row>
    <row r="25" spans="2:9" ht="12" customHeight="1">
      <c r="B25" s="88"/>
      <c r="C25" s="9" t="s">
        <v>19</v>
      </c>
      <c r="D25" s="30">
        <v>208939</v>
      </c>
      <c r="E25" s="31">
        <v>189528</v>
      </c>
      <c r="F25" s="31">
        <v>1257</v>
      </c>
      <c r="G25" s="44">
        <f t="shared" si="0"/>
        <v>18154</v>
      </c>
      <c r="H25" s="18">
        <f t="shared" si="1"/>
        <v>90.709728676790832</v>
      </c>
      <c r="I25" s="14">
        <v>91.226522950824105</v>
      </c>
    </row>
    <row r="26" spans="2:9" ht="12" customHeight="1">
      <c r="B26" s="86" t="s">
        <v>15</v>
      </c>
      <c r="C26" s="10" t="s">
        <v>29</v>
      </c>
      <c r="D26" s="32">
        <v>303120</v>
      </c>
      <c r="E26" s="33">
        <v>299154</v>
      </c>
      <c r="F26" s="33">
        <v>10</v>
      </c>
      <c r="G26" s="74">
        <f t="shared" si="0"/>
        <v>3956</v>
      </c>
      <c r="H26" s="19">
        <f t="shared" si="1"/>
        <v>98.691607284243872</v>
      </c>
      <c r="I26" s="15">
        <v>98.642479396681921</v>
      </c>
    </row>
    <row r="27" spans="2:9" ht="12" customHeight="1">
      <c r="B27" s="87"/>
      <c r="C27" s="8" t="s">
        <v>31</v>
      </c>
      <c r="D27" s="28">
        <v>12734</v>
      </c>
      <c r="E27" s="29">
        <v>3349</v>
      </c>
      <c r="F27" s="29">
        <v>1021</v>
      </c>
      <c r="G27" s="43">
        <f t="shared" si="0"/>
        <v>8364</v>
      </c>
      <c r="H27" s="17">
        <f t="shared" si="1"/>
        <v>26.29967017433642</v>
      </c>
      <c r="I27" s="13">
        <v>26.311294037102684</v>
      </c>
    </row>
    <row r="28" spans="2:9" ht="12" customHeight="1">
      <c r="B28" s="88"/>
      <c r="C28" s="9" t="s">
        <v>19</v>
      </c>
      <c r="D28" s="30">
        <v>315854</v>
      </c>
      <c r="E28" s="31">
        <v>302503</v>
      </c>
      <c r="F28" s="31">
        <v>1031</v>
      </c>
      <c r="G28" s="44">
        <f t="shared" si="0"/>
        <v>12320</v>
      </c>
      <c r="H28" s="18">
        <f t="shared" si="1"/>
        <v>95.773047040721352</v>
      </c>
      <c r="I28" s="14">
        <v>95.429921655605199</v>
      </c>
    </row>
    <row r="29" spans="2:9" ht="12" customHeight="1">
      <c r="B29" s="86" t="s">
        <v>5</v>
      </c>
      <c r="C29" s="10" t="s">
        <v>29</v>
      </c>
      <c r="D29" s="34">
        <v>139946</v>
      </c>
      <c r="E29" s="35">
        <v>137378</v>
      </c>
      <c r="F29" s="35">
        <v>45</v>
      </c>
      <c r="G29" s="75">
        <f t="shared" si="0"/>
        <v>2523</v>
      </c>
      <c r="H29" s="19">
        <f t="shared" si="1"/>
        <v>98.165006502508106</v>
      </c>
      <c r="I29" s="15">
        <v>97.807703396655427</v>
      </c>
    </row>
    <row r="30" spans="2:9" ht="12" customHeight="1">
      <c r="B30" s="87"/>
      <c r="C30" s="8" t="s">
        <v>31</v>
      </c>
      <c r="D30" s="36">
        <v>8415</v>
      </c>
      <c r="E30" s="37">
        <v>1712</v>
      </c>
      <c r="F30" s="37">
        <v>460</v>
      </c>
      <c r="G30" s="76">
        <f t="shared" si="0"/>
        <v>6243</v>
      </c>
      <c r="H30" s="17">
        <f t="shared" si="1"/>
        <v>20.344622697563874</v>
      </c>
      <c r="I30" s="13">
        <v>19.528065648723132</v>
      </c>
    </row>
    <row r="31" spans="2:9" ht="12" customHeight="1">
      <c r="B31" s="88"/>
      <c r="C31" s="9" t="s">
        <v>19</v>
      </c>
      <c r="D31" s="38">
        <v>148361</v>
      </c>
      <c r="E31" s="39">
        <v>139090</v>
      </c>
      <c r="F31" s="39">
        <v>505</v>
      </c>
      <c r="G31" s="77">
        <f t="shared" si="0"/>
        <v>8766</v>
      </c>
      <c r="H31" s="18">
        <f t="shared" si="1"/>
        <v>93.751053174351753</v>
      </c>
      <c r="I31" s="14">
        <v>93.65694277283076</v>
      </c>
    </row>
    <row r="32" spans="2:9" ht="12" customHeight="1">
      <c r="B32" s="86" t="s">
        <v>17</v>
      </c>
      <c r="C32" s="10" t="s">
        <v>29</v>
      </c>
      <c r="D32" s="32">
        <v>177119</v>
      </c>
      <c r="E32" s="33">
        <v>172120</v>
      </c>
      <c r="F32" s="33">
        <v>0</v>
      </c>
      <c r="G32" s="75">
        <f t="shared" si="0"/>
        <v>4999</v>
      </c>
      <c r="H32" s="19">
        <f t="shared" si="1"/>
        <v>97.177603757925453</v>
      </c>
      <c r="I32" s="15">
        <v>97.359505656484728</v>
      </c>
    </row>
    <row r="33" spans="2:9" ht="12" customHeight="1">
      <c r="B33" s="87"/>
      <c r="C33" s="8" t="s">
        <v>31</v>
      </c>
      <c r="D33" s="28">
        <v>14860</v>
      </c>
      <c r="E33" s="29">
        <v>2706</v>
      </c>
      <c r="F33" s="29">
        <v>1048</v>
      </c>
      <c r="G33" s="76">
        <f t="shared" si="0"/>
        <v>11106</v>
      </c>
      <c r="H33" s="17">
        <f t="shared" si="1"/>
        <v>18.209959623149395</v>
      </c>
      <c r="I33" s="13">
        <v>17.939730469359823</v>
      </c>
    </row>
    <row r="34" spans="2:9" ht="12" customHeight="1">
      <c r="B34" s="88"/>
      <c r="C34" s="9" t="s">
        <v>19</v>
      </c>
      <c r="D34" s="30">
        <v>191979</v>
      </c>
      <c r="E34" s="31">
        <v>174826</v>
      </c>
      <c r="F34" s="31">
        <v>1048</v>
      </c>
      <c r="G34" s="77">
        <f t="shared" si="0"/>
        <v>16105</v>
      </c>
      <c r="H34" s="18">
        <f t="shared" si="1"/>
        <v>91.065168586147436</v>
      </c>
      <c r="I34" s="14">
        <v>91.177680576135728</v>
      </c>
    </row>
    <row r="35" spans="2:9" ht="12" customHeight="1">
      <c r="B35" s="86" t="s">
        <v>13</v>
      </c>
      <c r="C35" s="10" t="s">
        <v>29</v>
      </c>
      <c r="D35" s="32">
        <v>176579</v>
      </c>
      <c r="E35" s="33">
        <v>173492</v>
      </c>
      <c r="F35" s="33">
        <v>6</v>
      </c>
      <c r="G35" s="74">
        <f t="shared" si="0"/>
        <v>3081</v>
      </c>
      <c r="H35" s="19">
        <f t="shared" si="1"/>
        <v>98.251773993509985</v>
      </c>
      <c r="I35" s="15">
        <v>98.08137015458766</v>
      </c>
    </row>
    <row r="36" spans="2:9" ht="12" customHeight="1">
      <c r="B36" s="87"/>
      <c r="C36" s="8" t="s">
        <v>31</v>
      </c>
      <c r="D36" s="28">
        <v>11552</v>
      </c>
      <c r="E36" s="29">
        <v>2493</v>
      </c>
      <c r="F36" s="29">
        <v>581</v>
      </c>
      <c r="G36" s="43">
        <f t="shared" si="0"/>
        <v>8478</v>
      </c>
      <c r="H36" s="17">
        <f t="shared" si="1"/>
        <v>21.580678670360108</v>
      </c>
      <c r="I36" s="13">
        <v>22.750848697850167</v>
      </c>
    </row>
    <row r="37" spans="2:9" ht="12" customHeight="1">
      <c r="B37" s="88"/>
      <c r="C37" s="9" t="s">
        <v>19</v>
      </c>
      <c r="D37" s="30">
        <v>188131</v>
      </c>
      <c r="E37" s="31">
        <v>175985</v>
      </c>
      <c r="F37" s="31">
        <v>587</v>
      </c>
      <c r="G37" s="44">
        <f t="shared" si="0"/>
        <v>11559</v>
      </c>
      <c r="H37" s="18">
        <f t="shared" si="1"/>
        <v>93.54386039515019</v>
      </c>
      <c r="I37" s="14">
        <v>93.32394385893673</v>
      </c>
    </row>
    <row r="38" spans="2:9" ht="12" customHeight="1">
      <c r="B38" s="86" t="s">
        <v>6</v>
      </c>
      <c r="C38" s="10" t="s">
        <v>29</v>
      </c>
      <c r="D38" s="32">
        <v>401783</v>
      </c>
      <c r="E38" s="33">
        <v>392658</v>
      </c>
      <c r="F38" s="33">
        <v>0</v>
      </c>
      <c r="G38" s="74">
        <f t="shared" si="0"/>
        <v>9125</v>
      </c>
      <c r="H38" s="19">
        <f t="shared" si="1"/>
        <v>97.728873546167961</v>
      </c>
      <c r="I38" s="15">
        <v>97.511279717391361</v>
      </c>
    </row>
    <row r="39" spans="2:9" ht="12" customHeight="1">
      <c r="B39" s="87"/>
      <c r="C39" s="8" t="s">
        <v>30</v>
      </c>
      <c r="D39" s="28">
        <v>24097</v>
      </c>
      <c r="E39" s="29">
        <v>6901</v>
      </c>
      <c r="F39" s="29">
        <v>1439</v>
      </c>
      <c r="G39" s="43">
        <f t="shared" si="0"/>
        <v>15757</v>
      </c>
      <c r="H39" s="17">
        <f t="shared" si="1"/>
        <v>28.638419720297133</v>
      </c>
      <c r="I39" s="13">
        <v>33.109532421037926</v>
      </c>
    </row>
    <row r="40" spans="2:9" ht="12" customHeight="1">
      <c r="B40" s="88"/>
      <c r="C40" s="9" t="s">
        <v>19</v>
      </c>
      <c r="D40" s="30">
        <v>425880</v>
      </c>
      <c r="E40" s="31">
        <v>399559</v>
      </c>
      <c r="F40" s="31">
        <v>1439</v>
      </c>
      <c r="G40" s="44">
        <f t="shared" si="0"/>
        <v>24882</v>
      </c>
      <c r="H40" s="18">
        <f t="shared" si="1"/>
        <v>93.819620550389786</v>
      </c>
      <c r="I40" s="14">
        <v>93.784610761552585</v>
      </c>
    </row>
    <row r="41" spans="2:9" ht="12" customHeight="1">
      <c r="B41" s="86" t="s">
        <v>7</v>
      </c>
      <c r="C41" s="10" t="s">
        <v>29</v>
      </c>
      <c r="D41" s="32">
        <v>134671</v>
      </c>
      <c r="E41" s="33">
        <v>132665</v>
      </c>
      <c r="F41" s="33">
        <v>0</v>
      </c>
      <c r="G41" s="74">
        <f t="shared" si="0"/>
        <v>2006</v>
      </c>
      <c r="H41" s="19">
        <f t="shared" si="1"/>
        <v>98.510443970862326</v>
      </c>
      <c r="I41" s="15">
        <v>98.309951255678584</v>
      </c>
    </row>
    <row r="42" spans="2:9" ht="12" customHeight="1">
      <c r="B42" s="87"/>
      <c r="C42" s="8" t="s">
        <v>30</v>
      </c>
      <c r="D42" s="28">
        <v>8471</v>
      </c>
      <c r="E42" s="29">
        <v>1565</v>
      </c>
      <c r="F42" s="29">
        <v>168</v>
      </c>
      <c r="G42" s="43">
        <f t="shared" si="0"/>
        <v>6738</v>
      </c>
      <c r="H42" s="17">
        <f t="shared" si="1"/>
        <v>18.474796364065636</v>
      </c>
      <c r="I42" s="13">
        <v>16.524133772101905</v>
      </c>
    </row>
    <row r="43" spans="2:9" ht="12" customHeight="1">
      <c r="B43" s="88"/>
      <c r="C43" s="9" t="s">
        <v>19</v>
      </c>
      <c r="D43" s="30">
        <v>143142</v>
      </c>
      <c r="E43" s="31">
        <v>134230</v>
      </c>
      <c r="F43" s="31">
        <v>168</v>
      </c>
      <c r="G43" s="44">
        <f t="shared" si="0"/>
        <v>8744</v>
      </c>
      <c r="H43" s="18">
        <f t="shared" si="1"/>
        <v>93.774014614857975</v>
      </c>
      <c r="I43" s="14">
        <v>93.70495749503182</v>
      </c>
    </row>
    <row r="44" spans="2:9" ht="12" customHeight="1">
      <c r="B44" s="86" t="s">
        <v>2</v>
      </c>
      <c r="C44" s="10" t="s">
        <v>29</v>
      </c>
      <c r="D44" s="32">
        <v>84318</v>
      </c>
      <c r="E44" s="33">
        <v>83510</v>
      </c>
      <c r="F44" s="33">
        <v>0</v>
      </c>
      <c r="G44" s="74">
        <f t="shared" si="0"/>
        <v>808</v>
      </c>
      <c r="H44" s="19">
        <f t="shared" si="1"/>
        <v>99.041723001019946</v>
      </c>
      <c r="I44" s="15">
        <v>98.908507690832067</v>
      </c>
    </row>
    <row r="45" spans="2:9" ht="12" customHeight="1">
      <c r="B45" s="87"/>
      <c r="C45" s="8" t="s">
        <v>30</v>
      </c>
      <c r="D45" s="28">
        <v>3355</v>
      </c>
      <c r="E45" s="29">
        <v>593</v>
      </c>
      <c r="F45" s="29">
        <v>183</v>
      </c>
      <c r="G45" s="43">
        <f t="shared" si="0"/>
        <v>2579</v>
      </c>
      <c r="H45" s="17">
        <f t="shared" si="1"/>
        <v>17.67511177347243</v>
      </c>
      <c r="I45" s="13">
        <v>24.706097646754465</v>
      </c>
    </row>
    <row r="46" spans="2:9" ht="12" customHeight="1">
      <c r="B46" s="88"/>
      <c r="C46" s="11" t="s">
        <v>19</v>
      </c>
      <c r="D46" s="40">
        <v>87673</v>
      </c>
      <c r="E46" s="41">
        <v>84103</v>
      </c>
      <c r="F46" s="31">
        <v>183</v>
      </c>
      <c r="G46" s="44">
        <f t="shared" si="0"/>
        <v>3387</v>
      </c>
      <c r="H46" s="18">
        <f t="shared" si="1"/>
        <v>95.928050825225554</v>
      </c>
      <c r="I46" s="14">
        <v>96.004108563587451</v>
      </c>
    </row>
    <row r="47" spans="2:9" ht="12" customHeight="1">
      <c r="B47" s="86" t="s">
        <v>3</v>
      </c>
      <c r="C47" s="10" t="s">
        <v>29</v>
      </c>
      <c r="D47" s="32">
        <v>48283</v>
      </c>
      <c r="E47" s="33">
        <v>47669</v>
      </c>
      <c r="F47" s="33">
        <v>290</v>
      </c>
      <c r="G47" s="74">
        <f t="shared" si="0"/>
        <v>324</v>
      </c>
      <c r="H47" s="19">
        <f t="shared" si="1"/>
        <v>98.728330882505233</v>
      </c>
      <c r="I47" s="15">
        <v>98.488493380811221</v>
      </c>
    </row>
    <row r="48" spans="2:9" ht="12" customHeight="1">
      <c r="B48" s="87"/>
      <c r="C48" s="8" t="s">
        <v>30</v>
      </c>
      <c r="D48" s="28">
        <v>2030</v>
      </c>
      <c r="E48" s="29">
        <v>319</v>
      </c>
      <c r="F48" s="29">
        <v>129</v>
      </c>
      <c r="G48" s="43">
        <f t="shared" si="0"/>
        <v>1582</v>
      </c>
      <c r="H48" s="17">
        <f t="shared" si="1"/>
        <v>15.714285714285714</v>
      </c>
      <c r="I48" s="13">
        <v>19.905659350823168</v>
      </c>
    </row>
    <row r="49" spans="2:9" ht="12" customHeight="1">
      <c r="B49" s="88"/>
      <c r="C49" s="9" t="s">
        <v>19</v>
      </c>
      <c r="D49" s="30">
        <v>50313</v>
      </c>
      <c r="E49" s="31">
        <v>47988</v>
      </c>
      <c r="F49" s="31">
        <v>158</v>
      </c>
      <c r="G49" s="44">
        <f t="shared" si="0"/>
        <v>2167</v>
      </c>
      <c r="H49" s="18">
        <f t="shared" si="1"/>
        <v>95.378927911275412</v>
      </c>
      <c r="I49" s="14">
        <v>95.546933615086274</v>
      </c>
    </row>
    <row r="50" spans="2:9" ht="12" customHeight="1">
      <c r="B50" s="86" t="s">
        <v>8</v>
      </c>
      <c r="C50" s="10" t="s">
        <v>29</v>
      </c>
      <c r="D50" s="32">
        <v>78156</v>
      </c>
      <c r="E50" s="33">
        <v>77140</v>
      </c>
      <c r="F50" s="33">
        <v>0</v>
      </c>
      <c r="G50" s="74">
        <f t="shared" si="0"/>
        <v>1016</v>
      </c>
      <c r="H50" s="19">
        <f t="shared" si="1"/>
        <v>98.700035825784326</v>
      </c>
      <c r="I50" s="15">
        <v>98.488172562721672</v>
      </c>
    </row>
    <row r="51" spans="2:9" ht="12" customHeight="1">
      <c r="B51" s="87"/>
      <c r="C51" s="8" t="s">
        <v>30</v>
      </c>
      <c r="D51" s="28">
        <v>3014</v>
      </c>
      <c r="E51" s="29">
        <v>861</v>
      </c>
      <c r="F51" s="29">
        <v>265</v>
      </c>
      <c r="G51" s="43">
        <f t="shared" si="0"/>
        <v>1888</v>
      </c>
      <c r="H51" s="17">
        <f t="shared" si="1"/>
        <v>28.566688785666887</v>
      </c>
      <c r="I51" s="13">
        <v>31.875971828409405</v>
      </c>
    </row>
    <row r="52" spans="2:9" ht="12" customHeight="1">
      <c r="B52" s="88"/>
      <c r="C52" s="9" t="s">
        <v>19</v>
      </c>
      <c r="D52" s="30">
        <v>81171</v>
      </c>
      <c r="E52" s="31">
        <v>78001</v>
      </c>
      <c r="F52" s="31">
        <v>265</v>
      </c>
      <c r="G52" s="44">
        <f t="shared" si="0"/>
        <v>2905</v>
      </c>
      <c r="H52" s="18">
        <f t="shared" si="1"/>
        <v>96.09466435056855</v>
      </c>
      <c r="I52" s="14">
        <v>95.663562131217901</v>
      </c>
    </row>
    <row r="53" spans="2:9" ht="12" customHeight="1">
      <c r="B53" s="86" t="s">
        <v>18</v>
      </c>
      <c r="C53" s="10" t="s">
        <v>29</v>
      </c>
      <c r="D53" s="32">
        <v>27300</v>
      </c>
      <c r="E53" s="33">
        <v>26813</v>
      </c>
      <c r="F53" s="33">
        <v>0</v>
      </c>
      <c r="G53" s="74">
        <f t="shared" si="0"/>
        <v>487</v>
      </c>
      <c r="H53" s="19">
        <f t="shared" si="1"/>
        <v>98.216117216117212</v>
      </c>
      <c r="I53" s="15">
        <v>98.065551677405196</v>
      </c>
    </row>
    <row r="54" spans="2:9" ht="12" customHeight="1">
      <c r="B54" s="87"/>
      <c r="C54" s="8" t="s">
        <v>30</v>
      </c>
      <c r="D54" s="28">
        <v>1794</v>
      </c>
      <c r="E54" s="29">
        <v>506</v>
      </c>
      <c r="F54" s="29">
        <v>198</v>
      </c>
      <c r="G54" s="43">
        <f t="shared" si="0"/>
        <v>1090</v>
      </c>
      <c r="H54" s="17">
        <f t="shared" si="1"/>
        <v>28.205128205128204</v>
      </c>
      <c r="I54" s="13">
        <v>22.201032286032294</v>
      </c>
    </row>
    <row r="55" spans="2:9" ht="12" customHeight="1">
      <c r="B55" s="88"/>
      <c r="C55" s="9" t="s">
        <v>19</v>
      </c>
      <c r="D55" s="30">
        <v>29094</v>
      </c>
      <c r="E55" s="31">
        <v>27319</v>
      </c>
      <c r="F55" s="31">
        <v>198</v>
      </c>
      <c r="G55" s="44">
        <f t="shared" si="0"/>
        <v>1577</v>
      </c>
      <c r="H55" s="18">
        <f t="shared" si="1"/>
        <v>93.899085722142019</v>
      </c>
      <c r="I55" s="14">
        <v>92.857883516970389</v>
      </c>
    </row>
    <row r="56" spans="2:9" ht="12" customHeight="1">
      <c r="B56" s="86" t="s">
        <v>10</v>
      </c>
      <c r="C56" s="10" t="s">
        <v>29</v>
      </c>
      <c r="D56" s="32">
        <v>30813</v>
      </c>
      <c r="E56" s="33">
        <v>29865</v>
      </c>
      <c r="F56" s="33">
        <v>13</v>
      </c>
      <c r="G56" s="74">
        <f t="shared" si="0"/>
        <v>935</v>
      </c>
      <c r="H56" s="19">
        <f t="shared" si="1"/>
        <v>96.923376496933116</v>
      </c>
      <c r="I56" s="15">
        <v>96.324832652192555</v>
      </c>
    </row>
    <row r="57" spans="2:9" ht="12" customHeight="1">
      <c r="B57" s="87"/>
      <c r="C57" s="8" t="s">
        <v>30</v>
      </c>
      <c r="D57" s="28">
        <v>2466</v>
      </c>
      <c r="E57" s="29">
        <v>843</v>
      </c>
      <c r="F57" s="29">
        <v>330</v>
      </c>
      <c r="G57" s="43">
        <f t="shared" si="0"/>
        <v>1293</v>
      </c>
      <c r="H57" s="17">
        <f t="shared" si="1"/>
        <v>34.18491484184915</v>
      </c>
      <c r="I57" s="13">
        <v>50.957088429979045</v>
      </c>
    </row>
    <row r="58" spans="2:9" ht="12" customHeight="1">
      <c r="B58" s="88"/>
      <c r="C58" s="9" t="s">
        <v>19</v>
      </c>
      <c r="D58" s="30">
        <v>33279</v>
      </c>
      <c r="E58" s="31">
        <v>30708</v>
      </c>
      <c r="F58" s="31">
        <v>343</v>
      </c>
      <c r="G58" s="44">
        <f t="shared" si="0"/>
        <v>2228</v>
      </c>
      <c r="H58" s="18">
        <f t="shared" si="1"/>
        <v>92.274407283872719</v>
      </c>
      <c r="I58" s="14">
        <v>91.871361737220042</v>
      </c>
    </row>
    <row r="59" spans="2:9" ht="12" customHeight="1">
      <c r="B59" s="86" t="s">
        <v>9</v>
      </c>
      <c r="C59" s="10" t="s">
        <v>29</v>
      </c>
      <c r="D59" s="32">
        <v>29088</v>
      </c>
      <c r="E59" s="33">
        <v>28906</v>
      </c>
      <c r="F59" s="33">
        <v>0</v>
      </c>
      <c r="G59" s="74">
        <f>D59-E59-F59</f>
        <v>182</v>
      </c>
      <c r="H59" s="19">
        <f t="shared" si="1"/>
        <v>99.374312431243126</v>
      </c>
      <c r="I59" s="15">
        <v>99.741233629066329</v>
      </c>
    </row>
    <row r="60" spans="2:9" ht="12" customHeight="1">
      <c r="B60" s="87"/>
      <c r="C60" s="8" t="s">
        <v>30</v>
      </c>
      <c r="D60" s="28">
        <v>310</v>
      </c>
      <c r="E60" s="29">
        <v>54</v>
      </c>
      <c r="F60" s="29">
        <v>23</v>
      </c>
      <c r="G60" s="43">
        <f t="shared" si="0"/>
        <v>233</v>
      </c>
      <c r="H60" s="17">
        <f t="shared" si="1"/>
        <v>17.419354838709676</v>
      </c>
      <c r="I60" s="13">
        <v>22.157344806392132</v>
      </c>
    </row>
    <row r="61" spans="2:9" ht="12" customHeight="1">
      <c r="B61" s="88"/>
      <c r="C61" s="9" t="s">
        <v>19</v>
      </c>
      <c r="D61" s="30">
        <v>29398</v>
      </c>
      <c r="E61" s="31">
        <v>28960</v>
      </c>
      <c r="F61" s="31">
        <v>23</v>
      </c>
      <c r="G61" s="44">
        <f t="shared" si="0"/>
        <v>415</v>
      </c>
      <c r="H61" s="18">
        <f t="shared" si="1"/>
        <v>98.510102728076745</v>
      </c>
      <c r="I61" s="14">
        <v>98.862489296678675</v>
      </c>
    </row>
    <row r="62" spans="2:9" ht="12" customHeight="1">
      <c r="B62" s="86" t="s">
        <v>24</v>
      </c>
      <c r="C62" s="7" t="s">
        <v>29</v>
      </c>
      <c r="D62" s="26">
        <f t="shared" ref="D62:F64" si="2">D5+D8+D11+D14+D17+D20+D23+D26+D29+D32+D35+D38+D41+D44+D47+D50+D53+D56+D59</f>
        <v>3906957</v>
      </c>
      <c r="E62" s="27">
        <f t="shared" si="2"/>
        <v>3827859</v>
      </c>
      <c r="F62" s="27">
        <f t="shared" si="2"/>
        <v>764</v>
      </c>
      <c r="G62" s="42">
        <f>D62-E62-F62</f>
        <v>78334</v>
      </c>
      <c r="H62" s="16">
        <f t="shared" ref="H62:H64" si="3">IFERROR(E62/D62*100,"")</f>
        <v>97.975457625973362</v>
      </c>
      <c r="I62" s="12">
        <v>97.894449222206561</v>
      </c>
    </row>
    <row r="63" spans="2:9" ht="12" customHeight="1">
      <c r="B63" s="87"/>
      <c r="C63" s="8" t="s">
        <v>30</v>
      </c>
      <c r="D63" s="28">
        <f t="shared" si="2"/>
        <v>228411</v>
      </c>
      <c r="E63" s="29">
        <f t="shared" si="2"/>
        <v>51543</v>
      </c>
      <c r="F63" s="29">
        <f t="shared" si="2"/>
        <v>18247</v>
      </c>
      <c r="G63" s="43">
        <f>D63-E63-F63</f>
        <v>158621</v>
      </c>
      <c r="H63" s="17">
        <f t="shared" si="3"/>
        <v>22.56590094172347</v>
      </c>
      <c r="I63" s="13">
        <v>23.961607226232928</v>
      </c>
    </row>
    <row r="64" spans="2:9" ht="12" customHeight="1">
      <c r="B64" s="88"/>
      <c r="C64" s="9" t="s">
        <v>19</v>
      </c>
      <c r="D64" s="30">
        <f t="shared" si="2"/>
        <v>4135369</v>
      </c>
      <c r="E64" s="31">
        <f t="shared" si="2"/>
        <v>3879402</v>
      </c>
      <c r="F64" s="31">
        <f t="shared" si="2"/>
        <v>18463</v>
      </c>
      <c r="G64" s="44">
        <f>D64-E64-F64</f>
        <v>237504</v>
      </c>
      <c r="H64" s="18">
        <f t="shared" si="3"/>
        <v>93.810298428024197</v>
      </c>
      <c r="I64" s="14">
        <v>93.760785984867951</v>
      </c>
    </row>
    <row r="65" spans="2:9" ht="6" customHeight="1"/>
    <row r="66" spans="2:9">
      <c r="B66" s="85" t="s">
        <v>42</v>
      </c>
      <c r="C66" s="85"/>
      <c r="D66" s="85"/>
      <c r="E66" s="85"/>
      <c r="F66" s="4"/>
      <c r="G66" s="4"/>
      <c r="H66" s="4"/>
      <c r="I66" s="4"/>
    </row>
    <row r="67" spans="2:9">
      <c r="B67" s="89" t="s">
        <v>47</v>
      </c>
      <c r="C67" s="89"/>
      <c r="D67" s="89"/>
      <c r="E67" s="89"/>
      <c r="F67" s="89"/>
      <c r="G67" s="89"/>
      <c r="H67" s="89"/>
      <c r="I67" s="89"/>
    </row>
    <row r="68" spans="2:9">
      <c r="B68" s="85" t="s">
        <v>43</v>
      </c>
      <c r="C68" s="85"/>
      <c r="D68" s="85"/>
      <c r="E68" s="85"/>
      <c r="F68" s="4"/>
      <c r="G68" s="4"/>
      <c r="H68" s="4"/>
      <c r="I68" s="4"/>
    </row>
    <row r="69" spans="2:9">
      <c r="B69" s="85" t="s">
        <v>44</v>
      </c>
      <c r="C69" s="4"/>
      <c r="D69" s="4"/>
      <c r="E69" s="4"/>
      <c r="F69" s="4"/>
      <c r="G69" s="4"/>
      <c r="H69" s="4"/>
      <c r="I69" s="4"/>
    </row>
  </sheetData>
  <mergeCells count="31">
    <mergeCell ref="B67:I67"/>
    <mergeCell ref="G1:I1"/>
    <mergeCell ref="B8:B10"/>
    <mergeCell ref="B11:B13"/>
    <mergeCell ref="B5:B7"/>
    <mergeCell ref="B1:F1"/>
    <mergeCell ref="B3:C4"/>
    <mergeCell ref="D3:D4"/>
    <mergeCell ref="E3:E4"/>
    <mergeCell ref="F3:F4"/>
    <mergeCell ref="G3:G4"/>
    <mergeCell ref="H3:I3"/>
    <mergeCell ref="B2:F2"/>
    <mergeCell ref="G2:I2"/>
    <mergeCell ref="B26:B28"/>
    <mergeCell ref="B29:B31"/>
    <mergeCell ref="B20:B22"/>
    <mergeCell ref="B23:B25"/>
    <mergeCell ref="B14:B16"/>
    <mergeCell ref="B17:B19"/>
    <mergeCell ref="B44:B46"/>
    <mergeCell ref="B47:B49"/>
    <mergeCell ref="B38:B40"/>
    <mergeCell ref="B41:B43"/>
    <mergeCell ref="B32:B34"/>
    <mergeCell ref="B35:B37"/>
    <mergeCell ref="B62:B64"/>
    <mergeCell ref="B56:B58"/>
    <mergeCell ref="B59:B61"/>
    <mergeCell ref="B50:B52"/>
    <mergeCell ref="B53:B55"/>
  </mergeCells>
  <phoneticPr fontId="2"/>
  <pageMargins left="0.78740157480314965" right="0.39370078740157483" top="0.39370078740157483" bottom="0.39370078740157483" header="0.19685039370078741" footer="0.19685039370078741"/>
  <pageSetup paperSize="9" scale="9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50"/>
  </sheetPr>
  <dimension ref="B1:I69"/>
  <sheetViews>
    <sheetView showGridLines="0" topLeftCell="A10" zoomScaleNormal="100" workbookViewId="0">
      <selection activeCell="D56" sqref="D56:D57"/>
    </sheetView>
  </sheetViews>
  <sheetFormatPr defaultRowHeight="14.25"/>
  <cols>
    <col min="1" max="1" width="1.625" style="1" customWidth="1"/>
    <col min="2" max="2" width="10.25" style="1" bestFit="1" customWidth="1"/>
    <col min="3" max="3" width="3.25" style="1" bestFit="1" customWidth="1"/>
    <col min="4" max="5" width="12.25" style="1" bestFit="1" customWidth="1"/>
    <col min="6" max="7" width="10.625" style="1" customWidth="1"/>
    <col min="8" max="9" width="6.125" style="1" customWidth="1"/>
    <col min="10" max="16384" width="9" style="1"/>
  </cols>
  <sheetData>
    <row r="1" spans="2:9" s="4" customFormat="1" ht="15.95" customHeight="1">
      <c r="B1" s="94" t="str">
        <f>個民!B1</f>
        <v>令和元年度　市町税調定収入状況</v>
      </c>
      <c r="C1" s="94"/>
      <c r="D1" s="94"/>
      <c r="E1" s="94"/>
      <c r="F1" s="94"/>
      <c r="G1" s="103" t="str">
        <f>個民!G1</f>
        <v>【決算確報値】</v>
      </c>
      <c r="H1" s="103"/>
      <c r="I1" s="103"/>
    </row>
    <row r="2" spans="2:9" s="5" customFormat="1" ht="15" customHeight="1">
      <c r="B2" s="96" t="s">
        <v>38</v>
      </c>
      <c r="C2" s="96"/>
      <c r="D2" s="96"/>
      <c r="E2" s="96"/>
      <c r="F2" s="96"/>
      <c r="G2" s="95" t="s">
        <v>25</v>
      </c>
      <c r="H2" s="95"/>
      <c r="I2" s="95"/>
    </row>
    <row r="3" spans="2:9" s="6" customFormat="1" ht="12">
      <c r="B3" s="97"/>
      <c r="C3" s="98"/>
      <c r="D3" s="86" t="s">
        <v>23</v>
      </c>
      <c r="E3" s="92" t="s">
        <v>22</v>
      </c>
      <c r="F3" s="92" t="s">
        <v>20</v>
      </c>
      <c r="G3" s="101" t="s">
        <v>21</v>
      </c>
      <c r="H3" s="90" t="s">
        <v>26</v>
      </c>
      <c r="I3" s="91"/>
    </row>
    <row r="4" spans="2:9" s="6" customFormat="1" ht="12">
      <c r="B4" s="99"/>
      <c r="C4" s="100"/>
      <c r="D4" s="88"/>
      <c r="E4" s="93"/>
      <c r="F4" s="93"/>
      <c r="G4" s="102"/>
      <c r="H4" s="2" t="str">
        <f>個民!H4</f>
        <v>R1</v>
      </c>
      <c r="I4" s="3" t="str">
        <f>個民!I4</f>
        <v>H30</v>
      </c>
    </row>
    <row r="5" spans="2:9" ht="12" customHeight="1">
      <c r="B5" s="86" t="s">
        <v>0</v>
      </c>
      <c r="C5" s="7" t="s">
        <v>35</v>
      </c>
      <c r="D5" s="20">
        <v>52085069</v>
      </c>
      <c r="E5" s="21">
        <v>51526689</v>
      </c>
      <c r="F5" s="27">
        <v>0</v>
      </c>
      <c r="G5" s="42">
        <f>D5-E5-F5</f>
        <v>558380</v>
      </c>
      <c r="H5" s="16">
        <f>IFERROR(E5/D5*100,"")</f>
        <v>98.927946125980938</v>
      </c>
      <c r="I5" s="12">
        <v>98.971330013100939</v>
      </c>
    </row>
    <row r="6" spans="2:9" ht="12" customHeight="1">
      <c r="B6" s="87"/>
      <c r="C6" s="8" t="s">
        <v>30</v>
      </c>
      <c r="D6" s="22">
        <v>2228382</v>
      </c>
      <c r="E6" s="23">
        <v>485169</v>
      </c>
      <c r="F6" s="29">
        <v>98613</v>
      </c>
      <c r="G6" s="43">
        <f t="shared" ref="G6:G61" si="0">D6-E6-F6</f>
        <v>1644600</v>
      </c>
      <c r="H6" s="17">
        <f t="shared" ref="H6:H61" si="1">IFERROR(E6/D6*100,"")</f>
        <v>21.772254487785307</v>
      </c>
      <c r="I6" s="13">
        <v>22.788106621757425</v>
      </c>
    </row>
    <row r="7" spans="2:9" ht="12" customHeight="1">
      <c r="B7" s="88"/>
      <c r="C7" s="9" t="s">
        <v>19</v>
      </c>
      <c r="D7" s="24">
        <v>54313451</v>
      </c>
      <c r="E7" s="25">
        <v>52011858</v>
      </c>
      <c r="F7" s="33">
        <v>98613</v>
      </c>
      <c r="G7" s="44">
        <f t="shared" si="0"/>
        <v>2202980</v>
      </c>
      <c r="H7" s="18">
        <f t="shared" si="1"/>
        <v>95.762388583999197</v>
      </c>
      <c r="I7" s="14">
        <v>95.563041599303176</v>
      </c>
    </row>
    <row r="8" spans="2:9" ht="12" customHeight="1">
      <c r="B8" s="86" t="s">
        <v>16</v>
      </c>
      <c r="C8" s="10" t="s">
        <v>29</v>
      </c>
      <c r="D8" s="26">
        <v>18237426</v>
      </c>
      <c r="E8" s="27">
        <v>18152963</v>
      </c>
      <c r="F8" s="27">
        <v>1036</v>
      </c>
      <c r="G8" s="74">
        <f t="shared" si="0"/>
        <v>83427</v>
      </c>
      <c r="H8" s="19">
        <f t="shared" si="1"/>
        <v>99.536869950836262</v>
      </c>
      <c r="I8" s="15">
        <v>99.706393495663221</v>
      </c>
    </row>
    <row r="9" spans="2:9" ht="12" customHeight="1">
      <c r="B9" s="87"/>
      <c r="C9" s="8" t="s">
        <v>31</v>
      </c>
      <c r="D9" s="28">
        <v>355137</v>
      </c>
      <c r="E9" s="29">
        <v>36747</v>
      </c>
      <c r="F9" s="29">
        <v>33469</v>
      </c>
      <c r="G9" s="43">
        <f t="shared" si="0"/>
        <v>284921</v>
      </c>
      <c r="H9" s="17">
        <f t="shared" si="1"/>
        <v>10.347274432120562</v>
      </c>
      <c r="I9" s="13">
        <v>10.714271671768518</v>
      </c>
    </row>
    <row r="10" spans="2:9" ht="12" customHeight="1">
      <c r="B10" s="88"/>
      <c r="C10" s="9" t="s">
        <v>19</v>
      </c>
      <c r="D10" s="30">
        <v>18596176</v>
      </c>
      <c r="E10" s="31">
        <v>18193323</v>
      </c>
      <c r="F10" s="31">
        <v>34504</v>
      </c>
      <c r="G10" s="44">
        <f t="shared" si="0"/>
        <v>368349</v>
      </c>
      <c r="H10" s="18">
        <f t="shared" si="1"/>
        <v>97.83367827880312</v>
      </c>
      <c r="I10" s="14">
        <v>98.017975219426589</v>
      </c>
    </row>
    <row r="11" spans="2:9" ht="12" customHeight="1">
      <c r="B11" s="86" t="s">
        <v>4</v>
      </c>
      <c r="C11" s="10" t="s">
        <v>29</v>
      </c>
      <c r="D11" s="32">
        <v>16957104</v>
      </c>
      <c r="E11" s="33">
        <v>16829404</v>
      </c>
      <c r="F11" s="33">
        <v>991</v>
      </c>
      <c r="G11" s="74">
        <f t="shared" si="0"/>
        <v>126709</v>
      </c>
      <c r="H11" s="19">
        <f t="shared" si="1"/>
        <v>99.246923295392904</v>
      </c>
      <c r="I11" s="15">
        <v>99.251257735900865</v>
      </c>
    </row>
    <row r="12" spans="2:9" ht="12" customHeight="1">
      <c r="B12" s="87"/>
      <c r="C12" s="8" t="s">
        <v>31</v>
      </c>
      <c r="D12" s="28">
        <v>453989</v>
      </c>
      <c r="E12" s="29">
        <v>100594</v>
      </c>
      <c r="F12" s="29">
        <v>46546</v>
      </c>
      <c r="G12" s="43">
        <f t="shared" si="0"/>
        <v>306849</v>
      </c>
      <c r="H12" s="17">
        <f t="shared" si="1"/>
        <v>22.157805585597888</v>
      </c>
      <c r="I12" s="13">
        <v>24.795724477891287</v>
      </c>
    </row>
    <row r="13" spans="2:9" ht="12" customHeight="1">
      <c r="B13" s="88"/>
      <c r="C13" s="9" t="s">
        <v>19</v>
      </c>
      <c r="D13" s="30">
        <v>17415632</v>
      </c>
      <c r="E13" s="31">
        <v>16934537</v>
      </c>
      <c r="F13" s="31">
        <v>47537</v>
      </c>
      <c r="G13" s="44">
        <f t="shared" si="0"/>
        <v>433558</v>
      </c>
      <c r="H13" s="18">
        <f t="shared" si="1"/>
        <v>97.237567950448195</v>
      </c>
      <c r="I13" s="14">
        <v>97.116523340548184</v>
      </c>
    </row>
    <row r="14" spans="2:9" ht="12" customHeight="1">
      <c r="B14" s="86" t="s">
        <v>1</v>
      </c>
      <c r="C14" s="10" t="s">
        <v>29</v>
      </c>
      <c r="D14" s="32">
        <v>11557356</v>
      </c>
      <c r="E14" s="33">
        <v>11452955</v>
      </c>
      <c r="F14" s="33">
        <v>42</v>
      </c>
      <c r="G14" s="74">
        <f t="shared" si="0"/>
        <v>104359</v>
      </c>
      <c r="H14" s="19">
        <f t="shared" si="1"/>
        <v>99.096670553368781</v>
      </c>
      <c r="I14" s="15">
        <v>99.218559661231538</v>
      </c>
    </row>
    <row r="15" spans="2:9" ht="12" customHeight="1">
      <c r="B15" s="87"/>
      <c r="C15" s="8" t="s">
        <v>31</v>
      </c>
      <c r="D15" s="28">
        <v>325518</v>
      </c>
      <c r="E15" s="29">
        <v>75045</v>
      </c>
      <c r="F15" s="29">
        <v>6826</v>
      </c>
      <c r="G15" s="43">
        <f t="shared" si="0"/>
        <v>243647</v>
      </c>
      <c r="H15" s="17">
        <f t="shared" si="1"/>
        <v>23.05402466223066</v>
      </c>
      <c r="I15" s="13">
        <v>24.514088262778909</v>
      </c>
    </row>
    <row r="16" spans="2:9" ht="12" customHeight="1">
      <c r="B16" s="88"/>
      <c r="C16" s="9" t="s">
        <v>19</v>
      </c>
      <c r="D16" s="30">
        <v>11882874</v>
      </c>
      <c r="E16" s="31">
        <v>11528000</v>
      </c>
      <c r="F16" s="31">
        <v>6868</v>
      </c>
      <c r="G16" s="44">
        <f t="shared" si="0"/>
        <v>348006</v>
      </c>
      <c r="H16" s="18">
        <f t="shared" si="1"/>
        <v>97.013567593159706</v>
      </c>
      <c r="I16" s="14">
        <v>97.115575077290842</v>
      </c>
    </row>
    <row r="17" spans="2:9" ht="12" customHeight="1">
      <c r="B17" s="86" t="s">
        <v>12</v>
      </c>
      <c r="C17" s="10" t="s">
        <v>29</v>
      </c>
      <c r="D17" s="32">
        <v>23853471</v>
      </c>
      <c r="E17" s="33">
        <v>23657504</v>
      </c>
      <c r="F17" s="33">
        <v>107</v>
      </c>
      <c r="G17" s="74">
        <f t="shared" si="0"/>
        <v>195860</v>
      </c>
      <c r="H17" s="19">
        <f t="shared" si="1"/>
        <v>99.178454992986133</v>
      </c>
      <c r="I17" s="15">
        <v>99.221781919817545</v>
      </c>
    </row>
    <row r="18" spans="2:9" ht="12" customHeight="1">
      <c r="B18" s="87"/>
      <c r="C18" s="8" t="s">
        <v>31</v>
      </c>
      <c r="D18" s="28">
        <v>659548</v>
      </c>
      <c r="E18" s="29">
        <v>157068</v>
      </c>
      <c r="F18" s="29">
        <v>33066</v>
      </c>
      <c r="G18" s="43">
        <f t="shared" si="0"/>
        <v>469414</v>
      </c>
      <c r="H18" s="17">
        <f t="shared" si="1"/>
        <v>23.814491136353986</v>
      </c>
      <c r="I18" s="13">
        <v>24.333459476006951</v>
      </c>
    </row>
    <row r="19" spans="2:9" ht="12" customHeight="1">
      <c r="B19" s="88"/>
      <c r="C19" s="9" t="s">
        <v>19</v>
      </c>
      <c r="D19" s="30">
        <v>24513019</v>
      </c>
      <c r="E19" s="31">
        <v>23814572</v>
      </c>
      <c r="F19" s="31">
        <v>33173</v>
      </c>
      <c r="G19" s="44">
        <f t="shared" si="0"/>
        <v>665274</v>
      </c>
      <c r="H19" s="18">
        <f t="shared" si="1"/>
        <v>97.150709996186109</v>
      </c>
      <c r="I19" s="14">
        <v>97.05582806979065</v>
      </c>
    </row>
    <row r="20" spans="2:9" ht="12" customHeight="1">
      <c r="B20" s="86" t="s">
        <v>14</v>
      </c>
      <c r="C20" s="10" t="s">
        <v>29</v>
      </c>
      <c r="D20" s="32">
        <v>13058850</v>
      </c>
      <c r="E20" s="33">
        <v>12967332</v>
      </c>
      <c r="F20" s="33">
        <v>0</v>
      </c>
      <c r="G20" s="74">
        <f t="shared" si="0"/>
        <v>91518</v>
      </c>
      <c r="H20" s="19">
        <f t="shared" si="1"/>
        <v>99.299187907051547</v>
      </c>
      <c r="I20" s="15">
        <v>99.329754494951658</v>
      </c>
    </row>
    <row r="21" spans="2:9" ht="12" customHeight="1">
      <c r="B21" s="87"/>
      <c r="C21" s="8" t="s">
        <v>31</v>
      </c>
      <c r="D21" s="28">
        <v>484795</v>
      </c>
      <c r="E21" s="29">
        <v>104263</v>
      </c>
      <c r="F21" s="29">
        <v>14671</v>
      </c>
      <c r="G21" s="43">
        <f t="shared" si="0"/>
        <v>365861</v>
      </c>
      <c r="H21" s="17">
        <f t="shared" si="1"/>
        <v>21.506616198599406</v>
      </c>
      <c r="I21" s="13">
        <v>22.883957720578241</v>
      </c>
    </row>
    <row r="22" spans="2:9" ht="12" customHeight="1">
      <c r="B22" s="88"/>
      <c r="C22" s="9" t="s">
        <v>19</v>
      </c>
      <c r="D22" s="30">
        <v>13546300</v>
      </c>
      <c r="E22" s="31">
        <v>13074250</v>
      </c>
      <c r="F22" s="31">
        <v>14671</v>
      </c>
      <c r="G22" s="44">
        <f t="shared" si="0"/>
        <v>457379</v>
      </c>
      <c r="H22" s="18">
        <f t="shared" si="1"/>
        <v>96.515284616463532</v>
      </c>
      <c r="I22" s="14">
        <v>96.302351146336633</v>
      </c>
    </row>
    <row r="23" spans="2:9" ht="12" customHeight="1">
      <c r="B23" s="86" t="s">
        <v>11</v>
      </c>
      <c r="C23" s="10" t="s">
        <v>29</v>
      </c>
      <c r="D23" s="32">
        <v>13586397</v>
      </c>
      <c r="E23" s="33">
        <v>13488856</v>
      </c>
      <c r="F23" s="33">
        <v>1689</v>
      </c>
      <c r="G23" s="74">
        <f t="shared" si="0"/>
        <v>95852</v>
      </c>
      <c r="H23" s="19">
        <f t="shared" si="1"/>
        <v>99.28206867501369</v>
      </c>
      <c r="I23" s="15">
        <v>99.296620026883232</v>
      </c>
    </row>
    <row r="24" spans="2:9" ht="12" customHeight="1">
      <c r="B24" s="87"/>
      <c r="C24" s="8" t="s">
        <v>31</v>
      </c>
      <c r="D24" s="28">
        <v>363490</v>
      </c>
      <c r="E24" s="29">
        <v>89070</v>
      </c>
      <c r="F24" s="29">
        <v>29029</v>
      </c>
      <c r="G24" s="43">
        <f t="shared" si="0"/>
        <v>245391</v>
      </c>
      <c r="H24" s="17">
        <f t="shared" si="1"/>
        <v>24.50411290544444</v>
      </c>
      <c r="I24" s="13">
        <v>29.269541185953834</v>
      </c>
    </row>
    <row r="25" spans="2:9" ht="12" customHeight="1">
      <c r="B25" s="88"/>
      <c r="C25" s="9" t="s">
        <v>19</v>
      </c>
      <c r="D25" s="30">
        <v>13953527</v>
      </c>
      <c r="E25" s="31">
        <v>13581566</v>
      </c>
      <c r="F25" s="31">
        <v>30719</v>
      </c>
      <c r="G25" s="44">
        <f t="shared" si="0"/>
        <v>341242</v>
      </c>
      <c r="H25" s="18">
        <f t="shared" si="1"/>
        <v>97.334286879582493</v>
      </c>
      <c r="I25" s="14">
        <v>97.000096559285183</v>
      </c>
    </row>
    <row r="26" spans="2:9" ht="12" customHeight="1">
      <c r="B26" s="86" t="s">
        <v>15</v>
      </c>
      <c r="C26" s="10" t="s">
        <v>29</v>
      </c>
      <c r="D26" s="32">
        <v>14614294</v>
      </c>
      <c r="E26" s="33">
        <v>14491419</v>
      </c>
      <c r="F26" s="33">
        <v>432</v>
      </c>
      <c r="G26" s="74">
        <f t="shared" si="0"/>
        <v>122443</v>
      </c>
      <c r="H26" s="19">
        <f t="shared" si="1"/>
        <v>99.159213575421433</v>
      </c>
      <c r="I26" s="15">
        <v>99.230156998083615</v>
      </c>
    </row>
    <row r="27" spans="2:9" ht="12" customHeight="1">
      <c r="B27" s="87"/>
      <c r="C27" s="8" t="s">
        <v>31</v>
      </c>
      <c r="D27" s="28">
        <v>549551</v>
      </c>
      <c r="E27" s="29">
        <v>114378</v>
      </c>
      <c r="F27" s="29">
        <v>35367</v>
      </c>
      <c r="G27" s="43">
        <f t="shared" si="0"/>
        <v>399806</v>
      </c>
      <c r="H27" s="17">
        <f t="shared" si="1"/>
        <v>20.812990968991048</v>
      </c>
      <c r="I27" s="13">
        <v>20.595155683612624</v>
      </c>
    </row>
    <row r="28" spans="2:9" ht="12" customHeight="1">
      <c r="B28" s="88"/>
      <c r="C28" s="9" t="s">
        <v>19</v>
      </c>
      <c r="D28" s="30">
        <v>15169806</v>
      </c>
      <c r="E28" s="31">
        <v>14611758</v>
      </c>
      <c r="F28" s="31">
        <v>35799</v>
      </c>
      <c r="G28" s="44">
        <f t="shared" si="0"/>
        <v>522249</v>
      </c>
      <c r="H28" s="18">
        <f t="shared" si="1"/>
        <v>96.32132408285247</v>
      </c>
      <c r="I28" s="14">
        <v>96.022436646197491</v>
      </c>
    </row>
    <row r="29" spans="2:9" ht="12" customHeight="1">
      <c r="B29" s="86" t="s">
        <v>5</v>
      </c>
      <c r="C29" s="10" t="s">
        <v>29</v>
      </c>
      <c r="D29" s="34">
        <v>8705681</v>
      </c>
      <c r="E29" s="35">
        <v>8661438</v>
      </c>
      <c r="F29" s="35">
        <v>117</v>
      </c>
      <c r="G29" s="75">
        <f t="shared" si="0"/>
        <v>44126</v>
      </c>
      <c r="H29" s="19">
        <f t="shared" si="1"/>
        <v>99.491791624342767</v>
      </c>
      <c r="I29" s="15">
        <v>99.408224594795115</v>
      </c>
    </row>
    <row r="30" spans="2:9" ht="12" customHeight="1">
      <c r="B30" s="87"/>
      <c r="C30" s="8" t="s">
        <v>31</v>
      </c>
      <c r="D30" s="36">
        <v>196080</v>
      </c>
      <c r="E30" s="37">
        <v>42788</v>
      </c>
      <c r="F30" s="37">
        <v>5515</v>
      </c>
      <c r="G30" s="76">
        <f t="shared" si="0"/>
        <v>147777</v>
      </c>
      <c r="H30" s="17">
        <f t="shared" si="1"/>
        <v>21.821705426356587</v>
      </c>
      <c r="I30" s="13">
        <v>22.315332027023597</v>
      </c>
    </row>
    <row r="31" spans="2:9" ht="12" customHeight="1">
      <c r="B31" s="88"/>
      <c r="C31" s="9" t="s">
        <v>19</v>
      </c>
      <c r="D31" s="38">
        <v>8904735</v>
      </c>
      <c r="E31" s="39">
        <v>8707200</v>
      </c>
      <c r="F31" s="39">
        <v>5632</v>
      </c>
      <c r="G31" s="77">
        <f t="shared" si="0"/>
        <v>191903</v>
      </c>
      <c r="H31" s="18">
        <f t="shared" si="1"/>
        <v>97.781685810975844</v>
      </c>
      <c r="I31" s="14">
        <v>97.463951777366844</v>
      </c>
    </row>
    <row r="32" spans="2:9" ht="12" customHeight="1">
      <c r="B32" s="86" t="s">
        <v>17</v>
      </c>
      <c r="C32" s="10" t="s">
        <v>29</v>
      </c>
      <c r="D32" s="32">
        <v>8710635</v>
      </c>
      <c r="E32" s="33">
        <v>8632010</v>
      </c>
      <c r="F32" s="33">
        <v>0</v>
      </c>
      <c r="G32" s="75">
        <f t="shared" si="0"/>
        <v>78625</v>
      </c>
      <c r="H32" s="19">
        <f t="shared" si="1"/>
        <v>99.097367757918903</v>
      </c>
      <c r="I32" s="15">
        <v>99.093586114062632</v>
      </c>
    </row>
    <row r="33" spans="2:9" ht="12" customHeight="1">
      <c r="B33" s="87"/>
      <c r="C33" s="8" t="s">
        <v>31</v>
      </c>
      <c r="D33" s="28">
        <v>248122</v>
      </c>
      <c r="E33" s="29">
        <v>75219</v>
      </c>
      <c r="F33" s="29">
        <v>21292</v>
      </c>
      <c r="G33" s="76">
        <f t="shared" si="0"/>
        <v>151611</v>
      </c>
      <c r="H33" s="17">
        <f t="shared" si="1"/>
        <v>30.315328749566746</v>
      </c>
      <c r="I33" s="13">
        <v>27.488771820640107</v>
      </c>
    </row>
    <row r="34" spans="2:9" ht="12" customHeight="1">
      <c r="B34" s="88"/>
      <c r="C34" s="9" t="s">
        <v>19</v>
      </c>
      <c r="D34" s="30">
        <v>8960352</v>
      </c>
      <c r="E34" s="31">
        <v>8708824</v>
      </c>
      <c r="F34" s="31">
        <v>21292</v>
      </c>
      <c r="G34" s="77">
        <f t="shared" si="0"/>
        <v>230236</v>
      </c>
      <c r="H34" s="18">
        <f t="shared" si="1"/>
        <v>97.192878136930332</v>
      </c>
      <c r="I34" s="14">
        <v>96.964017069437006</v>
      </c>
    </row>
    <row r="35" spans="2:9" ht="12" customHeight="1">
      <c r="B35" s="86" t="s">
        <v>13</v>
      </c>
      <c r="C35" s="10" t="s">
        <v>29</v>
      </c>
      <c r="D35" s="32">
        <v>5829654</v>
      </c>
      <c r="E35" s="33">
        <v>5769016</v>
      </c>
      <c r="F35" s="33">
        <v>416</v>
      </c>
      <c r="G35" s="74">
        <f t="shared" si="0"/>
        <v>60222</v>
      </c>
      <c r="H35" s="19">
        <f t="shared" si="1"/>
        <v>98.95983535214954</v>
      </c>
      <c r="I35" s="15">
        <v>98.825750018858784</v>
      </c>
    </row>
    <row r="36" spans="2:9" ht="12" customHeight="1">
      <c r="B36" s="87"/>
      <c r="C36" s="8" t="s">
        <v>31</v>
      </c>
      <c r="D36" s="28">
        <v>304367</v>
      </c>
      <c r="E36" s="29">
        <v>55356</v>
      </c>
      <c r="F36" s="29">
        <v>14793</v>
      </c>
      <c r="G36" s="43">
        <f t="shared" si="0"/>
        <v>234218</v>
      </c>
      <c r="H36" s="17">
        <f t="shared" si="1"/>
        <v>18.187254202985212</v>
      </c>
      <c r="I36" s="13">
        <v>17.957085977731548</v>
      </c>
    </row>
    <row r="37" spans="2:9" ht="12" customHeight="1">
      <c r="B37" s="88"/>
      <c r="C37" s="9" t="s">
        <v>19</v>
      </c>
      <c r="D37" s="30">
        <v>6136707</v>
      </c>
      <c r="E37" s="31">
        <v>5827058</v>
      </c>
      <c r="F37" s="31">
        <v>15208</v>
      </c>
      <c r="G37" s="44">
        <f t="shared" si="0"/>
        <v>294441</v>
      </c>
      <c r="H37" s="18">
        <f t="shared" si="1"/>
        <v>94.954150491460638</v>
      </c>
      <c r="I37" s="14">
        <v>94.499076925359773</v>
      </c>
    </row>
    <row r="38" spans="2:9" ht="12" customHeight="1">
      <c r="B38" s="86" t="s">
        <v>6</v>
      </c>
      <c r="C38" s="10" t="s">
        <v>29</v>
      </c>
      <c r="D38" s="32">
        <v>17169239</v>
      </c>
      <c r="E38" s="33">
        <v>17022176</v>
      </c>
      <c r="F38" s="33">
        <v>0</v>
      </c>
      <c r="G38" s="74">
        <f t="shared" si="0"/>
        <v>147063</v>
      </c>
      <c r="H38" s="19">
        <f t="shared" si="1"/>
        <v>99.14345067943897</v>
      </c>
      <c r="I38" s="15">
        <v>99.335852002294217</v>
      </c>
    </row>
    <row r="39" spans="2:9" ht="12" customHeight="1">
      <c r="B39" s="87"/>
      <c r="C39" s="8" t="s">
        <v>30</v>
      </c>
      <c r="D39" s="28">
        <v>261732</v>
      </c>
      <c r="E39" s="29">
        <v>115728</v>
      </c>
      <c r="F39" s="29">
        <v>23657</v>
      </c>
      <c r="G39" s="43">
        <f t="shared" si="0"/>
        <v>122347</v>
      </c>
      <c r="H39" s="17">
        <f t="shared" si="1"/>
        <v>44.216221172802719</v>
      </c>
      <c r="I39" s="13">
        <v>40.907373880177602</v>
      </c>
    </row>
    <row r="40" spans="2:9" ht="12" customHeight="1">
      <c r="B40" s="88"/>
      <c r="C40" s="9" t="s">
        <v>19</v>
      </c>
      <c r="D40" s="30">
        <v>17430971</v>
      </c>
      <c r="E40" s="31">
        <v>17137904</v>
      </c>
      <c r="F40" s="31">
        <v>23657</v>
      </c>
      <c r="G40" s="44">
        <v>269410</v>
      </c>
      <c r="H40" s="18">
        <f t="shared" si="1"/>
        <v>98.318699514788932</v>
      </c>
      <c r="I40" s="14">
        <v>98.270279440191516</v>
      </c>
    </row>
    <row r="41" spans="2:9" ht="12" customHeight="1">
      <c r="B41" s="86" t="s">
        <v>7</v>
      </c>
      <c r="C41" s="10" t="s">
        <v>29</v>
      </c>
      <c r="D41" s="32">
        <v>6524020</v>
      </c>
      <c r="E41" s="33">
        <v>6496828</v>
      </c>
      <c r="F41" s="33">
        <v>0</v>
      </c>
      <c r="G41" s="74">
        <f t="shared" si="0"/>
        <v>27192</v>
      </c>
      <c r="H41" s="19">
        <f t="shared" si="1"/>
        <v>99.583201768234915</v>
      </c>
      <c r="I41" s="15">
        <v>99.480696519911888</v>
      </c>
    </row>
    <row r="42" spans="2:9" ht="12" customHeight="1">
      <c r="B42" s="87"/>
      <c r="C42" s="8" t="s">
        <v>30</v>
      </c>
      <c r="D42" s="28">
        <v>204051</v>
      </c>
      <c r="E42" s="29">
        <v>29386</v>
      </c>
      <c r="F42" s="29">
        <v>4970</v>
      </c>
      <c r="G42" s="43">
        <f t="shared" si="0"/>
        <v>169695</v>
      </c>
      <c r="H42" s="17">
        <f t="shared" si="1"/>
        <v>14.401301635375468</v>
      </c>
      <c r="I42" s="13">
        <v>24.319819330703019</v>
      </c>
    </row>
    <row r="43" spans="2:9" ht="12" customHeight="1">
      <c r="B43" s="88"/>
      <c r="C43" s="9" t="s">
        <v>19</v>
      </c>
      <c r="D43" s="30">
        <v>6729750</v>
      </c>
      <c r="E43" s="31">
        <v>6527893</v>
      </c>
      <c r="F43" s="31">
        <v>4970</v>
      </c>
      <c r="G43" s="44">
        <f t="shared" si="0"/>
        <v>196887</v>
      </c>
      <c r="H43" s="18">
        <f t="shared" si="1"/>
        <v>97.000527508451285</v>
      </c>
      <c r="I43" s="14">
        <v>96.861984175882881</v>
      </c>
    </row>
    <row r="44" spans="2:9" ht="12" customHeight="1">
      <c r="B44" s="86" t="s">
        <v>2</v>
      </c>
      <c r="C44" s="10" t="s">
        <v>29</v>
      </c>
      <c r="D44" s="32">
        <v>4148201</v>
      </c>
      <c r="E44" s="33">
        <v>4129408</v>
      </c>
      <c r="F44" s="33">
        <v>0</v>
      </c>
      <c r="G44" s="74">
        <f t="shared" si="0"/>
        <v>18793</v>
      </c>
      <c r="H44" s="19">
        <f t="shared" si="1"/>
        <v>99.546960236497711</v>
      </c>
      <c r="I44" s="15">
        <v>99.494093350073058</v>
      </c>
    </row>
    <row r="45" spans="2:9" ht="12" customHeight="1">
      <c r="B45" s="87"/>
      <c r="C45" s="8" t="s">
        <v>30</v>
      </c>
      <c r="D45" s="28">
        <v>85740</v>
      </c>
      <c r="E45" s="29">
        <v>19021</v>
      </c>
      <c r="F45" s="29">
        <v>3808</v>
      </c>
      <c r="G45" s="43">
        <f t="shared" si="0"/>
        <v>62911</v>
      </c>
      <c r="H45" s="17">
        <f t="shared" si="1"/>
        <v>22.184511313272683</v>
      </c>
      <c r="I45" s="13">
        <v>22.973785223290744</v>
      </c>
    </row>
    <row r="46" spans="2:9" ht="12" customHeight="1">
      <c r="B46" s="88"/>
      <c r="C46" s="11" t="s">
        <v>19</v>
      </c>
      <c r="D46" s="40">
        <v>4236222</v>
      </c>
      <c r="E46" s="41">
        <v>4150710</v>
      </c>
      <c r="F46" s="31">
        <v>3808</v>
      </c>
      <c r="G46" s="44">
        <f t="shared" si="0"/>
        <v>81704</v>
      </c>
      <c r="H46" s="18">
        <f t="shared" si="1"/>
        <v>97.981408906332106</v>
      </c>
      <c r="I46" s="14">
        <v>97.748252358372895</v>
      </c>
    </row>
    <row r="47" spans="2:9" ht="12" customHeight="1">
      <c r="B47" s="86" t="s">
        <v>3</v>
      </c>
      <c r="C47" s="10" t="s">
        <v>29</v>
      </c>
      <c r="D47" s="32">
        <v>3904132</v>
      </c>
      <c r="E47" s="33">
        <v>3893120</v>
      </c>
      <c r="F47" s="33">
        <v>1113</v>
      </c>
      <c r="G47" s="74">
        <f t="shared" si="0"/>
        <v>9899</v>
      </c>
      <c r="H47" s="19">
        <f t="shared" si="1"/>
        <v>99.717939864738184</v>
      </c>
      <c r="I47" s="15">
        <v>99.691374326256465</v>
      </c>
    </row>
    <row r="48" spans="2:9" ht="12" customHeight="1">
      <c r="B48" s="87"/>
      <c r="C48" s="8" t="s">
        <v>30</v>
      </c>
      <c r="D48" s="28">
        <v>45948</v>
      </c>
      <c r="E48" s="29">
        <v>13571</v>
      </c>
      <c r="F48" s="29">
        <v>1407</v>
      </c>
      <c r="G48" s="43">
        <f t="shared" si="0"/>
        <v>30970</v>
      </c>
      <c r="H48" s="17">
        <f t="shared" si="1"/>
        <v>29.535561939583875</v>
      </c>
      <c r="I48" s="13">
        <v>24.137723165397286</v>
      </c>
    </row>
    <row r="49" spans="2:9" ht="12" customHeight="1">
      <c r="B49" s="88"/>
      <c r="C49" s="9" t="s">
        <v>19</v>
      </c>
      <c r="D49" s="30">
        <v>3950604</v>
      </c>
      <c r="E49" s="31">
        <v>3907215</v>
      </c>
      <c r="F49" s="31">
        <v>2520</v>
      </c>
      <c r="G49" s="44">
        <f t="shared" si="0"/>
        <v>40869</v>
      </c>
      <c r="H49" s="18">
        <f t="shared" si="1"/>
        <v>98.901712244507422</v>
      </c>
      <c r="I49" s="14">
        <v>98.669797352034678</v>
      </c>
    </row>
    <row r="50" spans="2:9" ht="12" customHeight="1">
      <c r="B50" s="86" t="s">
        <v>8</v>
      </c>
      <c r="C50" s="10" t="s">
        <v>29</v>
      </c>
      <c r="D50" s="32">
        <v>3139903</v>
      </c>
      <c r="E50" s="33">
        <v>3124988</v>
      </c>
      <c r="F50" s="33">
        <v>0</v>
      </c>
      <c r="G50" s="74">
        <f t="shared" si="0"/>
        <v>14915</v>
      </c>
      <c r="H50" s="19">
        <f t="shared" si="1"/>
        <v>99.524985325979827</v>
      </c>
      <c r="I50" s="15">
        <v>99.01693168633885</v>
      </c>
    </row>
    <row r="51" spans="2:9" ht="12" customHeight="1">
      <c r="B51" s="87"/>
      <c r="C51" s="8" t="s">
        <v>30</v>
      </c>
      <c r="D51" s="28">
        <v>129643</v>
      </c>
      <c r="E51" s="29">
        <v>35992</v>
      </c>
      <c r="F51" s="29">
        <v>5371</v>
      </c>
      <c r="G51" s="43">
        <f t="shared" si="0"/>
        <v>88280</v>
      </c>
      <c r="H51" s="17">
        <f t="shared" si="1"/>
        <v>27.762393650254928</v>
      </c>
      <c r="I51" s="13">
        <v>23.756249823472018</v>
      </c>
    </row>
    <row r="52" spans="2:9" ht="12" customHeight="1">
      <c r="B52" s="88"/>
      <c r="C52" s="9" t="s">
        <v>19</v>
      </c>
      <c r="D52" s="30">
        <v>3269545</v>
      </c>
      <c r="E52" s="31">
        <v>3160979</v>
      </c>
      <c r="F52" s="31">
        <v>5371</v>
      </c>
      <c r="G52" s="44">
        <f t="shared" si="0"/>
        <v>103195</v>
      </c>
      <c r="H52" s="18">
        <f t="shared" si="1"/>
        <v>96.679476807935046</v>
      </c>
      <c r="I52" s="14">
        <v>95.266221160789257</v>
      </c>
    </row>
    <row r="53" spans="2:9" ht="12" customHeight="1">
      <c r="B53" s="86" t="s">
        <v>18</v>
      </c>
      <c r="C53" s="10" t="s">
        <v>29</v>
      </c>
      <c r="D53" s="32">
        <v>990884</v>
      </c>
      <c r="E53" s="33">
        <v>976661</v>
      </c>
      <c r="F53" s="33">
        <v>0</v>
      </c>
      <c r="G53" s="74">
        <f t="shared" si="0"/>
        <v>14223</v>
      </c>
      <c r="H53" s="19">
        <f t="shared" si="1"/>
        <v>98.564615030619123</v>
      </c>
      <c r="I53" s="15">
        <v>99.04625096861686</v>
      </c>
    </row>
    <row r="54" spans="2:9" ht="12" customHeight="1">
      <c r="B54" s="87"/>
      <c r="C54" s="8" t="s">
        <v>30</v>
      </c>
      <c r="D54" s="28">
        <v>29221</v>
      </c>
      <c r="E54" s="29">
        <v>8869</v>
      </c>
      <c r="F54" s="29">
        <v>1045</v>
      </c>
      <c r="G54" s="43">
        <f t="shared" si="0"/>
        <v>19307</v>
      </c>
      <c r="H54" s="17">
        <f t="shared" si="1"/>
        <v>30.351459566749938</v>
      </c>
      <c r="I54" s="13">
        <v>30.61271627635303</v>
      </c>
    </row>
    <row r="55" spans="2:9" ht="12" customHeight="1">
      <c r="B55" s="88"/>
      <c r="C55" s="9" t="s">
        <v>19</v>
      </c>
      <c r="D55" s="30">
        <v>1020579</v>
      </c>
      <c r="E55" s="31">
        <v>986004</v>
      </c>
      <c r="F55" s="31">
        <v>1045</v>
      </c>
      <c r="G55" s="44">
        <f t="shared" si="0"/>
        <v>33530</v>
      </c>
      <c r="H55" s="18">
        <f t="shared" si="1"/>
        <v>96.612217182599295</v>
      </c>
      <c r="I55" s="14">
        <v>96.928022453791215</v>
      </c>
    </row>
    <row r="56" spans="2:9" ht="12" customHeight="1">
      <c r="B56" s="86" t="s">
        <v>10</v>
      </c>
      <c r="C56" s="10" t="s">
        <v>29</v>
      </c>
      <c r="D56" s="32">
        <v>862904</v>
      </c>
      <c r="E56" s="33">
        <v>854953</v>
      </c>
      <c r="F56" s="33">
        <v>13</v>
      </c>
      <c r="G56" s="74">
        <f t="shared" si="0"/>
        <v>7938</v>
      </c>
      <c r="H56" s="19">
        <f t="shared" si="1"/>
        <v>99.078576527632279</v>
      </c>
      <c r="I56" s="15">
        <v>98.974462232834739</v>
      </c>
    </row>
    <row r="57" spans="2:9" ht="12" customHeight="1">
      <c r="B57" s="87"/>
      <c r="C57" s="8" t="s">
        <v>30</v>
      </c>
      <c r="D57" s="28">
        <v>33967</v>
      </c>
      <c r="E57" s="29">
        <v>10205</v>
      </c>
      <c r="F57" s="29">
        <v>4735</v>
      </c>
      <c r="G57" s="43">
        <f t="shared" si="0"/>
        <v>19027</v>
      </c>
      <c r="H57" s="17">
        <f t="shared" si="1"/>
        <v>30.043866105337536</v>
      </c>
      <c r="I57" s="13">
        <v>43.934889879659352</v>
      </c>
    </row>
    <row r="58" spans="2:9" ht="12" customHeight="1">
      <c r="B58" s="88"/>
      <c r="C58" s="9" t="s">
        <v>19</v>
      </c>
      <c r="D58" s="30">
        <v>897141</v>
      </c>
      <c r="E58" s="31">
        <v>865428</v>
      </c>
      <c r="F58" s="31">
        <v>4748</v>
      </c>
      <c r="G58" s="44">
        <f t="shared" si="0"/>
        <v>26965</v>
      </c>
      <c r="H58" s="18">
        <f t="shared" si="1"/>
        <v>96.465104147508583</v>
      </c>
      <c r="I58" s="14">
        <v>95.660933644646533</v>
      </c>
    </row>
    <row r="59" spans="2:9" ht="12" customHeight="1">
      <c r="B59" s="86" t="s">
        <v>9</v>
      </c>
      <c r="C59" s="10" t="s">
        <v>29</v>
      </c>
      <c r="D59" s="32">
        <v>1939707</v>
      </c>
      <c r="E59" s="33">
        <v>1935528</v>
      </c>
      <c r="F59" s="33">
        <v>0</v>
      </c>
      <c r="G59" s="74">
        <f t="shared" si="0"/>
        <v>4179</v>
      </c>
      <c r="H59" s="19">
        <f t="shared" si="1"/>
        <v>99.784555090021328</v>
      </c>
      <c r="I59" s="15">
        <v>99.744825308793637</v>
      </c>
    </row>
    <row r="60" spans="2:9" ht="12" customHeight="1">
      <c r="B60" s="87"/>
      <c r="C60" s="8" t="s">
        <v>30</v>
      </c>
      <c r="D60" s="28">
        <v>15313</v>
      </c>
      <c r="E60" s="29">
        <v>6993</v>
      </c>
      <c r="F60" s="29">
        <v>621</v>
      </c>
      <c r="G60" s="43">
        <f t="shared" si="0"/>
        <v>7699</v>
      </c>
      <c r="H60" s="17">
        <f t="shared" si="1"/>
        <v>45.667080258603796</v>
      </c>
      <c r="I60" s="13">
        <v>27.558171471890031</v>
      </c>
    </row>
    <row r="61" spans="2:9" ht="12" customHeight="1">
      <c r="B61" s="88"/>
      <c r="C61" s="9" t="s">
        <v>19</v>
      </c>
      <c r="D61" s="30">
        <v>1955581</v>
      </c>
      <c r="E61" s="31">
        <v>1943082</v>
      </c>
      <c r="F61" s="31">
        <v>621</v>
      </c>
      <c r="G61" s="44">
        <f t="shared" si="0"/>
        <v>11878</v>
      </c>
      <c r="H61" s="18">
        <f t="shared" si="1"/>
        <v>99.360854907058311</v>
      </c>
      <c r="I61" s="14">
        <v>99.201305132840318</v>
      </c>
    </row>
    <row r="62" spans="2:9" ht="12" customHeight="1">
      <c r="B62" s="86" t="s">
        <v>24</v>
      </c>
      <c r="C62" s="7" t="s">
        <v>29</v>
      </c>
      <c r="D62" s="26">
        <f t="shared" ref="D62:F64" si="2">D5+D8+D11+D14+D17+D20+D23+D26+D29+D32+D35+D38+D41+D44+D47+D50+D53+D56+D59</f>
        <v>225874927</v>
      </c>
      <c r="E62" s="27">
        <f t="shared" si="2"/>
        <v>224063248</v>
      </c>
      <c r="F62" s="27">
        <f t="shared" si="2"/>
        <v>5956</v>
      </c>
      <c r="G62" s="42">
        <f>D62-E62-F62</f>
        <v>1805723</v>
      </c>
      <c r="H62" s="16">
        <f t="shared" ref="H62:H64" si="3">IFERROR(E62/D62*100,"")</f>
        <v>99.197928241057056</v>
      </c>
      <c r="I62" s="12">
        <v>99.238618935510758</v>
      </c>
    </row>
    <row r="63" spans="2:9" ht="12" customHeight="1">
      <c r="B63" s="87"/>
      <c r="C63" s="8" t="s">
        <v>30</v>
      </c>
      <c r="D63" s="28">
        <f t="shared" si="2"/>
        <v>6974594</v>
      </c>
      <c r="E63" s="29">
        <f t="shared" si="2"/>
        <v>1575462</v>
      </c>
      <c r="F63" s="29">
        <f t="shared" si="2"/>
        <v>384801</v>
      </c>
      <c r="G63" s="43">
        <f>D63-E63-F63</f>
        <v>5014331</v>
      </c>
      <c r="H63" s="17">
        <f t="shared" si="3"/>
        <v>22.588583650890648</v>
      </c>
      <c r="I63" s="13">
        <v>23.734983361226476</v>
      </c>
    </row>
    <row r="64" spans="2:9" ht="12" customHeight="1">
      <c r="B64" s="88"/>
      <c r="C64" s="9" t="s">
        <v>19</v>
      </c>
      <c r="D64" s="30">
        <f t="shared" si="2"/>
        <v>232882972</v>
      </c>
      <c r="E64" s="31">
        <f t="shared" si="2"/>
        <v>225672161</v>
      </c>
      <c r="F64" s="31">
        <f t="shared" si="2"/>
        <v>390756</v>
      </c>
      <c r="G64" s="44">
        <f>D64-E64-F64</f>
        <v>6820055</v>
      </c>
      <c r="H64" s="18">
        <f t="shared" si="3"/>
        <v>96.903676151985891</v>
      </c>
      <c r="I64" s="14">
        <v>96.737306366020519</v>
      </c>
    </row>
    <row r="65" spans="2:9" ht="6" customHeight="1"/>
    <row r="66" spans="2:9">
      <c r="B66" s="85" t="s">
        <v>42</v>
      </c>
      <c r="C66" s="85"/>
      <c r="D66" s="85"/>
      <c r="E66" s="85"/>
      <c r="F66" s="4"/>
      <c r="G66" s="4"/>
      <c r="H66" s="4"/>
      <c r="I66" s="4"/>
    </row>
    <row r="67" spans="2:9">
      <c r="B67" s="89" t="s">
        <v>47</v>
      </c>
      <c r="C67" s="89"/>
      <c r="D67" s="89"/>
      <c r="E67" s="89"/>
      <c r="F67" s="89"/>
      <c r="G67" s="89"/>
      <c r="H67" s="89"/>
      <c r="I67" s="89"/>
    </row>
    <row r="68" spans="2:9">
      <c r="B68" s="85" t="s">
        <v>43</v>
      </c>
      <c r="C68" s="85"/>
      <c r="D68" s="85"/>
      <c r="E68" s="85"/>
      <c r="F68" s="4"/>
      <c r="G68" s="4"/>
      <c r="H68" s="4"/>
      <c r="I68" s="4"/>
    </row>
    <row r="69" spans="2:9">
      <c r="B69" s="85" t="s">
        <v>44</v>
      </c>
      <c r="C69" s="4"/>
      <c r="D69" s="4"/>
      <c r="E69" s="4"/>
      <c r="F69" s="4"/>
      <c r="G69" s="4"/>
      <c r="H69" s="4"/>
      <c r="I69" s="4"/>
    </row>
  </sheetData>
  <mergeCells count="31">
    <mergeCell ref="B67:I67"/>
    <mergeCell ref="B8:B10"/>
    <mergeCell ref="B11:B13"/>
    <mergeCell ref="B5:B7"/>
    <mergeCell ref="B1:F1"/>
    <mergeCell ref="G1:I1"/>
    <mergeCell ref="B3:C4"/>
    <mergeCell ref="D3:D4"/>
    <mergeCell ref="E3:E4"/>
    <mergeCell ref="B2:F2"/>
    <mergeCell ref="G2:I2"/>
    <mergeCell ref="H3:I3"/>
    <mergeCell ref="F3:F4"/>
    <mergeCell ref="G3:G4"/>
    <mergeCell ref="B26:B28"/>
    <mergeCell ref="B29:B31"/>
    <mergeCell ref="B20:B22"/>
    <mergeCell ref="B23:B25"/>
    <mergeCell ref="B14:B16"/>
    <mergeCell ref="B17:B19"/>
    <mergeCell ref="B44:B46"/>
    <mergeCell ref="B47:B49"/>
    <mergeCell ref="B38:B40"/>
    <mergeCell ref="B41:B43"/>
    <mergeCell ref="B32:B34"/>
    <mergeCell ref="B35:B37"/>
    <mergeCell ref="B62:B64"/>
    <mergeCell ref="B56:B58"/>
    <mergeCell ref="B59:B61"/>
    <mergeCell ref="B50:B52"/>
    <mergeCell ref="B53:B55"/>
  </mergeCells>
  <phoneticPr fontId="2"/>
  <pageMargins left="0.78740157480314965" right="0.39370078740157483" top="0.39370078740157483" bottom="0.39370078740157483" header="0.19685039370078741" footer="0.19685039370078741"/>
  <pageSetup paperSize="9" scale="9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B050"/>
  </sheetPr>
  <dimension ref="B1:I69"/>
  <sheetViews>
    <sheetView showGridLines="0" tabSelected="1" topLeftCell="A4" zoomScaleNormal="100" workbookViewId="0">
      <selection activeCell="L22" sqref="L22"/>
    </sheetView>
  </sheetViews>
  <sheetFormatPr defaultRowHeight="14.25"/>
  <cols>
    <col min="1" max="1" width="1.625" style="1" customWidth="1"/>
    <col min="2" max="2" width="10.25" style="1" bestFit="1" customWidth="1"/>
    <col min="3" max="3" width="3.25" style="1" bestFit="1" customWidth="1"/>
    <col min="4" max="7" width="10.625" style="1" customWidth="1"/>
    <col min="8" max="9" width="6.125" style="1" customWidth="1"/>
    <col min="10" max="16384" width="9" style="1"/>
  </cols>
  <sheetData>
    <row r="1" spans="2:9" s="4" customFormat="1" ht="15.95" customHeight="1">
      <c r="B1" s="94" t="str">
        <f>個民!B1</f>
        <v>令和元年度　市町税調定収入状況</v>
      </c>
      <c r="C1" s="94"/>
      <c r="D1" s="94"/>
      <c r="E1" s="94"/>
      <c r="F1" s="94"/>
      <c r="G1" s="103" t="str">
        <f>個民!G1</f>
        <v>【決算確報値】</v>
      </c>
      <c r="H1" s="103"/>
      <c r="I1" s="103"/>
    </row>
    <row r="2" spans="2:9" s="5" customFormat="1" ht="15" customHeight="1">
      <c r="B2" s="96" t="s">
        <v>39</v>
      </c>
      <c r="C2" s="96"/>
      <c r="D2" s="96"/>
      <c r="E2" s="96"/>
      <c r="F2" s="96"/>
      <c r="G2" s="95" t="s">
        <v>25</v>
      </c>
      <c r="H2" s="95"/>
      <c r="I2" s="95"/>
    </row>
    <row r="3" spans="2:9" s="6" customFormat="1" ht="12">
      <c r="B3" s="97"/>
      <c r="C3" s="98"/>
      <c r="D3" s="86" t="s">
        <v>23</v>
      </c>
      <c r="E3" s="92" t="s">
        <v>22</v>
      </c>
      <c r="F3" s="92" t="s">
        <v>20</v>
      </c>
      <c r="G3" s="101" t="s">
        <v>21</v>
      </c>
      <c r="H3" s="90" t="s">
        <v>26</v>
      </c>
      <c r="I3" s="91"/>
    </row>
    <row r="4" spans="2:9" s="6" customFormat="1" ht="12">
      <c r="B4" s="99"/>
      <c r="C4" s="100"/>
      <c r="D4" s="88"/>
      <c r="E4" s="93"/>
      <c r="F4" s="93"/>
      <c r="G4" s="102"/>
      <c r="H4" s="2" t="str">
        <f>個民!H4</f>
        <v>R1</v>
      </c>
      <c r="I4" s="3" t="str">
        <f>個民!I4</f>
        <v>H30</v>
      </c>
    </row>
    <row r="5" spans="2:9" ht="12" customHeight="1">
      <c r="B5" s="86" t="s">
        <v>0</v>
      </c>
      <c r="C5" s="7" t="s">
        <v>28</v>
      </c>
      <c r="D5" s="20">
        <v>6884835</v>
      </c>
      <c r="E5" s="21">
        <v>6522436</v>
      </c>
      <c r="F5" s="27">
        <v>0</v>
      </c>
      <c r="G5" s="42">
        <f>D5-E5-F5</f>
        <v>362399</v>
      </c>
      <c r="H5" s="16">
        <f>IFERROR(E5/D5*100,"")</f>
        <v>94.736271820602809</v>
      </c>
      <c r="I5" s="12">
        <v>94.929167475257131</v>
      </c>
    </row>
    <row r="6" spans="2:9" ht="12" customHeight="1">
      <c r="B6" s="87"/>
      <c r="C6" s="8" t="s">
        <v>40</v>
      </c>
      <c r="D6" s="22">
        <v>1293165</v>
      </c>
      <c r="E6" s="23">
        <v>248616</v>
      </c>
      <c r="F6" s="29">
        <v>128267</v>
      </c>
      <c r="G6" s="43">
        <f t="shared" ref="G6:G61" si="0">D6-E6-F6</f>
        <v>916282</v>
      </c>
      <c r="H6" s="17">
        <f t="shared" ref="H6:H61" si="1">IFERROR(E6/D6*100,"")</f>
        <v>19.225388871489717</v>
      </c>
      <c r="I6" s="13">
        <v>16.077339564534487</v>
      </c>
    </row>
    <row r="7" spans="2:9" ht="12" customHeight="1">
      <c r="B7" s="88"/>
      <c r="C7" s="9" t="s">
        <v>19</v>
      </c>
      <c r="D7" s="24">
        <v>8178000</v>
      </c>
      <c r="E7" s="25">
        <v>6771052</v>
      </c>
      <c r="F7" s="33">
        <v>128267</v>
      </c>
      <c r="G7" s="44">
        <f t="shared" si="0"/>
        <v>1278681</v>
      </c>
      <c r="H7" s="18">
        <f t="shared" si="1"/>
        <v>82.795940327708479</v>
      </c>
      <c r="I7" s="14">
        <v>80.698923435449501</v>
      </c>
    </row>
    <row r="8" spans="2:9" ht="12" customHeight="1">
      <c r="B8" s="86" t="s">
        <v>16</v>
      </c>
      <c r="C8" s="10" t="s">
        <v>29</v>
      </c>
      <c r="D8" s="26">
        <v>2052426</v>
      </c>
      <c r="E8" s="27">
        <v>1978724</v>
      </c>
      <c r="F8" s="27">
        <v>0</v>
      </c>
      <c r="G8" s="74">
        <f t="shared" si="0"/>
        <v>73702</v>
      </c>
      <c r="H8" s="19">
        <f t="shared" si="1"/>
        <v>96.409030094142238</v>
      </c>
      <c r="I8" s="15">
        <v>96.289886095053006</v>
      </c>
    </row>
    <row r="9" spans="2:9" ht="12" customHeight="1">
      <c r="B9" s="87"/>
      <c r="C9" s="8" t="s">
        <v>31</v>
      </c>
      <c r="D9" s="28">
        <v>175326</v>
      </c>
      <c r="E9" s="29">
        <v>73913</v>
      </c>
      <c r="F9" s="29">
        <v>15831</v>
      </c>
      <c r="G9" s="43">
        <f t="shared" si="0"/>
        <v>85582</v>
      </c>
      <c r="H9" s="17">
        <f t="shared" si="1"/>
        <v>42.157466662103737</v>
      </c>
      <c r="I9" s="13">
        <v>46.057785415812475</v>
      </c>
    </row>
    <row r="10" spans="2:9" ht="12" customHeight="1">
      <c r="B10" s="88"/>
      <c r="C10" s="9" t="s">
        <v>19</v>
      </c>
      <c r="D10" s="30">
        <v>2227752</v>
      </c>
      <c r="E10" s="31">
        <v>2052637</v>
      </c>
      <c r="F10" s="31">
        <v>15831</v>
      </c>
      <c r="G10" s="44">
        <f t="shared" si="0"/>
        <v>159284</v>
      </c>
      <c r="H10" s="18">
        <f t="shared" si="1"/>
        <v>92.139385353486375</v>
      </c>
      <c r="I10" s="14">
        <v>91.409156079535606</v>
      </c>
    </row>
    <row r="11" spans="2:9" ht="12" customHeight="1">
      <c r="B11" s="86" t="s">
        <v>4</v>
      </c>
      <c r="C11" s="10" t="s">
        <v>29</v>
      </c>
      <c r="D11" s="32">
        <v>2282075</v>
      </c>
      <c r="E11" s="33">
        <v>2169839</v>
      </c>
      <c r="F11" s="33">
        <v>648</v>
      </c>
      <c r="G11" s="74">
        <f t="shared" si="0"/>
        <v>111588</v>
      </c>
      <c r="H11" s="19">
        <f t="shared" si="1"/>
        <v>95.081844374089371</v>
      </c>
      <c r="I11" s="15">
        <v>95.246608062942343</v>
      </c>
    </row>
    <row r="12" spans="2:9" ht="12" customHeight="1">
      <c r="B12" s="87"/>
      <c r="C12" s="8" t="s">
        <v>31</v>
      </c>
      <c r="D12" s="28">
        <v>273225</v>
      </c>
      <c r="E12" s="29">
        <v>72055</v>
      </c>
      <c r="F12" s="29">
        <v>49782</v>
      </c>
      <c r="G12" s="43">
        <f t="shared" si="0"/>
        <v>151388</v>
      </c>
      <c r="H12" s="17">
        <f t="shared" si="1"/>
        <v>26.372037697868056</v>
      </c>
      <c r="I12" s="13">
        <v>26.75638884329835</v>
      </c>
    </row>
    <row r="13" spans="2:9" ht="12" customHeight="1">
      <c r="B13" s="88"/>
      <c r="C13" s="9" t="s">
        <v>19</v>
      </c>
      <c r="D13" s="30">
        <v>2555300</v>
      </c>
      <c r="E13" s="31">
        <v>2241894</v>
      </c>
      <c r="F13" s="31">
        <v>50430</v>
      </c>
      <c r="G13" s="44">
        <f t="shared" si="0"/>
        <v>262976</v>
      </c>
      <c r="H13" s="18">
        <f t="shared" si="1"/>
        <v>87.735060462567986</v>
      </c>
      <c r="I13" s="14">
        <v>86.983721109910562</v>
      </c>
    </row>
    <row r="14" spans="2:9" ht="12" customHeight="1">
      <c r="B14" s="86" t="s">
        <v>1</v>
      </c>
      <c r="C14" s="10" t="s">
        <v>29</v>
      </c>
      <c r="D14" s="32">
        <v>1587196</v>
      </c>
      <c r="E14" s="33">
        <v>1517432</v>
      </c>
      <c r="F14" s="33">
        <v>0</v>
      </c>
      <c r="G14" s="74">
        <f t="shared" si="0"/>
        <v>69764</v>
      </c>
      <c r="H14" s="19">
        <f t="shared" si="1"/>
        <v>95.604575616369999</v>
      </c>
      <c r="I14" s="15">
        <v>95.423002470290626</v>
      </c>
    </row>
    <row r="15" spans="2:9" ht="12" customHeight="1">
      <c r="B15" s="87"/>
      <c r="C15" s="8" t="s">
        <v>31</v>
      </c>
      <c r="D15" s="28">
        <v>234220</v>
      </c>
      <c r="E15" s="29">
        <v>63580</v>
      </c>
      <c r="F15" s="29">
        <v>16994</v>
      </c>
      <c r="G15" s="43">
        <f t="shared" si="0"/>
        <v>153646</v>
      </c>
      <c r="H15" s="17">
        <f t="shared" si="1"/>
        <v>27.145418836990864</v>
      </c>
      <c r="I15" s="13">
        <v>25.361301682752206</v>
      </c>
    </row>
    <row r="16" spans="2:9" ht="12" customHeight="1">
      <c r="B16" s="88"/>
      <c r="C16" s="9" t="s">
        <v>19</v>
      </c>
      <c r="D16" s="30">
        <v>1821416</v>
      </c>
      <c r="E16" s="31">
        <v>1581012</v>
      </c>
      <c r="F16" s="31">
        <v>16994</v>
      </c>
      <c r="G16" s="44">
        <f t="shared" si="0"/>
        <v>223410</v>
      </c>
      <c r="H16" s="18">
        <f t="shared" si="1"/>
        <v>86.801257922407629</v>
      </c>
      <c r="I16" s="14">
        <v>86.339149420769374</v>
      </c>
    </row>
    <row r="17" spans="2:9" ht="12" customHeight="1">
      <c r="B17" s="86" t="s">
        <v>12</v>
      </c>
      <c r="C17" s="10" t="s">
        <v>29</v>
      </c>
      <c r="D17" s="32">
        <v>2270059</v>
      </c>
      <c r="E17" s="33">
        <v>2107830</v>
      </c>
      <c r="F17" s="33">
        <v>0</v>
      </c>
      <c r="G17" s="74">
        <f t="shared" si="0"/>
        <v>162229</v>
      </c>
      <c r="H17" s="19">
        <f t="shared" si="1"/>
        <v>92.853533762778852</v>
      </c>
      <c r="I17" s="15">
        <v>93.106409889188356</v>
      </c>
    </row>
    <row r="18" spans="2:9" ht="12" customHeight="1">
      <c r="B18" s="87"/>
      <c r="C18" s="8" t="s">
        <v>31</v>
      </c>
      <c r="D18" s="28">
        <v>490566</v>
      </c>
      <c r="E18" s="29">
        <v>104493</v>
      </c>
      <c r="F18" s="29">
        <v>46932</v>
      </c>
      <c r="G18" s="43">
        <f t="shared" si="0"/>
        <v>339141</v>
      </c>
      <c r="H18" s="17">
        <f t="shared" si="1"/>
        <v>21.300497792345986</v>
      </c>
      <c r="I18" s="13">
        <v>19.857490057445869</v>
      </c>
    </row>
    <row r="19" spans="2:9" ht="12" customHeight="1">
      <c r="B19" s="88"/>
      <c r="C19" s="9" t="s">
        <v>19</v>
      </c>
      <c r="D19" s="30">
        <v>2760625</v>
      </c>
      <c r="E19" s="31">
        <v>2212323</v>
      </c>
      <c r="F19" s="31">
        <v>46932</v>
      </c>
      <c r="G19" s="44">
        <f t="shared" si="0"/>
        <v>501370</v>
      </c>
      <c r="H19" s="18">
        <f t="shared" si="1"/>
        <v>80.13848313334843</v>
      </c>
      <c r="I19" s="14">
        <v>79.963151485975615</v>
      </c>
    </row>
    <row r="20" spans="2:9" ht="12" customHeight="1">
      <c r="B20" s="86" t="s">
        <v>14</v>
      </c>
      <c r="C20" s="10" t="s">
        <v>29</v>
      </c>
      <c r="D20" s="32">
        <v>1379415</v>
      </c>
      <c r="E20" s="33">
        <v>1313250</v>
      </c>
      <c r="F20" s="33">
        <v>0</v>
      </c>
      <c r="G20" s="74">
        <f t="shared" si="0"/>
        <v>66165</v>
      </c>
      <c r="H20" s="19">
        <f t="shared" si="1"/>
        <v>95.203401441915588</v>
      </c>
      <c r="I20" s="15">
        <v>94.831989587374409</v>
      </c>
    </row>
    <row r="21" spans="2:9" ht="12" customHeight="1">
      <c r="B21" s="87"/>
      <c r="C21" s="8" t="s">
        <v>31</v>
      </c>
      <c r="D21" s="28">
        <v>366777</v>
      </c>
      <c r="E21" s="29">
        <v>77218</v>
      </c>
      <c r="F21" s="29">
        <v>15635</v>
      </c>
      <c r="G21" s="43">
        <f t="shared" si="0"/>
        <v>273924</v>
      </c>
      <c r="H21" s="17">
        <f t="shared" si="1"/>
        <v>21.053119470413904</v>
      </c>
      <c r="I21" s="13">
        <v>22.738890901595312</v>
      </c>
    </row>
    <row r="22" spans="2:9" ht="12" customHeight="1">
      <c r="B22" s="88"/>
      <c r="C22" s="9" t="s">
        <v>19</v>
      </c>
      <c r="D22" s="30">
        <v>1746192</v>
      </c>
      <c r="E22" s="31">
        <v>1390468</v>
      </c>
      <c r="F22" s="31">
        <v>15635</v>
      </c>
      <c r="G22" s="44">
        <f t="shared" si="0"/>
        <v>340089</v>
      </c>
      <c r="H22" s="18">
        <f t="shared" si="1"/>
        <v>79.628586089044035</v>
      </c>
      <c r="I22" s="14">
        <v>79.005201514105195</v>
      </c>
    </row>
    <row r="23" spans="2:9" ht="12" customHeight="1">
      <c r="B23" s="86" t="s">
        <v>11</v>
      </c>
      <c r="C23" s="10" t="s">
        <v>29</v>
      </c>
      <c r="D23" s="32">
        <v>1177092</v>
      </c>
      <c r="E23" s="33">
        <v>1099054</v>
      </c>
      <c r="F23" s="33">
        <v>91</v>
      </c>
      <c r="G23" s="74">
        <f t="shared" si="0"/>
        <v>77947</v>
      </c>
      <c r="H23" s="19">
        <f t="shared" si="1"/>
        <v>93.370271822423405</v>
      </c>
      <c r="I23" s="15">
        <v>92.876450319713626</v>
      </c>
    </row>
    <row r="24" spans="2:9" ht="12" customHeight="1">
      <c r="B24" s="87"/>
      <c r="C24" s="8" t="s">
        <v>31</v>
      </c>
      <c r="D24" s="28">
        <v>491731</v>
      </c>
      <c r="E24" s="29">
        <v>88331</v>
      </c>
      <c r="F24" s="29">
        <v>33870</v>
      </c>
      <c r="G24" s="43">
        <f t="shared" si="0"/>
        <v>369530</v>
      </c>
      <c r="H24" s="17">
        <f t="shared" si="1"/>
        <v>17.963276669561203</v>
      </c>
      <c r="I24" s="13">
        <v>15.048781924186805</v>
      </c>
    </row>
    <row r="25" spans="2:9" ht="12" customHeight="1">
      <c r="B25" s="88"/>
      <c r="C25" s="9" t="s">
        <v>19</v>
      </c>
      <c r="D25" s="30">
        <v>1668823</v>
      </c>
      <c r="E25" s="31">
        <v>1187385</v>
      </c>
      <c r="F25" s="31">
        <v>33961</v>
      </c>
      <c r="G25" s="44">
        <f t="shared" si="0"/>
        <v>447477</v>
      </c>
      <c r="H25" s="18">
        <f t="shared" si="1"/>
        <v>71.151044778265884</v>
      </c>
      <c r="I25" s="14">
        <v>69.589529335821425</v>
      </c>
    </row>
    <row r="26" spans="2:9" ht="12" customHeight="1">
      <c r="B26" s="86" t="s">
        <v>15</v>
      </c>
      <c r="C26" s="10" t="s">
        <v>29</v>
      </c>
      <c r="D26" s="32">
        <v>1678148</v>
      </c>
      <c r="E26" s="33">
        <v>1611512</v>
      </c>
      <c r="F26" s="33">
        <v>0</v>
      </c>
      <c r="G26" s="74">
        <f t="shared" si="0"/>
        <v>66636</v>
      </c>
      <c r="H26" s="19">
        <f t="shared" si="1"/>
        <v>96.029194087768175</v>
      </c>
      <c r="I26" s="15">
        <v>95.891134314163097</v>
      </c>
    </row>
    <row r="27" spans="2:9" ht="12" customHeight="1">
      <c r="B27" s="87"/>
      <c r="C27" s="8" t="s">
        <v>31</v>
      </c>
      <c r="D27" s="28">
        <v>492332</v>
      </c>
      <c r="E27" s="29">
        <v>79883</v>
      </c>
      <c r="F27" s="29">
        <v>54803</v>
      </c>
      <c r="G27" s="43">
        <f t="shared" si="0"/>
        <v>357646</v>
      </c>
      <c r="H27" s="17">
        <f t="shared" si="1"/>
        <v>16.225433244233567</v>
      </c>
      <c r="I27" s="13">
        <v>15.215934812132186</v>
      </c>
    </row>
    <row r="28" spans="2:9" ht="12" customHeight="1">
      <c r="B28" s="88"/>
      <c r="C28" s="9" t="s">
        <v>19</v>
      </c>
      <c r="D28" s="30">
        <v>2170480</v>
      </c>
      <c r="E28" s="31">
        <v>1691395</v>
      </c>
      <c r="F28" s="31">
        <v>54803</v>
      </c>
      <c r="G28" s="44">
        <v>424282</v>
      </c>
      <c r="H28" s="18">
        <f t="shared" si="1"/>
        <v>77.927232685857504</v>
      </c>
      <c r="I28" s="14">
        <v>76.23058066594443</v>
      </c>
    </row>
    <row r="29" spans="2:9" ht="12" customHeight="1">
      <c r="B29" s="86" t="s">
        <v>5</v>
      </c>
      <c r="C29" s="10" t="s">
        <v>29</v>
      </c>
      <c r="D29" s="34">
        <v>988395</v>
      </c>
      <c r="E29" s="35">
        <v>936071</v>
      </c>
      <c r="F29" s="35">
        <v>0</v>
      </c>
      <c r="G29" s="75">
        <f t="shared" si="0"/>
        <v>52324</v>
      </c>
      <c r="H29" s="19">
        <f t="shared" si="1"/>
        <v>94.706165045351298</v>
      </c>
      <c r="I29" s="15">
        <v>94.650460234961557</v>
      </c>
    </row>
    <row r="30" spans="2:9" ht="12" customHeight="1">
      <c r="B30" s="87"/>
      <c r="C30" s="8" t="s">
        <v>31</v>
      </c>
      <c r="D30" s="36">
        <v>259926</v>
      </c>
      <c r="E30" s="37">
        <v>41232</v>
      </c>
      <c r="F30" s="37">
        <v>7766</v>
      </c>
      <c r="G30" s="76">
        <f t="shared" si="0"/>
        <v>210928</v>
      </c>
      <c r="H30" s="17">
        <f t="shared" si="1"/>
        <v>15.862976385586666</v>
      </c>
      <c r="I30" s="13">
        <v>14.084022696444606</v>
      </c>
    </row>
    <row r="31" spans="2:9" ht="12" customHeight="1">
      <c r="B31" s="88"/>
      <c r="C31" s="9" t="s">
        <v>19</v>
      </c>
      <c r="D31" s="38">
        <v>1248321</v>
      </c>
      <c r="E31" s="39">
        <v>977303</v>
      </c>
      <c r="F31" s="39">
        <v>7766</v>
      </c>
      <c r="G31" s="77">
        <f t="shared" si="0"/>
        <v>263252</v>
      </c>
      <c r="H31" s="18">
        <f t="shared" si="1"/>
        <v>78.289398319823192</v>
      </c>
      <c r="I31" s="14">
        <v>78.328447541144769</v>
      </c>
    </row>
    <row r="32" spans="2:9" ht="12" customHeight="1">
      <c r="B32" s="86" t="s">
        <v>17</v>
      </c>
      <c r="C32" s="10" t="s">
        <v>29</v>
      </c>
      <c r="D32" s="32">
        <v>1029599</v>
      </c>
      <c r="E32" s="33">
        <v>974646</v>
      </c>
      <c r="F32" s="33">
        <v>0</v>
      </c>
      <c r="G32" s="75">
        <f t="shared" si="0"/>
        <v>54953</v>
      </c>
      <c r="H32" s="19">
        <f t="shared" si="1"/>
        <v>94.662679353806681</v>
      </c>
      <c r="I32" s="15">
        <v>94.277823747257031</v>
      </c>
    </row>
    <row r="33" spans="2:9" ht="12" customHeight="1">
      <c r="B33" s="87"/>
      <c r="C33" s="8" t="s">
        <v>31</v>
      </c>
      <c r="D33" s="28">
        <v>353623</v>
      </c>
      <c r="E33" s="29">
        <v>65442</v>
      </c>
      <c r="F33" s="29">
        <v>20869</v>
      </c>
      <c r="G33" s="76">
        <f t="shared" si="0"/>
        <v>267312</v>
      </c>
      <c r="H33" s="17">
        <f t="shared" si="1"/>
        <v>18.506149204095887</v>
      </c>
      <c r="I33" s="13">
        <v>14.494265936563695</v>
      </c>
    </row>
    <row r="34" spans="2:9" ht="12" customHeight="1">
      <c r="B34" s="88"/>
      <c r="C34" s="9" t="s">
        <v>19</v>
      </c>
      <c r="D34" s="30">
        <v>1383222</v>
      </c>
      <c r="E34" s="31">
        <v>1040088</v>
      </c>
      <c r="F34" s="31">
        <v>20869</v>
      </c>
      <c r="G34" s="77">
        <f t="shared" si="0"/>
        <v>322265</v>
      </c>
      <c r="H34" s="18">
        <f t="shared" si="1"/>
        <v>75.193136025887384</v>
      </c>
      <c r="I34" s="14">
        <v>72.660705962710139</v>
      </c>
    </row>
    <row r="35" spans="2:9" ht="12" customHeight="1">
      <c r="B35" s="86" t="s">
        <v>13</v>
      </c>
      <c r="C35" s="10" t="s">
        <v>29</v>
      </c>
      <c r="D35" s="32">
        <v>1194671</v>
      </c>
      <c r="E35" s="33">
        <v>1121404</v>
      </c>
      <c r="F35" s="33">
        <v>0</v>
      </c>
      <c r="G35" s="74">
        <f t="shared" si="0"/>
        <v>73267</v>
      </c>
      <c r="H35" s="19">
        <f t="shared" si="1"/>
        <v>93.867181843369423</v>
      </c>
      <c r="I35" s="15">
        <v>94.322162400985661</v>
      </c>
    </row>
    <row r="36" spans="2:9" ht="12" customHeight="1">
      <c r="B36" s="87"/>
      <c r="C36" s="8" t="s">
        <v>31</v>
      </c>
      <c r="D36" s="28">
        <v>308064</v>
      </c>
      <c r="E36" s="29">
        <v>56912</v>
      </c>
      <c r="F36" s="29">
        <v>8981</v>
      </c>
      <c r="G36" s="43">
        <f t="shared" si="0"/>
        <v>242171</v>
      </c>
      <c r="H36" s="17">
        <f t="shared" si="1"/>
        <v>18.474083307364701</v>
      </c>
      <c r="I36" s="13">
        <v>16.708436412021936</v>
      </c>
    </row>
    <row r="37" spans="2:9" ht="12" customHeight="1">
      <c r="B37" s="88"/>
      <c r="C37" s="9" t="s">
        <v>19</v>
      </c>
      <c r="D37" s="30">
        <v>1502735</v>
      </c>
      <c r="E37" s="31">
        <v>1178316</v>
      </c>
      <c r="F37" s="31">
        <v>8981</v>
      </c>
      <c r="G37" s="44">
        <f t="shared" si="0"/>
        <v>315438</v>
      </c>
      <c r="H37" s="18">
        <f t="shared" si="1"/>
        <v>78.41142982628341</v>
      </c>
      <c r="I37" s="14">
        <v>78.726129943961141</v>
      </c>
    </row>
    <row r="38" spans="2:9" ht="12" customHeight="1">
      <c r="B38" s="86" t="s">
        <v>6</v>
      </c>
      <c r="C38" s="10" t="s">
        <v>29</v>
      </c>
      <c r="D38" s="32">
        <v>2165376</v>
      </c>
      <c r="E38" s="33">
        <v>2066812</v>
      </c>
      <c r="F38" s="33">
        <v>0</v>
      </c>
      <c r="G38" s="74">
        <f t="shared" si="0"/>
        <v>98564</v>
      </c>
      <c r="H38" s="19">
        <f t="shared" si="1"/>
        <v>95.448180824023183</v>
      </c>
      <c r="I38" s="15">
        <v>95.183283104333654</v>
      </c>
    </row>
    <row r="39" spans="2:9" ht="12" customHeight="1">
      <c r="B39" s="87"/>
      <c r="C39" s="8" t="s">
        <v>30</v>
      </c>
      <c r="D39" s="28">
        <v>279064</v>
      </c>
      <c r="E39" s="29">
        <v>66703</v>
      </c>
      <c r="F39" s="29">
        <v>38208</v>
      </c>
      <c r="G39" s="43">
        <v>174153</v>
      </c>
      <c r="H39" s="17">
        <f t="shared" si="1"/>
        <v>23.902402316314536</v>
      </c>
      <c r="I39" s="13">
        <v>22.694172095369698</v>
      </c>
    </row>
    <row r="40" spans="2:9" ht="12" customHeight="1">
      <c r="B40" s="88"/>
      <c r="C40" s="9" t="s">
        <v>19</v>
      </c>
      <c r="D40" s="30">
        <v>2444440</v>
      </c>
      <c r="E40" s="31">
        <v>2133515</v>
      </c>
      <c r="F40" s="31">
        <v>38208</v>
      </c>
      <c r="G40" s="44">
        <v>272717</v>
      </c>
      <c r="H40" s="18">
        <f t="shared" si="1"/>
        <v>87.280317782395969</v>
      </c>
      <c r="I40" s="14">
        <v>87.354556993760042</v>
      </c>
    </row>
    <row r="41" spans="2:9" ht="12" customHeight="1">
      <c r="B41" s="86" t="s">
        <v>7</v>
      </c>
      <c r="C41" s="10" t="s">
        <v>29</v>
      </c>
      <c r="D41" s="32">
        <v>663639</v>
      </c>
      <c r="E41" s="33">
        <v>641407</v>
      </c>
      <c r="F41" s="33">
        <v>0</v>
      </c>
      <c r="G41" s="74">
        <f t="shared" si="0"/>
        <v>22232</v>
      </c>
      <c r="H41" s="19">
        <f t="shared" si="1"/>
        <v>96.64998591101488</v>
      </c>
      <c r="I41" s="15">
        <v>96.352938524312989</v>
      </c>
    </row>
    <row r="42" spans="2:9" ht="12" customHeight="1">
      <c r="B42" s="87"/>
      <c r="C42" s="8" t="s">
        <v>30</v>
      </c>
      <c r="D42" s="28">
        <v>198380</v>
      </c>
      <c r="E42" s="29">
        <v>36386</v>
      </c>
      <c r="F42" s="29">
        <v>6386</v>
      </c>
      <c r="G42" s="43">
        <f t="shared" si="0"/>
        <v>155608</v>
      </c>
      <c r="H42" s="17">
        <f t="shared" si="1"/>
        <v>18.341566690190543</v>
      </c>
      <c r="I42" s="13">
        <v>17.62486699126173</v>
      </c>
    </row>
    <row r="43" spans="2:9" ht="12" customHeight="1">
      <c r="B43" s="88"/>
      <c r="C43" s="9" t="s">
        <v>19</v>
      </c>
      <c r="D43" s="30">
        <v>862019</v>
      </c>
      <c r="E43" s="31">
        <v>677793</v>
      </c>
      <c r="F43" s="31">
        <v>6386</v>
      </c>
      <c r="G43" s="44">
        <f t="shared" si="0"/>
        <v>177840</v>
      </c>
      <c r="H43" s="18">
        <f t="shared" si="1"/>
        <v>78.628545310486203</v>
      </c>
      <c r="I43" s="14">
        <v>76.985663066191037</v>
      </c>
    </row>
    <row r="44" spans="2:9" ht="12" customHeight="1">
      <c r="B44" s="86" t="s">
        <v>2</v>
      </c>
      <c r="C44" s="10" t="s">
        <v>29</v>
      </c>
      <c r="D44" s="32">
        <v>410344</v>
      </c>
      <c r="E44" s="33">
        <v>395952</v>
      </c>
      <c r="F44" s="33">
        <v>0</v>
      </c>
      <c r="G44" s="74">
        <f t="shared" si="0"/>
        <v>14392</v>
      </c>
      <c r="H44" s="19">
        <f t="shared" si="1"/>
        <v>96.49269880880432</v>
      </c>
      <c r="I44" s="15">
        <v>96.687894694769383</v>
      </c>
    </row>
    <row r="45" spans="2:9" ht="12" customHeight="1">
      <c r="B45" s="87"/>
      <c r="C45" s="8" t="s">
        <v>30</v>
      </c>
      <c r="D45" s="28">
        <v>68513</v>
      </c>
      <c r="E45" s="29">
        <v>12429</v>
      </c>
      <c r="F45" s="29">
        <v>3686</v>
      </c>
      <c r="G45" s="43">
        <f t="shared" si="0"/>
        <v>52398</v>
      </c>
      <c r="H45" s="17">
        <f t="shared" si="1"/>
        <v>18.141082714229416</v>
      </c>
      <c r="I45" s="13">
        <v>18.115645143668743</v>
      </c>
    </row>
    <row r="46" spans="2:9" ht="12" customHeight="1">
      <c r="B46" s="88"/>
      <c r="C46" s="11" t="s">
        <v>19</v>
      </c>
      <c r="D46" s="40">
        <v>478857</v>
      </c>
      <c r="E46" s="41">
        <v>408381</v>
      </c>
      <c r="F46" s="31">
        <v>3686</v>
      </c>
      <c r="G46" s="44">
        <f t="shared" si="0"/>
        <v>66790</v>
      </c>
      <c r="H46" s="18">
        <f t="shared" si="1"/>
        <v>85.282453843214157</v>
      </c>
      <c r="I46" s="14">
        <v>84.850723084171563</v>
      </c>
    </row>
    <row r="47" spans="2:9" ht="12" customHeight="1">
      <c r="B47" s="86" t="s">
        <v>3</v>
      </c>
      <c r="C47" s="10" t="s">
        <v>29</v>
      </c>
      <c r="D47" s="32">
        <v>258396</v>
      </c>
      <c r="E47" s="33">
        <v>250760</v>
      </c>
      <c r="F47" s="33">
        <v>0</v>
      </c>
      <c r="G47" s="74">
        <f t="shared" si="0"/>
        <v>7636</v>
      </c>
      <c r="H47" s="19">
        <f t="shared" si="1"/>
        <v>97.044845895447295</v>
      </c>
      <c r="I47" s="15">
        <v>97.018039671429705</v>
      </c>
    </row>
    <row r="48" spans="2:9" ht="12" customHeight="1">
      <c r="B48" s="87"/>
      <c r="C48" s="8" t="s">
        <v>30</v>
      </c>
      <c r="D48" s="28">
        <v>26225</v>
      </c>
      <c r="E48" s="29">
        <v>6413</v>
      </c>
      <c r="F48" s="29">
        <v>568</v>
      </c>
      <c r="G48" s="43">
        <f t="shared" si="0"/>
        <v>19244</v>
      </c>
      <c r="H48" s="17">
        <f t="shared" si="1"/>
        <v>24.453765490943756</v>
      </c>
      <c r="I48" s="13">
        <v>30.632606073895406</v>
      </c>
    </row>
    <row r="49" spans="2:9" ht="12" customHeight="1">
      <c r="B49" s="88"/>
      <c r="C49" s="9" t="s">
        <v>19</v>
      </c>
      <c r="D49" s="30">
        <v>284621</v>
      </c>
      <c r="E49" s="31">
        <v>257173</v>
      </c>
      <c r="F49" s="31">
        <v>568</v>
      </c>
      <c r="G49" s="44">
        <f t="shared" si="0"/>
        <v>26880</v>
      </c>
      <c r="H49" s="18">
        <f t="shared" si="1"/>
        <v>90.356298375734738</v>
      </c>
      <c r="I49" s="14">
        <v>90.805431102294875</v>
      </c>
    </row>
    <row r="50" spans="2:9" ht="12" customHeight="1">
      <c r="B50" s="86" t="s">
        <v>8</v>
      </c>
      <c r="C50" s="10" t="s">
        <v>29</v>
      </c>
      <c r="D50" s="32">
        <v>372600</v>
      </c>
      <c r="E50" s="33">
        <v>358740</v>
      </c>
      <c r="F50" s="33">
        <v>0</v>
      </c>
      <c r="G50" s="74">
        <f t="shared" si="0"/>
        <v>13860</v>
      </c>
      <c r="H50" s="19">
        <f t="shared" si="1"/>
        <v>96.280193236714979</v>
      </c>
      <c r="I50" s="15">
        <v>96.213031916277671</v>
      </c>
    </row>
    <row r="51" spans="2:9" ht="12" customHeight="1">
      <c r="B51" s="87"/>
      <c r="C51" s="8" t="s">
        <v>30</v>
      </c>
      <c r="D51" s="28">
        <v>82908</v>
      </c>
      <c r="E51" s="29">
        <v>22001</v>
      </c>
      <c r="F51" s="29">
        <v>3591</v>
      </c>
      <c r="G51" s="43">
        <f t="shared" si="0"/>
        <v>57316</v>
      </c>
      <c r="H51" s="17">
        <f t="shared" si="1"/>
        <v>26.536643026004729</v>
      </c>
      <c r="I51" s="13">
        <v>22.360809833694866</v>
      </c>
    </row>
    <row r="52" spans="2:9" ht="12" customHeight="1">
      <c r="B52" s="88"/>
      <c r="C52" s="9" t="s">
        <v>19</v>
      </c>
      <c r="D52" s="30">
        <v>455508</v>
      </c>
      <c r="E52" s="31">
        <v>380741</v>
      </c>
      <c r="F52" s="31">
        <v>3591</v>
      </c>
      <c r="G52" s="44">
        <f t="shared" si="0"/>
        <v>71176</v>
      </c>
      <c r="H52" s="18">
        <f t="shared" si="1"/>
        <v>83.586018247758545</v>
      </c>
      <c r="I52" s="14">
        <v>81.69398907103826</v>
      </c>
    </row>
    <row r="53" spans="2:9" ht="12" customHeight="1">
      <c r="B53" s="86" t="s">
        <v>18</v>
      </c>
      <c r="C53" s="10" t="s">
        <v>29</v>
      </c>
      <c r="D53" s="32">
        <v>142275</v>
      </c>
      <c r="E53" s="33">
        <v>136514</v>
      </c>
      <c r="F53" s="33">
        <v>0</v>
      </c>
      <c r="G53" s="74">
        <f t="shared" si="0"/>
        <v>5761</v>
      </c>
      <c r="H53" s="19">
        <f t="shared" si="1"/>
        <v>95.950799507995072</v>
      </c>
      <c r="I53" s="15">
        <v>94.363054112663264</v>
      </c>
    </row>
    <row r="54" spans="2:9" ht="12" customHeight="1">
      <c r="B54" s="87"/>
      <c r="C54" s="8" t="s">
        <v>30</v>
      </c>
      <c r="D54" s="28">
        <v>25174</v>
      </c>
      <c r="E54" s="29">
        <v>7860</v>
      </c>
      <c r="F54" s="29">
        <v>1097</v>
      </c>
      <c r="G54" s="43">
        <f t="shared" si="0"/>
        <v>16217</v>
      </c>
      <c r="H54" s="17">
        <f t="shared" si="1"/>
        <v>31.222690077063636</v>
      </c>
      <c r="I54" s="13">
        <v>30.86234724463915</v>
      </c>
    </row>
    <row r="55" spans="2:9" ht="12" customHeight="1">
      <c r="B55" s="88"/>
      <c r="C55" s="9" t="s">
        <v>19</v>
      </c>
      <c r="D55" s="30">
        <v>167449</v>
      </c>
      <c r="E55" s="31">
        <v>144374</v>
      </c>
      <c r="F55" s="31">
        <v>1097</v>
      </c>
      <c r="G55" s="44">
        <f t="shared" si="0"/>
        <v>21978</v>
      </c>
      <c r="H55" s="18">
        <f t="shared" si="1"/>
        <v>86.219684799550905</v>
      </c>
      <c r="I55" s="14">
        <v>85.414342500027075</v>
      </c>
    </row>
    <row r="56" spans="2:9" ht="12" customHeight="1">
      <c r="B56" s="86" t="s">
        <v>10</v>
      </c>
      <c r="C56" s="10" t="s">
        <v>29</v>
      </c>
      <c r="D56" s="32">
        <v>144362</v>
      </c>
      <c r="E56" s="33">
        <v>138994</v>
      </c>
      <c r="F56" s="33">
        <v>0</v>
      </c>
      <c r="G56" s="74">
        <f t="shared" si="0"/>
        <v>5368</v>
      </c>
      <c r="H56" s="19">
        <f t="shared" si="1"/>
        <v>96.281569942228558</v>
      </c>
      <c r="I56" s="15">
        <v>95.734701797112308</v>
      </c>
    </row>
    <row r="57" spans="2:9" ht="12" customHeight="1">
      <c r="B57" s="87"/>
      <c r="C57" s="8" t="s">
        <v>30</v>
      </c>
      <c r="D57" s="28">
        <v>23440</v>
      </c>
      <c r="E57" s="29">
        <v>6795</v>
      </c>
      <c r="F57" s="29">
        <v>3305</v>
      </c>
      <c r="G57" s="43">
        <f t="shared" si="0"/>
        <v>13340</v>
      </c>
      <c r="H57" s="17">
        <f t="shared" si="1"/>
        <v>28.988907849829353</v>
      </c>
      <c r="I57" s="13">
        <v>44.598023342918594</v>
      </c>
    </row>
    <row r="58" spans="2:9" ht="12" customHeight="1">
      <c r="B58" s="88"/>
      <c r="C58" s="9" t="s">
        <v>19</v>
      </c>
      <c r="D58" s="30">
        <v>167802</v>
      </c>
      <c r="E58" s="31">
        <v>145789</v>
      </c>
      <c r="F58" s="31">
        <v>3305</v>
      </c>
      <c r="G58" s="44">
        <f t="shared" si="0"/>
        <v>18708</v>
      </c>
      <c r="H58" s="18">
        <f t="shared" si="1"/>
        <v>86.88156279424561</v>
      </c>
      <c r="I58" s="14">
        <v>84.646178836228344</v>
      </c>
    </row>
    <row r="59" spans="2:9" ht="12" customHeight="1">
      <c r="B59" s="86" t="s">
        <v>9</v>
      </c>
      <c r="C59" s="10" t="s">
        <v>29</v>
      </c>
      <c r="D59" s="32">
        <v>154759</v>
      </c>
      <c r="E59" s="33">
        <v>153183</v>
      </c>
      <c r="F59" s="33">
        <v>0</v>
      </c>
      <c r="G59" s="74">
        <f t="shared" si="0"/>
        <v>1576</v>
      </c>
      <c r="H59" s="19">
        <f t="shared" si="1"/>
        <v>98.981642424673197</v>
      </c>
      <c r="I59" s="15">
        <v>98.927895732604583</v>
      </c>
    </row>
    <row r="60" spans="2:9" ht="12" customHeight="1">
      <c r="B60" s="87"/>
      <c r="C60" s="8" t="s">
        <v>30</v>
      </c>
      <c r="D60" s="28">
        <v>4885</v>
      </c>
      <c r="E60" s="29">
        <v>808</v>
      </c>
      <c r="F60" s="29">
        <v>65</v>
      </c>
      <c r="G60" s="43">
        <f t="shared" si="0"/>
        <v>4012</v>
      </c>
      <c r="H60" s="17">
        <f t="shared" si="1"/>
        <v>16.54042988741044</v>
      </c>
      <c r="I60" s="13">
        <v>19.297082228116711</v>
      </c>
    </row>
    <row r="61" spans="2:9" ht="12" customHeight="1">
      <c r="B61" s="88"/>
      <c r="C61" s="9" t="s">
        <v>19</v>
      </c>
      <c r="D61" s="30">
        <v>159644</v>
      </c>
      <c r="E61" s="31">
        <v>153991</v>
      </c>
      <c r="F61" s="31">
        <v>65</v>
      </c>
      <c r="G61" s="44">
        <f t="shared" si="0"/>
        <v>5588</v>
      </c>
      <c r="H61" s="18">
        <f t="shared" si="1"/>
        <v>96.458996266693404</v>
      </c>
      <c r="I61" s="14">
        <v>96.697315872573611</v>
      </c>
    </row>
    <row r="62" spans="2:9" ht="12" customHeight="1">
      <c r="B62" s="86" t="s">
        <v>24</v>
      </c>
      <c r="C62" s="7" t="s">
        <v>29</v>
      </c>
      <c r="D62" s="26">
        <f t="shared" ref="D62:F64" si="2">D5+D8+D11+D14+D17+D20+D23+D26+D29+D32+D35+D38+D41+D44+D47+D50+D53+D56+D59</f>
        <v>26835662</v>
      </c>
      <c r="E62" s="27">
        <f t="shared" si="2"/>
        <v>25494560</v>
      </c>
      <c r="F62" s="27">
        <f t="shared" si="2"/>
        <v>739</v>
      </c>
      <c r="G62" s="42">
        <f>D62-E62-F62</f>
        <v>1340363</v>
      </c>
      <c r="H62" s="16">
        <f t="shared" ref="H62:H64" si="3">IFERROR(E62/D62*100,"")</f>
        <v>95.002538040611782</v>
      </c>
      <c r="I62" s="12">
        <v>94.984181011918068</v>
      </c>
    </row>
    <row r="63" spans="2:9" ht="12" customHeight="1">
      <c r="B63" s="87"/>
      <c r="C63" s="8" t="s">
        <v>30</v>
      </c>
      <c r="D63" s="28">
        <f t="shared" si="2"/>
        <v>5447544</v>
      </c>
      <c r="E63" s="29">
        <f t="shared" si="2"/>
        <v>1131070</v>
      </c>
      <c r="F63" s="29">
        <f t="shared" si="2"/>
        <v>456636</v>
      </c>
      <c r="G63" s="43">
        <f>D63-E63-F63</f>
        <v>3859838</v>
      </c>
      <c r="H63" s="17">
        <f t="shared" si="3"/>
        <v>20.762934636232401</v>
      </c>
      <c r="I63" s="13">
        <v>19.433108350945592</v>
      </c>
    </row>
    <row r="64" spans="2:9" ht="12" customHeight="1">
      <c r="B64" s="88"/>
      <c r="C64" s="9" t="s">
        <v>19</v>
      </c>
      <c r="D64" s="30">
        <f t="shared" si="2"/>
        <v>32283206</v>
      </c>
      <c r="E64" s="31">
        <f t="shared" si="2"/>
        <v>26625630</v>
      </c>
      <c r="F64" s="31">
        <f t="shared" si="2"/>
        <v>457375</v>
      </c>
      <c r="G64" s="44">
        <f>D64-E64-F64</f>
        <v>5200201</v>
      </c>
      <c r="H64" s="18">
        <f t="shared" si="3"/>
        <v>82.475173004812476</v>
      </c>
      <c r="I64" s="14">
        <v>81.406176053953757</v>
      </c>
    </row>
    <row r="65" spans="2:9" ht="6" customHeight="1"/>
    <row r="66" spans="2:9">
      <c r="B66" s="85" t="s">
        <v>42</v>
      </c>
      <c r="C66" s="85"/>
      <c r="D66" s="85"/>
      <c r="E66" s="85"/>
      <c r="F66" s="4"/>
      <c r="G66" s="4"/>
      <c r="H66" s="4"/>
      <c r="I66" s="4"/>
    </row>
    <row r="67" spans="2:9">
      <c r="B67" s="89" t="s">
        <v>47</v>
      </c>
      <c r="C67" s="89"/>
      <c r="D67" s="89"/>
      <c r="E67" s="89"/>
      <c r="F67" s="89"/>
      <c r="G67" s="89"/>
      <c r="H67" s="89"/>
      <c r="I67" s="89"/>
    </row>
    <row r="68" spans="2:9">
      <c r="B68" s="85" t="s">
        <v>43</v>
      </c>
      <c r="C68" s="85"/>
      <c r="D68" s="85"/>
      <c r="E68" s="85"/>
      <c r="F68" s="4"/>
      <c r="G68" s="4"/>
      <c r="H68" s="4"/>
      <c r="I68" s="4"/>
    </row>
    <row r="69" spans="2:9">
      <c r="B69" s="85" t="s">
        <v>44</v>
      </c>
      <c r="C69" s="4"/>
      <c r="D69" s="4"/>
      <c r="E69" s="4"/>
      <c r="F69" s="4"/>
      <c r="G69" s="4"/>
      <c r="H69" s="4"/>
      <c r="I69" s="4"/>
    </row>
  </sheetData>
  <mergeCells count="31">
    <mergeCell ref="B67:I67"/>
    <mergeCell ref="B8:B10"/>
    <mergeCell ref="B11:B13"/>
    <mergeCell ref="B5:B7"/>
    <mergeCell ref="B1:F1"/>
    <mergeCell ref="G1:I1"/>
    <mergeCell ref="B3:C4"/>
    <mergeCell ref="D3:D4"/>
    <mergeCell ref="E3:E4"/>
    <mergeCell ref="B2:F2"/>
    <mergeCell ref="G2:I2"/>
    <mergeCell ref="H3:I3"/>
    <mergeCell ref="F3:F4"/>
    <mergeCell ref="G3:G4"/>
    <mergeCell ref="B26:B28"/>
    <mergeCell ref="B29:B31"/>
    <mergeCell ref="B20:B22"/>
    <mergeCell ref="B23:B25"/>
    <mergeCell ref="B14:B16"/>
    <mergeCell ref="B17:B19"/>
    <mergeCell ref="B44:B46"/>
    <mergeCell ref="B47:B49"/>
    <mergeCell ref="B38:B40"/>
    <mergeCell ref="B41:B43"/>
    <mergeCell ref="B32:B34"/>
    <mergeCell ref="B35:B37"/>
    <mergeCell ref="B62:B64"/>
    <mergeCell ref="B56:B58"/>
    <mergeCell ref="B59:B61"/>
    <mergeCell ref="B50:B52"/>
    <mergeCell ref="B53:B55"/>
  </mergeCells>
  <phoneticPr fontId="2"/>
  <pageMargins left="0.78740157480314965" right="0.39370078740157483" top="0.39370078740157483" bottom="0.39370078740157483" header="0.19685039370078741" footer="0.19685039370078741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個民</vt:lpstr>
      <vt:lpstr>法民</vt:lpstr>
      <vt:lpstr>純固</vt:lpstr>
      <vt:lpstr>軽自</vt:lpstr>
      <vt:lpstr>合計</vt:lpstr>
      <vt:lpstr>国保</vt:lpstr>
      <vt:lpstr>軽自!Print_Area</vt:lpstr>
      <vt:lpstr>個民!Print_Area</vt:lpstr>
      <vt:lpstr>合計!Print_Area</vt:lpstr>
      <vt:lpstr>国保!Print_Area</vt:lpstr>
      <vt:lpstr>純固!Print_Area</vt:lpstr>
      <vt:lpstr>法民!Print_Area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市町村振興課</dc:creator>
  <cp:lastModifiedBy>w</cp:lastModifiedBy>
  <cp:lastPrinted>2021-01-07T06:56:06Z</cp:lastPrinted>
  <dcterms:created xsi:type="dcterms:W3CDTF">1997-08-05T18:10:22Z</dcterms:created>
  <dcterms:modified xsi:type="dcterms:W3CDTF">2021-03-23T07:08:02Z</dcterms:modified>
</cp:coreProperties>
</file>