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H00$\05_理財係\11 公営企業\R2公営企業\01 決算統計\20 統計年報（原稿）\☆HP掲載用（PDF、エクセル）\03 法非適用\"/>
    </mc:Choice>
  </mc:AlternateContent>
  <bookViews>
    <workbookView xWindow="120" yWindow="45" windowWidth="14955" windowHeight="9480" tabRatio="701"/>
  </bookViews>
  <sheets>
    <sheet name="公共・特環1（原稿）" sheetId="9" r:id="rId1"/>
    <sheet name="公共・特環2（原稿）" sheetId="6" r:id="rId2"/>
  </sheets>
  <definedNames>
    <definedName name="_xlnm.Print_Area" localSheetId="0">'公共・特環1（原稿）'!$B$1:$AZ$38</definedName>
    <definedName name="_xlnm.Print_Area" localSheetId="1">'公共・特環2（原稿）'!$A$1:$BJ$33</definedName>
  </definedNames>
  <calcPr calcId="152511"/>
</workbook>
</file>

<file path=xl/calcChain.xml><?xml version="1.0" encoding="utf-8"?>
<calcChain xmlns="http://schemas.openxmlformats.org/spreadsheetml/2006/main">
  <c r="AR37" i="9" l="1"/>
  <c r="AR36" i="9"/>
  <c r="AR35" i="9"/>
  <c r="AR34" i="9"/>
  <c r="AR33" i="9"/>
  <c r="AR32" i="9"/>
  <c r="AR25" i="9"/>
  <c r="AR27" i="9"/>
  <c r="AR28" i="9"/>
  <c r="AR29" i="9"/>
  <c r="AR16" i="9"/>
  <c r="AR15" i="9"/>
  <c r="AR11" i="9"/>
  <c r="AR21" i="9"/>
  <c r="AR20" i="9"/>
  <c r="AR19" i="9"/>
  <c r="AR18" i="9"/>
  <c r="AR17" i="9"/>
  <c r="AR14" i="9"/>
  <c r="AR13" i="9"/>
  <c r="AR12" i="9"/>
  <c r="AQ11" i="9"/>
  <c r="AQ37" i="9"/>
  <c r="AQ36" i="9"/>
  <c r="AQ35" i="9"/>
  <c r="AQ34" i="9"/>
  <c r="AQ33" i="9"/>
  <c r="AQ32" i="9"/>
  <c r="AQ25" i="9"/>
  <c r="AQ27" i="9"/>
  <c r="AQ28" i="9"/>
  <c r="AQ29" i="9"/>
  <c r="AQ16" i="9"/>
  <c r="AQ15" i="9"/>
  <c r="AQ21" i="9"/>
  <c r="AQ20" i="9"/>
  <c r="AQ19" i="9"/>
  <c r="AQ18" i="9"/>
  <c r="AQ17" i="9"/>
  <c r="AQ14" i="9"/>
  <c r="AQ13" i="9"/>
  <c r="AQ12" i="9"/>
  <c r="AP37" i="9"/>
  <c r="AP36" i="9"/>
  <c r="AP35" i="9"/>
  <c r="AP34" i="9"/>
  <c r="AP33" i="9"/>
  <c r="AP32" i="9"/>
  <c r="AP25" i="9"/>
  <c r="AP27" i="9"/>
  <c r="AP28" i="9"/>
  <c r="AP29" i="9"/>
  <c r="AP16" i="9"/>
  <c r="AP15" i="9"/>
  <c r="AP11" i="9"/>
  <c r="AP21" i="9"/>
  <c r="AP20" i="9"/>
  <c r="AP19" i="9"/>
  <c r="AP18" i="9"/>
  <c r="AP17" i="9"/>
  <c r="AP14" i="9"/>
  <c r="AP13" i="9"/>
  <c r="AP12" i="9"/>
  <c r="AO37" i="9"/>
  <c r="AN37" i="9" s="1"/>
  <c r="AO36" i="9"/>
  <c r="AO35" i="9"/>
  <c r="AO34" i="9"/>
  <c r="AN34" i="9" s="1"/>
  <c r="AO33" i="9"/>
  <c r="AN33" i="9" s="1"/>
  <c r="AO32" i="9"/>
  <c r="AN32" i="9" s="1"/>
  <c r="AO25" i="9"/>
  <c r="AO27" i="9"/>
  <c r="AO28" i="9"/>
  <c r="AN28" i="9" s="1"/>
  <c r="AO29" i="9"/>
  <c r="AO16" i="9"/>
  <c r="AO15" i="9"/>
  <c r="AO11" i="9"/>
  <c r="AN11" i="9" s="1"/>
  <c r="AO21" i="9"/>
  <c r="AN21" i="9" s="1"/>
  <c r="AO20" i="9"/>
  <c r="AO19" i="9"/>
  <c r="AO18" i="9"/>
  <c r="AN18" i="9" s="1"/>
  <c r="AO17" i="9"/>
  <c r="AN17" i="9" s="1"/>
  <c r="AO14" i="9"/>
  <c r="AO13" i="9"/>
  <c r="AN13" i="9" s="1"/>
  <c r="AO12" i="9"/>
  <c r="AN12" i="9" s="1"/>
  <c r="AM37" i="9"/>
  <c r="AM36" i="9"/>
  <c r="AM35" i="9"/>
  <c r="AM34" i="9"/>
  <c r="AM33" i="9"/>
  <c r="AM32" i="9"/>
  <c r="AM25" i="9"/>
  <c r="AM27" i="9"/>
  <c r="AM28" i="9"/>
  <c r="AM29" i="9"/>
  <c r="AM16" i="9"/>
  <c r="AM15" i="9"/>
  <c r="AM11" i="9"/>
  <c r="AM21" i="9"/>
  <c r="AM20" i="9"/>
  <c r="AM19" i="9"/>
  <c r="AM18" i="9"/>
  <c r="AM17" i="9"/>
  <c r="AM14" i="9"/>
  <c r="AM13" i="9"/>
  <c r="AM12" i="9"/>
  <c r="AL37" i="9"/>
  <c r="AK37" i="9" s="1"/>
  <c r="AL36" i="9"/>
  <c r="AL35" i="9"/>
  <c r="AK35" i="9" s="1"/>
  <c r="AL34" i="9"/>
  <c r="AK34" i="9" s="1"/>
  <c r="AL33" i="9"/>
  <c r="AL32" i="9"/>
  <c r="AL25" i="9"/>
  <c r="AK25" i="9"/>
  <c r="AL27" i="9"/>
  <c r="AL28" i="9"/>
  <c r="AL29" i="9"/>
  <c r="AK29" i="9"/>
  <c r="AL16" i="9"/>
  <c r="AL15" i="9"/>
  <c r="AL11" i="9"/>
  <c r="AK11" i="9"/>
  <c r="AL21" i="9"/>
  <c r="AL20" i="9"/>
  <c r="AL19" i="9"/>
  <c r="AK19" i="9" s="1"/>
  <c r="AL18" i="9"/>
  <c r="AK18" i="9" s="1"/>
  <c r="AL17" i="9"/>
  <c r="AK17" i="9" s="1"/>
  <c r="AL14" i="9"/>
  <c r="AK14" i="9" s="1"/>
  <c r="AL13" i="9"/>
  <c r="AK13" i="9" s="1"/>
  <c r="AL12" i="9"/>
  <c r="AK12" i="9" s="1"/>
  <c r="AJ37" i="9"/>
  <c r="AJ36" i="9"/>
  <c r="AJ35" i="9"/>
  <c r="AJ34" i="9"/>
  <c r="AJ33" i="9"/>
  <c r="AJ32" i="9"/>
  <c r="AJ25" i="9"/>
  <c r="AJ30" i="9" s="1"/>
  <c r="AJ27" i="9"/>
  <c r="AJ28" i="9"/>
  <c r="AJ29" i="9"/>
  <c r="AJ16" i="9"/>
  <c r="AJ15" i="9"/>
  <c r="AJ11" i="9"/>
  <c r="AJ21" i="9"/>
  <c r="AJ20" i="9"/>
  <c r="AJ19" i="9"/>
  <c r="AJ18" i="9"/>
  <c r="AJ17" i="9"/>
  <c r="AJ14" i="9"/>
  <c r="AJ13" i="9"/>
  <c r="AJ12" i="9"/>
  <c r="AI37" i="9"/>
  <c r="AH37" i="9" s="1"/>
  <c r="AI36" i="9"/>
  <c r="AH36" i="9" s="1"/>
  <c r="AI35" i="9"/>
  <c r="AI34" i="9"/>
  <c r="AH34" i="9" s="1"/>
  <c r="AI33" i="9"/>
  <c r="AH33" i="9" s="1"/>
  <c r="AI32" i="9"/>
  <c r="AH32" i="9" s="1"/>
  <c r="AI25" i="9"/>
  <c r="AI27" i="9"/>
  <c r="AH27" i="9" s="1"/>
  <c r="AI28" i="9"/>
  <c r="AH28" i="9" s="1"/>
  <c r="AI29" i="9"/>
  <c r="AI16" i="9"/>
  <c r="AI15" i="9"/>
  <c r="AI22" i="9" s="1"/>
  <c r="AI11" i="9"/>
  <c r="AH11" i="9" s="1"/>
  <c r="AI21" i="9"/>
  <c r="AH21" i="9" s="1"/>
  <c r="AI20" i="9"/>
  <c r="AI19" i="9"/>
  <c r="AI18" i="9"/>
  <c r="AH18" i="9" s="1"/>
  <c r="AI17" i="9"/>
  <c r="AH17" i="9"/>
  <c r="AI14" i="9"/>
  <c r="AI13" i="9"/>
  <c r="AI12" i="9"/>
  <c r="AH12" i="9" s="1"/>
  <c r="AN36" i="9"/>
  <c r="AN29" i="9"/>
  <c r="AH19" i="9"/>
  <c r="AP23" i="9" l="1"/>
  <c r="AK32" i="9"/>
  <c r="AK33" i="9"/>
  <c r="AQ22" i="9"/>
  <c r="AQ23" i="9"/>
  <c r="AJ23" i="9"/>
  <c r="AH35" i="9"/>
  <c r="AK36" i="9"/>
  <c r="AH29" i="9"/>
  <c r="AK28" i="9"/>
  <c r="AN35" i="9"/>
  <c r="AH20" i="9"/>
  <c r="AH16" i="9"/>
  <c r="AI23" i="9"/>
  <c r="AN14" i="9"/>
  <c r="AN15" i="9"/>
  <c r="AN22" i="9" s="1"/>
  <c r="AO22" i="9"/>
  <c r="AL22" i="9"/>
  <c r="AM22" i="9"/>
  <c r="AM30" i="9"/>
  <c r="AN20" i="9"/>
  <c r="AN16" i="9"/>
  <c r="AN23" i="9" s="1"/>
  <c r="AQ30" i="9"/>
  <c r="AR30" i="9"/>
  <c r="AH14" i="9"/>
  <c r="AH13" i="9"/>
  <c r="AJ22" i="9"/>
  <c r="AK16" i="9"/>
  <c r="AL23" i="9"/>
  <c r="AK27" i="9"/>
  <c r="AK20" i="9"/>
  <c r="AM23" i="9"/>
  <c r="AO23" i="9"/>
  <c r="AN19" i="9"/>
  <c r="AP22" i="9"/>
  <c r="AR22" i="9"/>
  <c r="AI30" i="9"/>
  <c r="AH30" i="9" s="1"/>
  <c r="AH25" i="9"/>
  <c r="AN27" i="9"/>
  <c r="AO30" i="9"/>
  <c r="AL30" i="9"/>
  <c r="AK30" i="9" s="1"/>
  <c r="AH15" i="9"/>
  <c r="AH22" i="9" s="1"/>
  <c r="AK15" i="9"/>
  <c r="AK22" i="9" s="1"/>
  <c r="AR23" i="9"/>
  <c r="AK21" i="9"/>
  <c r="AP30" i="9"/>
  <c r="AN25" i="9"/>
  <c r="AK23" i="9" l="1"/>
  <c r="AH23" i="9"/>
  <c r="AN30" i="9"/>
</calcChain>
</file>

<file path=xl/sharedStrings.xml><?xml version="1.0" encoding="utf-8"?>
<sst xmlns="http://schemas.openxmlformats.org/spreadsheetml/2006/main" count="459" uniqueCount="168">
  <si>
    <t>彦根市</t>
  </si>
  <si>
    <t>長浜市</t>
  </si>
  <si>
    <t>建設事業開始年月日</t>
  </si>
  <si>
    <t>S57. 2.12</t>
  </si>
  <si>
    <t>S53. 3.16</t>
  </si>
  <si>
    <t>S60. 7.18</t>
  </si>
  <si>
    <t>S58. 4. 1</t>
  </si>
  <si>
    <t>H 3. 9.27</t>
  </si>
  <si>
    <t>S63.12.24</t>
  </si>
  <si>
    <t>２．</t>
  </si>
  <si>
    <t>供用開始年月日</t>
  </si>
  <si>
    <t>H 3. 4. 1</t>
  </si>
  <si>
    <t>H元. 4.15</t>
  </si>
  <si>
    <t>H 3.12. 1</t>
  </si>
  <si>
    <t>H 9. 4. 1</t>
  </si>
  <si>
    <t>H10. 5. 1</t>
  </si>
  <si>
    <t>３．</t>
  </si>
  <si>
    <t>普及状況</t>
  </si>
  <si>
    <t>行政区域内人口</t>
  </si>
  <si>
    <t>全体計画人口</t>
  </si>
  <si>
    <t>現在排水区域内人口</t>
  </si>
  <si>
    <t>現在処理区域内人口</t>
  </si>
  <si>
    <t>現在水洗便所設置済人口</t>
  </si>
  <si>
    <t>行政区域面積</t>
  </si>
  <si>
    <t>全体計画面積</t>
  </si>
  <si>
    <t>現在排水区域面積</t>
  </si>
  <si>
    <t>現在処理区域面積</t>
  </si>
  <si>
    <t>普及率</t>
  </si>
  <si>
    <t>事業費</t>
  </si>
  <si>
    <t>総事業費</t>
  </si>
  <si>
    <t>(ｱ)</t>
  </si>
  <si>
    <t>国庫補助金</t>
  </si>
  <si>
    <t>(ｲ)</t>
  </si>
  <si>
    <t>企業債</t>
  </si>
  <si>
    <t>(ｳ)</t>
  </si>
  <si>
    <t>受益者負担金</t>
  </si>
  <si>
    <t>(ｴ)</t>
  </si>
  <si>
    <t>その他</t>
  </si>
  <si>
    <t>管きょ費</t>
  </si>
  <si>
    <t>ポンプ場費</t>
  </si>
  <si>
    <t>処理場費</t>
  </si>
  <si>
    <t>補助対象事業費</t>
  </si>
  <si>
    <t>計</t>
    <rPh sb="0" eb="1">
      <t>ケイ</t>
    </rPh>
    <phoneticPr fontId="4"/>
  </si>
  <si>
    <t xml:space="preserve">団　 体 　名 </t>
    <rPh sb="0" eb="1">
      <t>ダン</t>
    </rPh>
    <rPh sb="3" eb="4">
      <t>カラダ</t>
    </rPh>
    <rPh sb="6" eb="7">
      <t>ナ</t>
    </rPh>
    <phoneticPr fontId="4"/>
  </si>
  <si>
    <t>うち公共</t>
    <rPh sb="2" eb="4">
      <t>コウキョウ</t>
    </rPh>
    <phoneticPr fontId="4"/>
  </si>
  <si>
    <t>うち特環</t>
    <rPh sb="2" eb="3">
      <t>トク</t>
    </rPh>
    <rPh sb="3" eb="4">
      <t>カン</t>
    </rPh>
    <phoneticPr fontId="4"/>
  </si>
  <si>
    <t>(人)</t>
    <rPh sb="1" eb="2">
      <t>ニン</t>
    </rPh>
    <phoneticPr fontId="4"/>
  </si>
  <si>
    <t>(千円)</t>
    <rPh sb="1" eb="3">
      <t>センエン</t>
    </rPh>
    <phoneticPr fontId="4"/>
  </si>
  <si>
    <t>(2)</t>
  </si>
  <si>
    <t>(3)</t>
  </si>
  <si>
    <t>(4)</t>
  </si>
  <si>
    <t>(5)</t>
  </si>
  <si>
    <t>(特環)</t>
    <rPh sb="1" eb="2">
      <t>トク</t>
    </rPh>
    <rPh sb="2" eb="3">
      <t>カン</t>
    </rPh>
    <phoneticPr fontId="4"/>
  </si>
  <si>
    <t>うち特環</t>
    <rPh sb="2" eb="4">
      <t>トクカン</t>
    </rPh>
    <phoneticPr fontId="4"/>
  </si>
  <si>
    <t>管きょ</t>
    <rPh sb="0" eb="1">
      <t>カン</t>
    </rPh>
    <phoneticPr fontId="4"/>
  </si>
  <si>
    <t>下水管
布設延長</t>
    <rPh sb="0" eb="3">
      <t>ゲスイカン</t>
    </rPh>
    <rPh sb="4" eb="6">
      <t>フセツ</t>
    </rPh>
    <rPh sb="6" eb="8">
      <t>エンチョウ</t>
    </rPh>
    <phoneticPr fontId="4"/>
  </si>
  <si>
    <t>種 　別 　延 　長</t>
    <rPh sb="0" eb="1">
      <t>タネ</t>
    </rPh>
    <rPh sb="3" eb="4">
      <t>ベツ</t>
    </rPh>
    <rPh sb="6" eb="7">
      <t>エン</t>
    </rPh>
    <rPh sb="9" eb="10">
      <t>チョウ</t>
    </rPh>
    <phoneticPr fontId="4"/>
  </si>
  <si>
    <t>汚水管</t>
    <rPh sb="0" eb="2">
      <t>オスイ</t>
    </rPh>
    <rPh sb="2" eb="3">
      <t>カン</t>
    </rPh>
    <phoneticPr fontId="4"/>
  </si>
  <si>
    <t>雨水管</t>
    <rPh sb="0" eb="3">
      <t>ウスイカン</t>
    </rPh>
    <phoneticPr fontId="4"/>
  </si>
  <si>
    <t>合流管</t>
    <rPh sb="0" eb="1">
      <t>ゴウ</t>
    </rPh>
    <rPh sb="1" eb="2">
      <t>リュウ</t>
    </rPh>
    <rPh sb="2" eb="3">
      <t>カン</t>
    </rPh>
    <phoneticPr fontId="4"/>
  </si>
  <si>
    <t>同上のうち未供用</t>
    <rPh sb="0" eb="1">
      <t>ドウ</t>
    </rPh>
    <rPh sb="1" eb="2">
      <t>ウエ</t>
    </rPh>
    <rPh sb="5" eb="6">
      <t>ミ</t>
    </rPh>
    <rPh sb="6" eb="8">
      <t>キョウヨウ</t>
    </rPh>
    <phoneticPr fontId="4"/>
  </si>
  <si>
    <t>処理場</t>
    <rPh sb="0" eb="3">
      <t>ショリジョウ</t>
    </rPh>
    <phoneticPr fontId="4"/>
  </si>
  <si>
    <t>ポンプ場</t>
    <rPh sb="3" eb="4">
      <t>ジョウ</t>
    </rPh>
    <phoneticPr fontId="4"/>
  </si>
  <si>
    <t>ポンプ場数 
　　　　　　 　(ヵ所)</t>
    <rPh sb="3" eb="5">
      <t>バカズ</t>
    </rPh>
    <rPh sb="17" eb="18">
      <t>ショ</t>
    </rPh>
    <phoneticPr fontId="4"/>
  </si>
  <si>
    <t>１日晴天時
最大排水量</t>
    <rPh sb="0" eb="2">
      <t>イチニチ</t>
    </rPh>
    <rPh sb="2" eb="5">
      <t>セイテンジ</t>
    </rPh>
    <rPh sb="6" eb="8">
      <t>サイダイ</t>
    </rPh>
    <rPh sb="8" eb="10">
      <t>ハイスイ</t>
    </rPh>
    <rPh sb="10" eb="11">
      <t>リョウ</t>
    </rPh>
    <phoneticPr fontId="4"/>
  </si>
  <si>
    <t>職員数</t>
    <rPh sb="0" eb="3">
      <t>ショクインスウ</t>
    </rPh>
    <phoneticPr fontId="4"/>
  </si>
  <si>
    <t>損益勘定
所属職員</t>
    <rPh sb="0" eb="2">
      <t>ソンエキ</t>
    </rPh>
    <rPh sb="2" eb="4">
      <t>カンジョウ</t>
    </rPh>
    <rPh sb="5" eb="7">
      <t>ショゾク</t>
    </rPh>
    <rPh sb="7" eb="9">
      <t>ショクイン</t>
    </rPh>
    <phoneticPr fontId="4"/>
  </si>
  <si>
    <t>資本勘定
所属職員</t>
    <rPh sb="0" eb="2">
      <t>シホン</t>
    </rPh>
    <rPh sb="2" eb="4">
      <t>カンジョウ</t>
    </rPh>
    <rPh sb="5" eb="7">
      <t>ショゾク</t>
    </rPh>
    <rPh sb="7" eb="9">
      <t>ショクイン</t>
    </rPh>
    <phoneticPr fontId="4"/>
  </si>
  <si>
    <t>施設業務の概要</t>
    <rPh sb="0" eb="2">
      <t>シセツ</t>
    </rPh>
    <rPh sb="2" eb="4">
      <t>ギョウム</t>
    </rPh>
    <rPh sb="5" eb="7">
      <t>ガイヨウ</t>
    </rPh>
    <phoneticPr fontId="4"/>
  </si>
  <si>
    <t>（公共下水道事業）</t>
    <rPh sb="1" eb="3">
      <t>コウキョウ</t>
    </rPh>
    <rPh sb="3" eb="4">
      <t>シタ</t>
    </rPh>
    <rPh sb="4" eb="6">
      <t>スイドウ</t>
    </rPh>
    <rPh sb="6" eb="8">
      <t>ジギョウ</t>
    </rPh>
    <phoneticPr fontId="4"/>
  </si>
  <si>
    <t>彦 根 市 (公共・特環)</t>
    <rPh sb="7" eb="9">
      <t>コウキョウ</t>
    </rPh>
    <rPh sb="10" eb="12">
      <t>トクカン</t>
    </rPh>
    <phoneticPr fontId="4"/>
  </si>
  <si>
    <t>竜王町
(特環)</t>
    <rPh sb="5" eb="7">
      <t>トクカン</t>
    </rPh>
    <phoneticPr fontId="4"/>
  </si>
  <si>
    <t>豊郷町
(特環)</t>
    <rPh sb="0" eb="3">
      <t>トヨサトチョウ</t>
    </rPh>
    <rPh sb="5" eb="7">
      <t>トクカン</t>
    </rPh>
    <phoneticPr fontId="4"/>
  </si>
  <si>
    <t>甲良町
(特環)</t>
    <rPh sb="0" eb="3">
      <t>コウラチョウ</t>
    </rPh>
    <rPh sb="5" eb="7">
      <t>トクカン</t>
    </rPh>
    <phoneticPr fontId="4"/>
  </si>
  <si>
    <t>米原市</t>
    <rPh sb="0" eb="2">
      <t>マイバラ</t>
    </rPh>
    <rPh sb="2" eb="3">
      <t>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</si>
  <si>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</si>
  <si>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3">
      <t>リュウオウチョウ</t>
    </rPh>
    <phoneticPr fontId="4"/>
  </si>
  <si>
    <t>豊郷町</t>
    <rPh sb="0" eb="3">
      <t>トヨサトチョウ</t>
    </rPh>
    <phoneticPr fontId="4"/>
  </si>
  <si>
    <t>甲良町</t>
    <rPh sb="0" eb="3">
      <t>コウラチョウ</t>
    </rPh>
    <phoneticPr fontId="4"/>
  </si>
  <si>
    <t>多賀町</t>
    <rPh sb="0" eb="2">
      <t>タガ</t>
    </rPh>
    <rPh sb="2" eb="3">
      <t>チョウ</t>
    </rPh>
    <phoneticPr fontId="2"/>
  </si>
  <si>
    <t>愛荘町
(特環)</t>
    <rPh sb="0" eb="1">
      <t>アイ</t>
    </rPh>
    <rPh sb="1" eb="2">
      <t>ソウ</t>
    </rPh>
    <rPh sb="2" eb="3">
      <t>マチ</t>
    </rPh>
    <rPh sb="5" eb="7">
      <t>トクカン</t>
    </rPh>
    <phoneticPr fontId="4"/>
  </si>
  <si>
    <t>愛荘町</t>
    <rPh sb="0" eb="1">
      <t>アイ</t>
    </rPh>
    <rPh sb="1" eb="2">
      <t>ソウ</t>
    </rPh>
    <rPh sb="2" eb="3">
      <t>チョウ</t>
    </rPh>
    <phoneticPr fontId="4"/>
  </si>
  <si>
    <t>(1)</t>
    <phoneticPr fontId="4"/>
  </si>
  <si>
    <t>H元.12. 4</t>
    <rPh sb="1" eb="2">
      <t>ゲン</t>
    </rPh>
    <phoneticPr fontId="4"/>
  </si>
  <si>
    <t xml:space="preserve"> 項　　目</t>
    <phoneticPr fontId="4"/>
  </si>
  <si>
    <t xml:space="preserve"> 項　　目</t>
    <phoneticPr fontId="4"/>
  </si>
  <si>
    <t>１．</t>
    <phoneticPr fontId="4"/>
  </si>
  <si>
    <t>S63. 1.25</t>
    <phoneticPr fontId="4"/>
  </si>
  <si>
    <t>S57. 3.31</t>
    <phoneticPr fontId="4"/>
  </si>
  <si>
    <t>S61.10.27</t>
    <phoneticPr fontId="4"/>
  </si>
  <si>
    <t>H 7. 8.14</t>
    <phoneticPr fontId="4"/>
  </si>
  <si>
    <t>H12. 4. 1</t>
    <phoneticPr fontId="4"/>
  </si>
  <si>
    <t>H 3. 4. 1</t>
    <phoneticPr fontId="4"/>
  </si>
  <si>
    <t>H 6.11. 1</t>
    <phoneticPr fontId="4"/>
  </si>
  <si>
    <t>H 7. 4. 1</t>
    <phoneticPr fontId="4"/>
  </si>
  <si>
    <t>H 7. 4. 1</t>
    <phoneticPr fontId="4"/>
  </si>
  <si>
    <t>H 8. 4. 1</t>
    <phoneticPr fontId="4"/>
  </si>
  <si>
    <t>(1)</t>
    <phoneticPr fontId="4"/>
  </si>
  <si>
    <t>(1)</t>
    <phoneticPr fontId="4"/>
  </si>
  <si>
    <t>(2)</t>
    <phoneticPr fontId="4"/>
  </si>
  <si>
    <t>市街地人口</t>
    <phoneticPr fontId="4"/>
  </si>
  <si>
    <t>(3)</t>
    <phoneticPr fontId="4"/>
  </si>
  <si>
    <t>(4)</t>
    <phoneticPr fontId="4"/>
  </si>
  <si>
    <t>(5)</t>
    <phoneticPr fontId="4"/>
  </si>
  <si>
    <t>(6)</t>
    <phoneticPr fontId="4"/>
  </si>
  <si>
    <t>(7)</t>
    <phoneticPr fontId="4"/>
  </si>
  <si>
    <t>(ha)</t>
    <phoneticPr fontId="4"/>
  </si>
  <si>
    <t>(8)</t>
    <phoneticPr fontId="4"/>
  </si>
  <si>
    <t>市街地面積</t>
    <phoneticPr fontId="4"/>
  </si>
  <si>
    <t>(9)</t>
    <phoneticPr fontId="4"/>
  </si>
  <si>
    <t>(10)</t>
    <phoneticPr fontId="4"/>
  </si>
  <si>
    <t>(11)</t>
    <phoneticPr fontId="4"/>
  </si>
  <si>
    <t>(12)</t>
    <phoneticPr fontId="4"/>
  </si>
  <si>
    <t>(％)</t>
    <phoneticPr fontId="4"/>
  </si>
  <si>
    <t>(13)</t>
    <phoneticPr fontId="4"/>
  </si>
  <si>
    <t>水洗化率</t>
    <phoneticPr fontId="4"/>
  </si>
  <si>
    <t>４．</t>
    <phoneticPr fontId="4"/>
  </si>
  <si>
    <t>(1)</t>
    <phoneticPr fontId="4"/>
  </si>
  <si>
    <t>財 　源 　内 　訳</t>
    <phoneticPr fontId="4"/>
  </si>
  <si>
    <t>使 　途 　内 　訳</t>
    <phoneticPr fontId="4"/>
  </si>
  <si>
    <t>流域下水道建設負担金</t>
    <phoneticPr fontId="4"/>
  </si>
  <si>
    <t>(ｵ)</t>
    <phoneticPr fontId="4"/>
  </si>
  <si>
    <t>(2)</t>
    <phoneticPr fontId="4"/>
  </si>
  <si>
    <t xml:space="preserve"> 項　　目</t>
    <phoneticPr fontId="4"/>
  </si>
  <si>
    <t>５．</t>
    <phoneticPr fontId="4"/>
  </si>
  <si>
    <t>５．</t>
    <phoneticPr fontId="4"/>
  </si>
  <si>
    <t>(km)</t>
    <phoneticPr fontId="4"/>
  </si>
  <si>
    <t>(1)</t>
    <phoneticPr fontId="4"/>
  </si>
  <si>
    <t>(km)</t>
    <phoneticPr fontId="4"/>
  </si>
  <si>
    <t>(km)</t>
    <phoneticPr fontId="4"/>
  </si>
  <si>
    <t>(km)</t>
    <phoneticPr fontId="4"/>
  </si>
  <si>
    <t>６．</t>
    <phoneticPr fontId="4"/>
  </si>
  <si>
    <t>６．</t>
    <phoneticPr fontId="4"/>
  </si>
  <si>
    <t>(1)</t>
    <phoneticPr fontId="4"/>
  </si>
  <si>
    <t>７．</t>
    <phoneticPr fontId="4"/>
  </si>
  <si>
    <t>７．</t>
    <phoneticPr fontId="4"/>
  </si>
  <si>
    <t>(1)</t>
    <phoneticPr fontId="4"/>
  </si>
  <si>
    <t>(1)</t>
    <phoneticPr fontId="4"/>
  </si>
  <si>
    <t>８．</t>
    <phoneticPr fontId="4"/>
  </si>
  <si>
    <t>８．</t>
    <phoneticPr fontId="4"/>
  </si>
  <si>
    <t>流域下水道建設負担金</t>
    <phoneticPr fontId="4"/>
  </si>
  <si>
    <t>S56. 6.26</t>
    <phoneticPr fontId="4"/>
  </si>
  <si>
    <t>現在１日晴天時
処理能力　 (㎥)</t>
    <rPh sb="2" eb="4">
      <t>イチニチ</t>
    </rPh>
    <rPh sb="4" eb="7">
      <t>セイテンジ</t>
    </rPh>
    <rPh sb="8" eb="10">
      <t>ショリ</t>
    </rPh>
    <rPh sb="10" eb="12">
      <t>ノウリョク</t>
    </rPh>
    <phoneticPr fontId="4"/>
  </si>
  <si>
    <r>
      <t>現在１日晴天時
最大処理量 (</t>
    </r>
    <r>
      <rPr>
        <sz val="11"/>
        <rFont val="ＭＳ Ｐ明朝"/>
        <family val="1"/>
        <charset val="128"/>
      </rPr>
      <t>㎥</t>
    </r>
    <r>
      <rPr>
        <sz val="10"/>
        <rFont val="ＭＳ Ｐ明朝"/>
        <family val="1"/>
        <charset val="128"/>
      </rPr>
      <t>)</t>
    </r>
    <rPh sb="2" eb="4">
      <t>イチニチ</t>
    </rPh>
    <rPh sb="4" eb="7">
      <t>セイテンジ</t>
    </rPh>
    <rPh sb="8" eb="10">
      <t>サイダイ</t>
    </rPh>
    <rPh sb="10" eb="13">
      <t>ショリリョウ</t>
    </rPh>
    <phoneticPr fontId="4"/>
  </si>
  <si>
    <r>
      <t>現在１日晴天時
平均処理量 (</t>
    </r>
    <r>
      <rPr>
        <sz val="11"/>
        <rFont val="ＭＳ Ｐ明朝"/>
        <family val="1"/>
        <charset val="128"/>
      </rPr>
      <t>㎥</t>
    </r>
    <r>
      <rPr>
        <sz val="10"/>
        <rFont val="ＭＳ Ｐ明朝"/>
        <family val="1"/>
        <charset val="128"/>
      </rPr>
      <t>)</t>
    </r>
    <rPh sb="2" eb="4">
      <t>イチニチ</t>
    </rPh>
    <rPh sb="4" eb="7">
      <t>セイテンジ</t>
    </rPh>
    <rPh sb="8" eb="10">
      <t>ヘイキン</t>
    </rPh>
    <rPh sb="10" eb="13">
      <t>ショリリョウ</t>
    </rPh>
    <phoneticPr fontId="4"/>
  </si>
  <si>
    <t>年間総処理量
　　　　　　　　(㎥)</t>
    <rPh sb="0" eb="2">
      <t>ネンカン</t>
    </rPh>
    <rPh sb="2" eb="3">
      <t>ソウ</t>
    </rPh>
    <rPh sb="3" eb="6">
      <t>ショリリョウ</t>
    </rPh>
    <phoneticPr fontId="4"/>
  </si>
  <si>
    <t>年間有収水量
　　　　　　　　(㎥)</t>
    <rPh sb="0" eb="2">
      <t>ネンカン</t>
    </rPh>
    <rPh sb="2" eb="4">
      <t>ユウシュウ</t>
    </rPh>
    <rPh sb="4" eb="6">
      <t>スイリョウ</t>
    </rPh>
    <phoneticPr fontId="4"/>
  </si>
  <si>
    <r>
      <t>(</t>
    </r>
    <r>
      <rPr>
        <sz val="11"/>
        <rFont val="ＭＳ Ｐ明朝"/>
        <family val="1"/>
        <charset val="128"/>
      </rPr>
      <t>㎥</t>
    </r>
    <r>
      <rPr>
        <sz val="10"/>
        <rFont val="ＭＳ Ｐ明朝"/>
        <family val="1"/>
        <charset val="128"/>
      </rPr>
      <t>)</t>
    </r>
    <phoneticPr fontId="4"/>
  </si>
  <si>
    <t>多 賀 町  (公共・特環)</t>
    <rPh sb="0" eb="1">
      <t>タ</t>
    </rPh>
    <rPh sb="2" eb="3">
      <t>ガ</t>
    </rPh>
    <rPh sb="4" eb="5">
      <t>マチ</t>
    </rPh>
    <rPh sb="8" eb="10">
      <t>コウキョウ</t>
    </rPh>
    <rPh sb="11" eb="13">
      <t>トクカン</t>
    </rPh>
    <phoneticPr fontId="4"/>
  </si>
  <si>
    <t>日 野 町 (公共・特環)</t>
    <rPh sb="0" eb="1">
      <t>ヒ</t>
    </rPh>
    <rPh sb="2" eb="3">
      <t>ノ</t>
    </rPh>
    <rPh sb="4" eb="5">
      <t>チョウ</t>
    </rPh>
    <rPh sb="7" eb="9">
      <t>コウキョウ</t>
    </rPh>
    <rPh sb="10" eb="12">
      <t>トクカン</t>
    </rPh>
    <phoneticPr fontId="4"/>
  </si>
  <si>
    <t>S57. 3.31</t>
    <phoneticPr fontId="4"/>
  </si>
  <si>
    <t>H 7. 4. 1</t>
    <phoneticPr fontId="4"/>
  </si>
  <si>
    <t>H 3. 4. 1</t>
    <phoneticPr fontId="4"/>
  </si>
  <si>
    <t>S61.10.27</t>
    <phoneticPr fontId="4"/>
  </si>
  <si>
    <t>H 7. 8.14</t>
    <phoneticPr fontId="4"/>
  </si>
  <si>
    <t>H 8. 4. 1</t>
    <phoneticPr fontId="4"/>
  </si>
  <si>
    <t>長 浜 市</t>
    <phoneticPr fontId="4"/>
  </si>
  <si>
    <t>米 原 市</t>
    <rPh sb="0" eb="1">
      <t>コメ</t>
    </rPh>
    <rPh sb="2" eb="3">
      <t>ハラ</t>
    </rPh>
    <rPh sb="4" eb="5">
      <t>シ</t>
    </rPh>
    <phoneticPr fontId="4"/>
  </si>
  <si>
    <t>R1</t>
    <phoneticPr fontId="4"/>
  </si>
  <si>
    <t>R1</t>
    <phoneticPr fontId="4"/>
  </si>
  <si>
    <t>R1</t>
    <phoneticPr fontId="4"/>
  </si>
  <si>
    <t>R1</t>
    <phoneticPr fontId="4"/>
  </si>
  <si>
    <t>下水管布設延長</t>
    <phoneticPr fontId="2"/>
  </si>
  <si>
    <t>下水管布設延長</t>
    <rPh sb="0" eb="3">
      <t>ゲスイカン</t>
    </rPh>
    <rPh sb="3" eb="5">
      <t>フセツ</t>
    </rPh>
    <rPh sb="5" eb="7">
      <t>エンチョウ</t>
    </rPh>
    <phoneticPr fontId="4"/>
  </si>
  <si>
    <t>R1</t>
    <phoneticPr fontId="2"/>
  </si>
  <si>
    <t>R1</t>
    <phoneticPr fontId="2"/>
  </si>
  <si>
    <t>R1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</si>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</sst>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\ ;&quot;△&quot;#,##0\ ;&quot;－&quot;\ ;@\ "/>
    <numFmt numFmtId="177" formatCode="#,##0.0_);[Red]\(#,##0.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0" fontId="3" fillId="0" borderId="0"/>
  </cellStyleXfs>
  <cellXfs count="149">
    <xf numFmtId="0" fontId="0" fillId="0" borderId="0" xfId="0"/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 vertical="top"/>
    </xf>
    <xf numFmtId="0" fontId="3" fillId="0" borderId="6" xfId="0" applyFont="1" applyBorder="1"/>
    <xf numFmtId="0" fontId="5" fillId="0" borderId="1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 vertical="distributed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2" xfId="0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0" xfId="3" applyFont="1" applyAlignment="1">
      <alignment vertical="center"/>
    </xf>
    <xf numFmtId="0" fontId="3" fillId="0" borderId="0" xfId="3" applyFont="1"/>
    <xf numFmtId="0" fontId="5" fillId="0" borderId="0" xfId="3" applyFont="1" applyAlignment="1">
      <alignment vertical="center"/>
    </xf>
    <xf numFmtId="0" fontId="3" fillId="0" borderId="2" xfId="3" applyFont="1" applyBorder="1"/>
    <xf numFmtId="0" fontId="3" fillId="0" borderId="3" xfId="3" applyFont="1" applyBorder="1"/>
    <xf numFmtId="0" fontId="3" fillId="0" borderId="4" xfId="3" applyFont="1" applyBorder="1"/>
    <xf numFmtId="0" fontId="3" fillId="0" borderId="5" xfId="3" applyFont="1" applyBorder="1"/>
    <xf numFmtId="0" fontId="5" fillId="0" borderId="5" xfId="3" applyFont="1" applyBorder="1"/>
    <xf numFmtId="0" fontId="5" fillId="0" borderId="0" xfId="3" applyFont="1" applyBorder="1"/>
    <xf numFmtId="0" fontId="5" fillId="0" borderId="0" xfId="3" applyFont="1" applyBorder="1" applyAlignment="1">
      <alignment horizontal="right" vertical="top"/>
    </xf>
    <xf numFmtId="0" fontId="3" fillId="0" borderId="6" xfId="3" applyFont="1" applyBorder="1"/>
    <xf numFmtId="0" fontId="5" fillId="0" borderId="7" xfId="3" applyFont="1" applyBorder="1" applyAlignment="1">
      <alignment horizontal="center" vertical="center"/>
    </xf>
    <xf numFmtId="0" fontId="3" fillId="0" borderId="8" xfId="3" applyFont="1" applyBorder="1"/>
    <xf numFmtId="0" fontId="3" fillId="0" borderId="9" xfId="3" applyFont="1" applyBorder="1"/>
    <xf numFmtId="0" fontId="3" fillId="0" borderId="10" xfId="3" applyFont="1" applyBorder="1"/>
    <xf numFmtId="0" fontId="6" fillId="0" borderId="2" xfId="3" applyFont="1" applyBorder="1" applyAlignment="1">
      <alignment vertical="center"/>
    </xf>
    <xf numFmtId="49" fontId="6" fillId="0" borderId="2" xfId="3" applyNumberFormat="1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6" fillId="0" borderId="3" xfId="3" applyFont="1" applyBorder="1" applyAlignment="1">
      <alignment horizontal="distributed" vertical="center"/>
    </xf>
    <xf numFmtId="0" fontId="6" fillId="0" borderId="4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49" fontId="5" fillId="0" borderId="5" xfId="3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distributed" vertical="center"/>
    </xf>
    <xf numFmtId="0" fontId="6" fillId="0" borderId="6" xfId="3" applyFont="1" applyBorder="1" applyAlignment="1">
      <alignment vertical="center"/>
    </xf>
    <xf numFmtId="49" fontId="5" fillId="0" borderId="1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0" fontId="6" fillId="0" borderId="8" xfId="3" applyFont="1" applyBorder="1" applyAlignment="1">
      <alignment vertical="center"/>
    </xf>
    <xf numFmtId="49" fontId="6" fillId="0" borderId="9" xfId="3" applyNumberFormat="1" applyFont="1" applyBorder="1" applyAlignment="1">
      <alignment horizontal="distributed" vertical="center"/>
    </xf>
    <xf numFmtId="0" fontId="6" fillId="0" borderId="9" xfId="3" applyFont="1" applyBorder="1" applyAlignment="1">
      <alignment horizontal="distributed" vertical="center"/>
    </xf>
    <xf numFmtId="0" fontId="6" fillId="0" borderId="9" xfId="3" applyFont="1" applyBorder="1" applyAlignment="1">
      <alignment vertical="center"/>
    </xf>
    <xf numFmtId="0" fontId="6" fillId="0" borderId="9" xfId="3" applyFont="1" applyBorder="1" applyAlignment="1">
      <alignment horizontal="right" vertical="center"/>
    </xf>
    <xf numFmtId="0" fontId="6" fillId="0" borderId="10" xfId="3" applyFont="1" applyBorder="1" applyAlignment="1">
      <alignment vertical="center"/>
    </xf>
    <xf numFmtId="0" fontId="5" fillId="0" borderId="7" xfId="3" applyFont="1" applyBorder="1" applyAlignment="1">
      <alignment horizontal="center" vertical="distributed"/>
    </xf>
    <xf numFmtId="176" fontId="9" fillId="0" borderId="1" xfId="1" applyNumberFormat="1" applyFont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0" fontId="3" fillId="0" borderId="11" xfId="3" applyFont="1" applyBorder="1"/>
    <xf numFmtId="0" fontId="3" fillId="0" borderId="7" xfId="3" applyFont="1" applyBorder="1"/>
    <xf numFmtId="0" fontId="3" fillId="0" borderId="1" xfId="3" applyFont="1" applyBorder="1"/>
    <xf numFmtId="177" fontId="9" fillId="0" borderId="1" xfId="3" applyNumberFormat="1" applyFont="1" applyBorder="1" applyAlignment="1">
      <alignment vertical="center"/>
    </xf>
    <xf numFmtId="176" fontId="9" fillId="0" borderId="1" xfId="3" applyNumberFormat="1" applyFont="1" applyBorder="1" applyAlignment="1">
      <alignment vertical="center"/>
    </xf>
    <xf numFmtId="0" fontId="1" fillId="0" borderId="0" xfId="0" applyFont="1"/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7" xfId="0" applyFont="1" applyBorder="1"/>
    <xf numFmtId="0" fontId="10" fillId="0" borderId="11" xfId="0" applyFont="1" applyBorder="1"/>
    <xf numFmtId="176" fontId="10" fillId="0" borderId="11" xfId="0" applyNumberFormat="1" applyFont="1" applyBorder="1"/>
    <xf numFmtId="0" fontId="6" fillId="0" borderId="0" xfId="3" applyFont="1" applyBorder="1" applyAlignment="1">
      <alignment vertical="center" shrinkToFit="1"/>
    </xf>
    <xf numFmtId="0" fontId="7" fillId="0" borderId="0" xfId="3" applyFont="1" applyBorder="1" applyAlignment="1">
      <alignment vertical="center" shrinkToFit="1"/>
    </xf>
    <xf numFmtId="176" fontId="9" fillId="0" borderId="1" xfId="1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10" fillId="0" borderId="8" xfId="0" applyFont="1" applyBorder="1"/>
    <xf numFmtId="0" fontId="10" fillId="0" borderId="10" xfId="0" applyFont="1" applyBorder="1"/>
    <xf numFmtId="0" fontId="5" fillId="0" borderId="11" xfId="3" applyFont="1" applyBorder="1" applyAlignment="1">
      <alignment horizontal="center" vertical="distributed"/>
    </xf>
    <xf numFmtId="0" fontId="5" fillId="0" borderId="2" xfId="3" applyFont="1" applyBorder="1" applyAlignment="1">
      <alignment horizontal="center" vertical="center"/>
    </xf>
    <xf numFmtId="0" fontId="6" fillId="0" borderId="0" xfId="3" applyFont="1" applyBorder="1" applyAlignment="1">
      <alignment horizontal="right" vertical="center" shrinkToFit="1"/>
    </xf>
    <xf numFmtId="0" fontId="3" fillId="0" borderId="0" xfId="3" applyFont="1" applyBorder="1" applyAlignment="1">
      <alignment horizontal="right" vertical="center" shrinkToFit="1"/>
    </xf>
    <xf numFmtId="49" fontId="6" fillId="0" borderId="0" xfId="3" applyNumberFormat="1" applyFont="1" applyBorder="1" applyAlignment="1">
      <alignment horizontal="distributed" vertical="center"/>
    </xf>
    <xf numFmtId="0" fontId="6" fillId="0" borderId="0" xfId="3" applyFont="1" applyBorder="1" applyAlignment="1">
      <alignment horizontal="distributed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distributed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5" fillId="0" borderId="5" xfId="3" applyFont="1" applyBorder="1" applyAlignment="1">
      <alignment horizontal="center" vertical="distributed" textRotation="255"/>
    </xf>
    <xf numFmtId="0" fontId="5" fillId="0" borderId="0" xfId="3" applyFont="1" applyBorder="1" applyAlignment="1">
      <alignment horizontal="center" vertical="distributed" textRotation="255"/>
    </xf>
    <xf numFmtId="0" fontId="5" fillId="0" borderId="6" xfId="3" applyFont="1" applyBorder="1" applyAlignment="1">
      <alignment horizontal="center" vertical="distributed" textRotation="255"/>
    </xf>
    <xf numFmtId="0" fontId="5" fillId="0" borderId="8" xfId="3" applyFont="1" applyBorder="1" applyAlignment="1">
      <alignment horizontal="center" vertical="distributed" textRotation="255"/>
    </xf>
    <xf numFmtId="0" fontId="5" fillId="0" borderId="9" xfId="3" applyFont="1" applyBorder="1" applyAlignment="1">
      <alignment horizontal="center" vertical="distributed" textRotation="255"/>
    </xf>
    <xf numFmtId="0" fontId="5" fillId="0" borderId="10" xfId="3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6" fillId="0" borderId="6" xfId="0" applyFont="1" applyFill="1" applyBorder="1" applyAlignment="1">
      <alignment horizontal="distributed" vertical="center" wrapText="1"/>
    </xf>
  </cellXfs>
  <cellStyles count="4">
    <cellStyle name="桁区切り" xfId="1" builtinId="6"/>
    <cellStyle name="標準" xfId="0" builtinId="0"/>
    <cellStyle name="標準 2" xfId="2"/>
    <cellStyle name="標準_06-H15年施設状況-公共・特環のみ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7921" name="Line 1"/>
        <xdr:cNvSpPr>
          <a:spLocks noChangeShapeType="1"/>
        </xdr:cNvSpPr>
      </xdr:nvSpPr>
      <xdr:spPr bwMode="auto">
        <a:xfrm>
          <a:off x="47625" y="419100"/>
          <a:ext cx="22479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9525</xdr:rowOff>
    </xdr:from>
    <xdr:to>
      <xdr:col>33</xdr:col>
      <xdr:colOff>0</xdr:colOff>
      <xdr:row>6</xdr:row>
      <xdr:rowOff>0</xdr:rowOff>
    </xdr:to>
    <xdr:sp macro="" textlink="">
      <xdr:nvSpPr>
        <xdr:cNvPr id="7924" name="Line 19"/>
        <xdr:cNvSpPr>
          <a:spLocks noChangeShapeType="1"/>
        </xdr:cNvSpPr>
      </xdr:nvSpPr>
      <xdr:spPr bwMode="auto">
        <a:xfrm>
          <a:off x="13535025" y="419100"/>
          <a:ext cx="22479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9525</xdr:rowOff>
    </xdr:from>
    <xdr:to>
      <xdr:col>33</xdr:col>
      <xdr:colOff>0</xdr:colOff>
      <xdr:row>6</xdr:row>
      <xdr:rowOff>0</xdr:rowOff>
    </xdr:to>
    <xdr:sp macro="" textlink="">
      <xdr:nvSpPr>
        <xdr:cNvPr id="7925" name="Line 20"/>
        <xdr:cNvSpPr>
          <a:spLocks noChangeShapeType="1"/>
        </xdr:cNvSpPr>
      </xdr:nvSpPr>
      <xdr:spPr bwMode="auto">
        <a:xfrm>
          <a:off x="13535025" y="419100"/>
          <a:ext cx="22479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4549" name="Line 1"/>
        <xdr:cNvSpPr>
          <a:spLocks noChangeShapeType="1"/>
        </xdr:cNvSpPr>
      </xdr:nvSpPr>
      <xdr:spPr bwMode="auto">
        <a:xfrm>
          <a:off x="9525" y="390525"/>
          <a:ext cx="1447800" cy="1438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</xdr:row>
      <xdr:rowOff>0</xdr:rowOff>
    </xdr:from>
    <xdr:to>
      <xdr:col>33</xdr:col>
      <xdr:colOff>0</xdr:colOff>
      <xdr:row>8</xdr:row>
      <xdr:rowOff>0</xdr:rowOff>
    </xdr:to>
    <xdr:sp macro="" textlink="">
      <xdr:nvSpPr>
        <xdr:cNvPr id="4551" name="Line 21"/>
        <xdr:cNvSpPr>
          <a:spLocks noChangeShapeType="1"/>
        </xdr:cNvSpPr>
      </xdr:nvSpPr>
      <xdr:spPr bwMode="auto">
        <a:xfrm>
          <a:off x="11582400" y="390525"/>
          <a:ext cx="0" cy="1438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9525</xdr:colOff>
      <xdr:row>2</xdr:row>
      <xdr:rowOff>0</xdr:rowOff>
    </xdr:from>
    <xdr:to>
      <xdr:col>56</xdr:col>
      <xdr:colOff>0</xdr:colOff>
      <xdr:row>8</xdr:row>
      <xdr:rowOff>0</xdr:rowOff>
    </xdr:to>
    <xdr:sp macro="" textlink="">
      <xdr:nvSpPr>
        <xdr:cNvPr id="6" name="Line 22"/>
        <xdr:cNvSpPr>
          <a:spLocks noChangeShapeType="1"/>
        </xdr:cNvSpPr>
      </xdr:nvSpPr>
      <xdr:spPr bwMode="auto">
        <a:xfrm>
          <a:off x="22659975" y="390525"/>
          <a:ext cx="1390650" cy="1438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38"/>
  <sheetViews>
    <sheetView tabSelected="1" view="pageBreakPreview" zoomScaleNormal="100" zoomScaleSheetLayoutView="100"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BB10" sqref="BB10"/>
    </sheetView>
  </sheetViews>
  <sheetFormatPr defaultColWidth="7" defaultRowHeight="11.25"/>
  <cols>
    <col min="1" max="1" width="0.625" style="45" customWidth="1"/>
    <col min="2" max="3" width="1.125" style="45" customWidth="1"/>
    <col min="4" max="4" width="1.5" style="45" customWidth="1"/>
    <col min="5" max="6" width="1.125" style="45" customWidth="1"/>
    <col min="7" max="7" width="16" style="45" customWidth="1"/>
    <col min="8" max="9" width="1.375" style="45" customWidth="1"/>
    <col min="10" max="10" width="3.625" style="45" customWidth="1"/>
    <col min="11" max="11" width="1.125" style="45" customWidth="1"/>
    <col min="12" max="12" width="11" style="45" bestFit="1" customWidth="1"/>
    <col min="13" max="14" width="9.625" style="45" customWidth="1"/>
    <col min="15" max="15" width="10.75" style="45" hidden="1" customWidth="1"/>
    <col min="16" max="20" width="9.625" style="45" hidden="1" customWidth="1"/>
    <col min="21" max="23" width="9.625" style="45" customWidth="1"/>
    <col min="24" max="25" width="1.125" style="45" customWidth="1"/>
    <col min="26" max="26" width="1.5" style="45" customWidth="1"/>
    <col min="27" max="28" width="1.125" style="45" customWidth="1"/>
    <col min="29" max="29" width="16" style="45" customWidth="1"/>
    <col min="30" max="31" width="1.375" style="45" customWidth="1"/>
    <col min="32" max="32" width="3.625" style="45" customWidth="1"/>
    <col min="33" max="33" width="1.125" style="45" customWidth="1"/>
    <col min="34" max="44" width="9.625" style="45" hidden="1" customWidth="1"/>
    <col min="45" max="49" width="9.625" style="45" customWidth="1"/>
    <col min="50" max="52" width="12.125" style="45" customWidth="1"/>
    <col min="53" max="53" width="7" style="45" customWidth="1"/>
    <col min="54" max="16384" width="7" style="45"/>
  </cols>
  <sheetData>
    <row r="1" spans="1:52" ht="17.25">
      <c r="C1" s="44" t="s">
        <v>68</v>
      </c>
      <c r="Y1" s="44" t="s">
        <v>68</v>
      </c>
    </row>
    <row r="2" spans="1:52" ht="15" customHeight="1">
      <c r="D2" s="46" t="s">
        <v>69</v>
      </c>
      <c r="Z2" s="46" t="s">
        <v>69</v>
      </c>
    </row>
    <row r="3" spans="1:52" ht="5.25" customHeight="1">
      <c r="A3" s="47"/>
      <c r="B3" s="47"/>
      <c r="C3" s="48"/>
      <c r="D3" s="48"/>
      <c r="E3" s="48"/>
      <c r="F3" s="48"/>
      <c r="G3" s="48"/>
      <c r="H3" s="48"/>
      <c r="I3" s="48"/>
      <c r="J3" s="48"/>
      <c r="K3" s="49"/>
      <c r="L3" s="108" t="s">
        <v>70</v>
      </c>
      <c r="M3" s="109"/>
      <c r="N3" s="119"/>
      <c r="O3" s="108" t="s">
        <v>156</v>
      </c>
      <c r="P3" s="109"/>
      <c r="Q3" s="109"/>
      <c r="R3" s="108" t="s">
        <v>157</v>
      </c>
      <c r="S3" s="109"/>
      <c r="T3" s="119"/>
      <c r="U3" s="108" t="s">
        <v>149</v>
      </c>
      <c r="V3" s="109"/>
      <c r="W3" s="119"/>
      <c r="X3" s="47"/>
      <c r="Y3" s="48"/>
      <c r="Z3" s="48"/>
      <c r="AA3" s="48"/>
      <c r="AB3" s="48"/>
      <c r="AC3" s="48"/>
      <c r="AD3" s="48"/>
      <c r="AE3" s="48"/>
      <c r="AF3" s="48"/>
      <c r="AG3" s="49"/>
      <c r="AH3" s="108"/>
      <c r="AI3" s="109"/>
      <c r="AJ3" s="119"/>
      <c r="AK3" s="108"/>
      <c r="AL3" s="109"/>
      <c r="AM3" s="119"/>
      <c r="AN3" s="108"/>
      <c r="AO3" s="109"/>
      <c r="AP3" s="119"/>
      <c r="AQ3" s="121" t="s">
        <v>71</v>
      </c>
      <c r="AR3" s="121" t="s">
        <v>80</v>
      </c>
      <c r="AS3" s="121" t="s">
        <v>72</v>
      </c>
      <c r="AT3" s="121" t="s">
        <v>73</v>
      </c>
      <c r="AU3" s="108" t="s">
        <v>148</v>
      </c>
      <c r="AV3" s="109"/>
      <c r="AW3" s="119"/>
      <c r="AX3" s="113" t="s">
        <v>42</v>
      </c>
      <c r="AY3" s="114"/>
      <c r="AZ3" s="115"/>
    </row>
    <row r="4" spans="1:52" ht="23.25" customHeight="1">
      <c r="A4" s="50"/>
      <c r="B4" s="51" t="s">
        <v>84</v>
      </c>
      <c r="C4" s="52"/>
      <c r="D4" s="52"/>
      <c r="E4" s="52"/>
      <c r="F4" s="52"/>
      <c r="G4" s="52"/>
      <c r="H4" s="52"/>
      <c r="I4" s="52"/>
      <c r="J4" s="53" t="s">
        <v>43</v>
      </c>
      <c r="K4" s="54"/>
      <c r="L4" s="110"/>
      <c r="M4" s="111"/>
      <c r="N4" s="120"/>
      <c r="O4" s="110"/>
      <c r="P4" s="111"/>
      <c r="Q4" s="111"/>
      <c r="R4" s="110"/>
      <c r="S4" s="111"/>
      <c r="T4" s="120"/>
      <c r="U4" s="110"/>
      <c r="V4" s="111"/>
      <c r="W4" s="120"/>
      <c r="X4" s="51" t="s">
        <v>85</v>
      </c>
      <c r="Y4" s="52"/>
      <c r="Z4" s="52"/>
      <c r="AA4" s="52"/>
      <c r="AB4" s="52"/>
      <c r="AC4" s="52"/>
      <c r="AD4" s="52"/>
      <c r="AE4" s="52"/>
      <c r="AF4" s="53" t="s">
        <v>43</v>
      </c>
      <c r="AG4" s="54"/>
      <c r="AH4" s="110"/>
      <c r="AI4" s="111"/>
      <c r="AJ4" s="120"/>
      <c r="AK4" s="110"/>
      <c r="AL4" s="111"/>
      <c r="AM4" s="120"/>
      <c r="AN4" s="110"/>
      <c r="AO4" s="111"/>
      <c r="AP4" s="120"/>
      <c r="AQ4" s="122"/>
      <c r="AR4" s="122"/>
      <c r="AS4" s="122"/>
      <c r="AT4" s="122"/>
      <c r="AU4" s="110"/>
      <c r="AV4" s="111"/>
      <c r="AW4" s="120"/>
      <c r="AX4" s="116"/>
      <c r="AY4" s="117"/>
      <c r="AZ4" s="118"/>
    </row>
    <row r="5" spans="1:52" ht="15" customHeight="1">
      <c r="A5" s="50"/>
      <c r="B5" s="51"/>
      <c r="C5" s="52"/>
      <c r="D5" s="52"/>
      <c r="E5" s="52"/>
      <c r="F5" s="52"/>
      <c r="G5" s="52"/>
      <c r="H5" s="52"/>
      <c r="I5" s="52"/>
      <c r="J5" s="53"/>
      <c r="K5" s="54"/>
      <c r="L5" s="55" t="s">
        <v>158</v>
      </c>
      <c r="M5" s="55" t="s">
        <v>44</v>
      </c>
      <c r="N5" s="55" t="s">
        <v>45</v>
      </c>
      <c r="O5" s="55">
        <v>30</v>
      </c>
      <c r="P5" s="55" t="s">
        <v>44</v>
      </c>
      <c r="Q5" s="103" t="s">
        <v>45</v>
      </c>
      <c r="R5" s="55">
        <v>30</v>
      </c>
      <c r="S5" s="55" t="s">
        <v>44</v>
      </c>
      <c r="T5" s="55" t="s">
        <v>45</v>
      </c>
      <c r="U5" s="55" t="s">
        <v>159</v>
      </c>
      <c r="V5" s="55" t="s">
        <v>44</v>
      </c>
      <c r="W5" s="55" t="s">
        <v>45</v>
      </c>
      <c r="X5" s="51"/>
      <c r="Y5" s="52"/>
      <c r="Z5" s="52"/>
      <c r="AA5" s="52"/>
      <c r="AB5" s="52"/>
      <c r="AC5" s="52"/>
      <c r="AD5" s="52"/>
      <c r="AE5" s="52"/>
      <c r="AF5" s="53"/>
      <c r="AG5" s="54"/>
      <c r="AH5" s="55">
        <v>29</v>
      </c>
      <c r="AI5" s="55" t="s">
        <v>44</v>
      </c>
      <c r="AJ5" s="55" t="s">
        <v>45</v>
      </c>
      <c r="AK5" s="55">
        <v>29</v>
      </c>
      <c r="AL5" s="55" t="s">
        <v>44</v>
      </c>
      <c r="AM5" s="55" t="s">
        <v>45</v>
      </c>
      <c r="AN5" s="55">
        <v>29</v>
      </c>
      <c r="AO5" s="55" t="s">
        <v>44</v>
      </c>
      <c r="AP5" s="55" t="s">
        <v>45</v>
      </c>
      <c r="AQ5" s="55">
        <v>29</v>
      </c>
      <c r="AR5" s="55">
        <v>30</v>
      </c>
      <c r="AS5" s="55" t="s">
        <v>160</v>
      </c>
      <c r="AT5" s="55" t="s">
        <v>158</v>
      </c>
      <c r="AU5" s="55" t="s">
        <v>161</v>
      </c>
      <c r="AV5" s="55" t="s">
        <v>44</v>
      </c>
      <c r="AW5" s="55" t="s">
        <v>45</v>
      </c>
      <c r="AX5" s="55" t="s">
        <v>158</v>
      </c>
      <c r="AY5" s="55" t="s">
        <v>44</v>
      </c>
      <c r="AZ5" s="55" t="s">
        <v>45</v>
      </c>
    </row>
    <row r="6" spans="1:52" ht="2.25" customHeight="1">
      <c r="A6" s="56"/>
      <c r="B6" s="56"/>
      <c r="C6" s="57"/>
      <c r="D6" s="57"/>
      <c r="E6" s="57"/>
      <c r="F6" s="57"/>
      <c r="G6" s="57"/>
      <c r="H6" s="57"/>
      <c r="I6" s="57"/>
      <c r="J6" s="57"/>
      <c r="K6" s="58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56"/>
      <c r="Y6" s="57"/>
      <c r="Z6" s="57"/>
      <c r="AA6" s="57"/>
      <c r="AB6" s="57"/>
      <c r="AC6" s="57"/>
      <c r="AD6" s="57"/>
      <c r="AE6" s="57"/>
      <c r="AF6" s="57"/>
      <c r="AG6" s="58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</row>
    <row r="7" spans="1:52" ht="6" customHeight="1">
      <c r="A7" s="59"/>
      <c r="B7" s="60"/>
      <c r="C7" s="61"/>
      <c r="D7" s="61"/>
      <c r="E7" s="62"/>
      <c r="F7" s="62"/>
      <c r="G7" s="62"/>
      <c r="H7" s="62"/>
      <c r="I7" s="62"/>
      <c r="J7" s="61"/>
      <c r="K7" s="6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60"/>
      <c r="Y7" s="61"/>
      <c r="Z7" s="61"/>
      <c r="AA7" s="62"/>
      <c r="AB7" s="62"/>
      <c r="AC7" s="62"/>
      <c r="AD7" s="62"/>
      <c r="AE7" s="62"/>
      <c r="AF7" s="61"/>
      <c r="AG7" s="6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</row>
    <row r="8" spans="1:52" ht="22.5" customHeight="1">
      <c r="A8" s="64"/>
      <c r="B8" s="65" t="s">
        <v>86</v>
      </c>
      <c r="C8" s="66"/>
      <c r="D8" s="66"/>
      <c r="E8" s="107" t="s">
        <v>2</v>
      </c>
      <c r="F8" s="107"/>
      <c r="G8" s="107"/>
      <c r="H8" s="107"/>
      <c r="I8" s="67"/>
      <c r="J8" s="67"/>
      <c r="K8" s="68"/>
      <c r="L8" s="69"/>
      <c r="M8" s="69" t="s">
        <v>3</v>
      </c>
      <c r="N8" s="69" t="s">
        <v>3</v>
      </c>
      <c r="O8" s="69"/>
      <c r="P8" s="69" t="s">
        <v>141</v>
      </c>
      <c r="Q8" s="69" t="s">
        <v>141</v>
      </c>
      <c r="R8" s="69"/>
      <c r="S8" s="69" t="s">
        <v>150</v>
      </c>
      <c r="T8" s="69" t="s">
        <v>150</v>
      </c>
      <c r="U8" s="69"/>
      <c r="V8" s="69" t="s">
        <v>153</v>
      </c>
      <c r="W8" s="69" t="s">
        <v>154</v>
      </c>
      <c r="X8" s="65" t="s">
        <v>86</v>
      </c>
      <c r="Y8" s="66"/>
      <c r="Z8" s="66"/>
      <c r="AA8" s="107" t="s">
        <v>2</v>
      </c>
      <c r="AB8" s="107"/>
      <c r="AC8" s="107"/>
      <c r="AD8" s="107"/>
      <c r="AE8" s="67"/>
      <c r="AF8" s="67"/>
      <c r="AG8" s="68"/>
      <c r="AH8" s="69"/>
      <c r="AI8" s="69" t="s">
        <v>4</v>
      </c>
      <c r="AJ8" s="69" t="s">
        <v>87</v>
      </c>
      <c r="AK8" s="69"/>
      <c r="AL8" s="69" t="s">
        <v>88</v>
      </c>
      <c r="AM8" s="69" t="s">
        <v>88</v>
      </c>
      <c r="AN8" s="69"/>
      <c r="AO8" s="69" t="s">
        <v>89</v>
      </c>
      <c r="AP8" s="69" t="s">
        <v>90</v>
      </c>
      <c r="AQ8" s="69" t="s">
        <v>5</v>
      </c>
      <c r="AR8" s="69" t="s">
        <v>83</v>
      </c>
      <c r="AS8" s="69" t="s">
        <v>6</v>
      </c>
      <c r="AT8" s="69" t="s">
        <v>7</v>
      </c>
      <c r="AU8" s="69"/>
      <c r="AV8" s="69" t="s">
        <v>8</v>
      </c>
      <c r="AW8" s="69" t="s">
        <v>8</v>
      </c>
      <c r="AX8" s="31">
        <v>0</v>
      </c>
      <c r="AY8" s="31">
        <v>0</v>
      </c>
      <c r="AZ8" s="31">
        <v>0</v>
      </c>
    </row>
    <row r="9" spans="1:52" ht="22.5" customHeight="1">
      <c r="A9" s="64"/>
      <c r="B9" s="65" t="s">
        <v>9</v>
      </c>
      <c r="C9" s="66"/>
      <c r="D9" s="66"/>
      <c r="E9" s="107" t="s">
        <v>10</v>
      </c>
      <c r="F9" s="107"/>
      <c r="G9" s="107"/>
      <c r="H9" s="107"/>
      <c r="I9" s="67"/>
      <c r="J9" s="67"/>
      <c r="K9" s="68"/>
      <c r="L9" s="69"/>
      <c r="M9" s="69" t="s">
        <v>11</v>
      </c>
      <c r="N9" s="69" t="s">
        <v>91</v>
      </c>
      <c r="O9" s="69"/>
      <c r="P9" s="69" t="s">
        <v>92</v>
      </c>
      <c r="Q9" s="69" t="s">
        <v>11</v>
      </c>
      <c r="R9" s="69"/>
      <c r="S9" s="69" t="s">
        <v>151</v>
      </c>
      <c r="T9" s="69" t="s">
        <v>152</v>
      </c>
      <c r="U9" s="69"/>
      <c r="V9" s="69" t="s">
        <v>151</v>
      </c>
      <c r="W9" s="69" t="s">
        <v>155</v>
      </c>
      <c r="X9" s="65" t="s">
        <v>9</v>
      </c>
      <c r="Y9" s="66"/>
      <c r="Z9" s="66"/>
      <c r="AA9" s="107" t="s">
        <v>10</v>
      </c>
      <c r="AB9" s="107"/>
      <c r="AC9" s="107"/>
      <c r="AD9" s="107"/>
      <c r="AE9" s="67"/>
      <c r="AF9" s="67"/>
      <c r="AG9" s="68"/>
      <c r="AH9" s="69"/>
      <c r="AI9" s="69" t="s">
        <v>12</v>
      </c>
      <c r="AJ9" s="69" t="s">
        <v>93</v>
      </c>
      <c r="AK9" s="69"/>
      <c r="AL9" s="69" t="s">
        <v>94</v>
      </c>
      <c r="AM9" s="69" t="s">
        <v>92</v>
      </c>
      <c r="AN9" s="69"/>
      <c r="AO9" s="69" t="s">
        <v>95</v>
      </c>
      <c r="AP9" s="69" t="s">
        <v>96</v>
      </c>
      <c r="AQ9" s="69" t="s">
        <v>13</v>
      </c>
      <c r="AR9" s="69" t="s">
        <v>14</v>
      </c>
      <c r="AS9" s="69" t="s">
        <v>14</v>
      </c>
      <c r="AT9" s="69" t="s">
        <v>15</v>
      </c>
      <c r="AU9" s="69"/>
      <c r="AV9" s="69" t="s">
        <v>95</v>
      </c>
      <c r="AW9" s="69" t="s">
        <v>95</v>
      </c>
      <c r="AX9" s="31">
        <v>0</v>
      </c>
      <c r="AY9" s="31">
        <v>0</v>
      </c>
      <c r="AZ9" s="31">
        <v>0</v>
      </c>
    </row>
    <row r="10" spans="1:52" ht="22.5" customHeight="1">
      <c r="A10" s="64"/>
      <c r="B10" s="65" t="s">
        <v>16</v>
      </c>
      <c r="C10" s="66"/>
      <c r="D10" s="66"/>
      <c r="E10" s="107" t="s">
        <v>17</v>
      </c>
      <c r="F10" s="107"/>
      <c r="G10" s="107"/>
      <c r="H10" s="107"/>
      <c r="I10" s="67"/>
      <c r="J10" s="67"/>
      <c r="K10" s="68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65" t="s">
        <v>16</v>
      </c>
      <c r="Y10" s="66"/>
      <c r="Z10" s="66"/>
      <c r="AA10" s="107" t="s">
        <v>17</v>
      </c>
      <c r="AB10" s="107"/>
      <c r="AC10" s="107"/>
      <c r="AD10" s="107"/>
      <c r="AE10" s="67"/>
      <c r="AF10" s="67"/>
      <c r="AG10" s="68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84"/>
      <c r="AZ10" s="84"/>
    </row>
    <row r="11" spans="1:52" ht="22.5" customHeight="1">
      <c r="A11" s="64"/>
      <c r="B11" s="64"/>
      <c r="C11" s="106" t="s">
        <v>97</v>
      </c>
      <c r="D11" s="106"/>
      <c r="E11" s="106"/>
      <c r="F11" s="112" t="s">
        <v>18</v>
      </c>
      <c r="G11" s="112"/>
      <c r="H11" s="112"/>
      <c r="I11" s="66"/>
      <c r="J11" s="67" t="s">
        <v>46</v>
      </c>
      <c r="K11" s="68"/>
      <c r="L11" s="80">
        <v>112556</v>
      </c>
      <c r="M11" s="80">
        <v>112556</v>
      </c>
      <c r="N11" s="80">
        <v>112556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21422</v>
      </c>
      <c r="V11" s="80">
        <v>21422</v>
      </c>
      <c r="W11" s="80">
        <v>21422</v>
      </c>
      <c r="X11" s="64"/>
      <c r="Y11" s="106" t="s">
        <v>98</v>
      </c>
      <c r="Z11" s="106"/>
      <c r="AA11" s="106"/>
      <c r="AB11" s="107" t="s">
        <v>18</v>
      </c>
      <c r="AC11" s="107"/>
      <c r="AD11" s="107"/>
      <c r="AE11" s="66"/>
      <c r="AF11" s="67" t="s">
        <v>46</v>
      </c>
      <c r="AG11" s="68"/>
      <c r="AH11" s="80" t="e">
        <f>AI11</f>
        <v>#REF!</v>
      </c>
      <c r="AI11" s="80" t="e">
        <f>#REF!</f>
        <v>#REF!</v>
      </c>
      <c r="AJ11" s="80" t="e">
        <f>#REF!</f>
        <v>#REF!</v>
      </c>
      <c r="AK11" s="80" t="e">
        <f>AL11</f>
        <v>#REF!</v>
      </c>
      <c r="AL11" s="80" t="e">
        <f>#REF!</f>
        <v>#REF!</v>
      </c>
      <c r="AM11" s="80" t="e">
        <f>#REF!</f>
        <v>#REF!</v>
      </c>
      <c r="AN11" s="80" t="e">
        <f>AO11</f>
        <v>#REF!</v>
      </c>
      <c r="AO11" s="80" t="e">
        <f>#REF!</f>
        <v>#REF!</v>
      </c>
      <c r="AP11" s="80" t="e">
        <f>#REF!</f>
        <v>#REF!</v>
      </c>
      <c r="AQ11" s="80" t="e">
        <f>#REF!</f>
        <v>#REF!</v>
      </c>
      <c r="AR11" s="80" t="e">
        <f>#REF!</f>
        <v>#REF!</v>
      </c>
      <c r="AS11" s="80">
        <v>7333</v>
      </c>
      <c r="AT11" s="80">
        <v>6868</v>
      </c>
      <c r="AU11" s="80">
        <v>7626</v>
      </c>
      <c r="AV11" s="80">
        <v>7626</v>
      </c>
      <c r="AW11" s="80">
        <v>7626</v>
      </c>
      <c r="AX11" s="81">
        <v>155805</v>
      </c>
      <c r="AY11" s="81">
        <v>155805</v>
      </c>
      <c r="AZ11" s="81">
        <v>155805</v>
      </c>
    </row>
    <row r="12" spans="1:52" ht="22.5" customHeight="1">
      <c r="A12" s="64"/>
      <c r="B12" s="64"/>
      <c r="C12" s="106" t="s">
        <v>99</v>
      </c>
      <c r="D12" s="106"/>
      <c r="E12" s="106"/>
      <c r="F12" s="112" t="s">
        <v>100</v>
      </c>
      <c r="G12" s="112"/>
      <c r="H12" s="112"/>
      <c r="I12" s="66"/>
      <c r="J12" s="67" t="s">
        <v>46</v>
      </c>
      <c r="K12" s="68"/>
      <c r="L12" s="80">
        <v>64905</v>
      </c>
      <c r="M12" s="80">
        <v>64905</v>
      </c>
      <c r="N12" s="80">
        <v>64905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64"/>
      <c r="Y12" s="106" t="s">
        <v>99</v>
      </c>
      <c r="Z12" s="106"/>
      <c r="AA12" s="106"/>
      <c r="AB12" s="107" t="s">
        <v>100</v>
      </c>
      <c r="AC12" s="107"/>
      <c r="AD12" s="107"/>
      <c r="AE12" s="66"/>
      <c r="AF12" s="67" t="s">
        <v>46</v>
      </c>
      <c r="AG12" s="68"/>
      <c r="AH12" s="80" t="e">
        <f>AI12</f>
        <v>#REF!</v>
      </c>
      <c r="AI12" s="80" t="e">
        <f>#REF!</f>
        <v>#REF!</v>
      </c>
      <c r="AJ12" s="80" t="e">
        <f>#REF!</f>
        <v>#REF!</v>
      </c>
      <c r="AK12" s="80" t="e">
        <f>AL12</f>
        <v>#REF!</v>
      </c>
      <c r="AL12" s="80" t="e">
        <f>#REF!</f>
        <v>#REF!</v>
      </c>
      <c r="AM12" s="80" t="e">
        <f>#REF!</f>
        <v>#REF!</v>
      </c>
      <c r="AN12" s="80" t="e">
        <f>AO12</f>
        <v>#REF!</v>
      </c>
      <c r="AO12" s="80" t="e">
        <f>#REF!</f>
        <v>#REF!</v>
      </c>
      <c r="AP12" s="80" t="e">
        <f>#REF!</f>
        <v>#REF!</v>
      </c>
      <c r="AQ12" s="80" t="e">
        <f>#REF!</f>
        <v>#REF!</v>
      </c>
      <c r="AR12" s="80" t="e">
        <f>#REF!</f>
        <v>#REF!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1">
        <v>64905</v>
      </c>
      <c r="AY12" s="81">
        <v>64905</v>
      </c>
      <c r="AZ12" s="81">
        <v>64905</v>
      </c>
    </row>
    <row r="13" spans="1:52" ht="22.5" customHeight="1">
      <c r="A13" s="64"/>
      <c r="B13" s="64"/>
      <c r="C13" s="106" t="s">
        <v>101</v>
      </c>
      <c r="D13" s="106"/>
      <c r="E13" s="106"/>
      <c r="F13" s="107" t="s">
        <v>19</v>
      </c>
      <c r="G13" s="107"/>
      <c r="H13" s="107"/>
      <c r="I13" s="66"/>
      <c r="J13" s="67" t="s">
        <v>46</v>
      </c>
      <c r="K13" s="68"/>
      <c r="L13" s="80">
        <v>124000</v>
      </c>
      <c r="M13" s="80">
        <v>112169</v>
      </c>
      <c r="N13" s="80">
        <v>11831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22500</v>
      </c>
      <c r="V13" s="80">
        <v>9380</v>
      </c>
      <c r="W13" s="80">
        <v>13120</v>
      </c>
      <c r="X13" s="64"/>
      <c r="Y13" s="106" t="s">
        <v>101</v>
      </c>
      <c r="Z13" s="106"/>
      <c r="AA13" s="106"/>
      <c r="AB13" s="107" t="s">
        <v>19</v>
      </c>
      <c r="AC13" s="107"/>
      <c r="AD13" s="107"/>
      <c r="AE13" s="66"/>
      <c r="AF13" s="67" t="s">
        <v>46</v>
      </c>
      <c r="AG13" s="68"/>
      <c r="AH13" s="80" t="e">
        <f>SUM(AI13:AJ13)</f>
        <v>#REF!</v>
      </c>
      <c r="AI13" s="80" t="e">
        <f>#REF!</f>
        <v>#REF!</v>
      </c>
      <c r="AJ13" s="80" t="e">
        <f>#REF!</f>
        <v>#REF!</v>
      </c>
      <c r="AK13" s="80" t="e">
        <f>SUM(AL13:AM13)</f>
        <v>#REF!</v>
      </c>
      <c r="AL13" s="80" t="e">
        <f>#REF!</f>
        <v>#REF!</v>
      </c>
      <c r="AM13" s="80" t="e">
        <f>#REF!</f>
        <v>#REF!</v>
      </c>
      <c r="AN13" s="80" t="e">
        <f>SUM(AO13:AP13)</f>
        <v>#REF!</v>
      </c>
      <c r="AO13" s="80" t="e">
        <f>#REF!</f>
        <v>#REF!</v>
      </c>
      <c r="AP13" s="80" t="e">
        <f>#REF!</f>
        <v>#REF!</v>
      </c>
      <c r="AQ13" s="80" t="e">
        <f>#REF!</f>
        <v>#REF!</v>
      </c>
      <c r="AR13" s="80" t="e">
        <f>#REF!</f>
        <v>#REF!</v>
      </c>
      <c r="AS13" s="80">
        <v>7400</v>
      </c>
      <c r="AT13" s="80">
        <v>8100</v>
      </c>
      <c r="AU13" s="80">
        <v>7300</v>
      </c>
      <c r="AV13" s="80">
        <v>4930</v>
      </c>
      <c r="AW13" s="80">
        <v>2370</v>
      </c>
      <c r="AX13" s="81">
        <v>169300</v>
      </c>
      <c r="AY13" s="81">
        <v>141979</v>
      </c>
      <c r="AZ13" s="81">
        <v>42821</v>
      </c>
    </row>
    <row r="14" spans="1:52" ht="22.5" customHeight="1">
      <c r="A14" s="64"/>
      <c r="B14" s="64"/>
      <c r="C14" s="106" t="s">
        <v>102</v>
      </c>
      <c r="D14" s="106"/>
      <c r="E14" s="106"/>
      <c r="F14" s="107" t="s">
        <v>20</v>
      </c>
      <c r="G14" s="107"/>
      <c r="H14" s="107"/>
      <c r="I14" s="66"/>
      <c r="J14" s="67" t="s">
        <v>46</v>
      </c>
      <c r="K14" s="68"/>
      <c r="L14" s="80">
        <v>95815</v>
      </c>
      <c r="M14" s="80">
        <v>87832</v>
      </c>
      <c r="N14" s="80">
        <v>7983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16665</v>
      </c>
      <c r="V14" s="80">
        <v>8559</v>
      </c>
      <c r="W14" s="80">
        <v>8106</v>
      </c>
      <c r="X14" s="64"/>
      <c r="Y14" s="106" t="s">
        <v>102</v>
      </c>
      <c r="Z14" s="106"/>
      <c r="AA14" s="106"/>
      <c r="AB14" s="107" t="s">
        <v>20</v>
      </c>
      <c r="AC14" s="107"/>
      <c r="AD14" s="107"/>
      <c r="AE14" s="66"/>
      <c r="AF14" s="67" t="s">
        <v>46</v>
      </c>
      <c r="AG14" s="68"/>
      <c r="AH14" s="80" t="e">
        <f>SUM(AI14:AJ14)</f>
        <v>#REF!</v>
      </c>
      <c r="AI14" s="80" t="e">
        <f>#REF!</f>
        <v>#REF!</v>
      </c>
      <c r="AJ14" s="80" t="e">
        <f>#REF!</f>
        <v>#REF!</v>
      </c>
      <c r="AK14" s="80" t="e">
        <f>SUM(AL14:AM14)</f>
        <v>#REF!</v>
      </c>
      <c r="AL14" s="80" t="e">
        <f>#REF!</f>
        <v>#REF!</v>
      </c>
      <c r="AM14" s="80" t="e">
        <f>#REF!</f>
        <v>#REF!</v>
      </c>
      <c r="AN14" s="80" t="e">
        <f>SUM(AO14:AP14)</f>
        <v>#REF!</v>
      </c>
      <c r="AO14" s="80" t="e">
        <f>#REF!</f>
        <v>#REF!</v>
      </c>
      <c r="AP14" s="80" t="e">
        <f>#REF!</f>
        <v>#REF!</v>
      </c>
      <c r="AQ14" s="80" t="e">
        <f>#REF!</f>
        <v>#REF!</v>
      </c>
      <c r="AR14" s="80" t="e">
        <f>#REF!</f>
        <v>#REF!</v>
      </c>
      <c r="AS14" s="80">
        <v>7332</v>
      </c>
      <c r="AT14" s="80">
        <v>6868</v>
      </c>
      <c r="AU14" s="80">
        <v>6804</v>
      </c>
      <c r="AV14" s="80">
        <v>5010</v>
      </c>
      <c r="AW14" s="80">
        <v>1794</v>
      </c>
      <c r="AX14" s="81">
        <v>133484</v>
      </c>
      <c r="AY14" s="81">
        <v>115601</v>
      </c>
      <c r="AZ14" s="81">
        <v>32083</v>
      </c>
    </row>
    <row r="15" spans="1:52" ht="22.5" customHeight="1">
      <c r="A15" s="64"/>
      <c r="B15" s="64"/>
      <c r="C15" s="106" t="s">
        <v>103</v>
      </c>
      <c r="D15" s="106"/>
      <c r="E15" s="106"/>
      <c r="F15" s="107" t="s">
        <v>21</v>
      </c>
      <c r="G15" s="107"/>
      <c r="H15" s="107"/>
      <c r="I15" s="66"/>
      <c r="J15" s="67" t="s">
        <v>46</v>
      </c>
      <c r="K15" s="68"/>
      <c r="L15" s="80">
        <v>95815</v>
      </c>
      <c r="M15" s="80">
        <v>87832</v>
      </c>
      <c r="N15" s="80">
        <v>7983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16665</v>
      </c>
      <c r="V15" s="80">
        <v>8559</v>
      </c>
      <c r="W15" s="80">
        <v>8106</v>
      </c>
      <c r="X15" s="64"/>
      <c r="Y15" s="106" t="s">
        <v>103</v>
      </c>
      <c r="Z15" s="106"/>
      <c r="AA15" s="106"/>
      <c r="AB15" s="107" t="s">
        <v>21</v>
      </c>
      <c r="AC15" s="107"/>
      <c r="AD15" s="107"/>
      <c r="AE15" s="66"/>
      <c r="AF15" s="67" t="s">
        <v>46</v>
      </c>
      <c r="AG15" s="68"/>
      <c r="AH15" s="80" t="e">
        <f>SUM(AI15:AJ15)</f>
        <v>#REF!</v>
      </c>
      <c r="AI15" s="80" t="e">
        <f>#REF!</f>
        <v>#REF!</v>
      </c>
      <c r="AJ15" s="80" t="e">
        <f>#REF!</f>
        <v>#REF!</v>
      </c>
      <c r="AK15" s="80" t="e">
        <f>SUM(AL15:AM15)</f>
        <v>#REF!</v>
      </c>
      <c r="AL15" s="80" t="e">
        <f>#REF!</f>
        <v>#REF!</v>
      </c>
      <c r="AM15" s="80" t="e">
        <f>#REF!</f>
        <v>#REF!</v>
      </c>
      <c r="AN15" s="80" t="e">
        <f>SUM(AO15:AP15)</f>
        <v>#REF!</v>
      </c>
      <c r="AO15" s="80" t="e">
        <f>#REF!</f>
        <v>#REF!</v>
      </c>
      <c r="AP15" s="80" t="e">
        <f>#REF!</f>
        <v>#REF!</v>
      </c>
      <c r="AQ15" s="80" t="e">
        <f>#REF!</f>
        <v>#REF!</v>
      </c>
      <c r="AR15" s="80" t="e">
        <f>#REF!</f>
        <v>#REF!</v>
      </c>
      <c r="AS15" s="80">
        <v>7332</v>
      </c>
      <c r="AT15" s="80">
        <v>6863</v>
      </c>
      <c r="AU15" s="80">
        <v>6804</v>
      </c>
      <c r="AV15" s="80">
        <v>5010</v>
      </c>
      <c r="AW15" s="80">
        <v>1794</v>
      </c>
      <c r="AX15" s="81">
        <v>133479</v>
      </c>
      <c r="AY15" s="81">
        <v>115596</v>
      </c>
      <c r="AZ15" s="81">
        <v>32078</v>
      </c>
    </row>
    <row r="16" spans="1:52" ht="22.5" customHeight="1">
      <c r="A16" s="64"/>
      <c r="B16" s="64"/>
      <c r="C16" s="106" t="s">
        <v>104</v>
      </c>
      <c r="D16" s="106"/>
      <c r="E16" s="106"/>
      <c r="F16" s="107" t="s">
        <v>22</v>
      </c>
      <c r="G16" s="107"/>
      <c r="H16" s="107"/>
      <c r="I16" s="66"/>
      <c r="J16" s="67" t="s">
        <v>46</v>
      </c>
      <c r="K16" s="68"/>
      <c r="L16" s="80">
        <v>86731</v>
      </c>
      <c r="M16" s="80">
        <v>79756</v>
      </c>
      <c r="N16" s="80">
        <v>6975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13931</v>
      </c>
      <c r="V16" s="80">
        <v>7950</v>
      </c>
      <c r="W16" s="80">
        <v>5981</v>
      </c>
      <c r="X16" s="64"/>
      <c r="Y16" s="106" t="s">
        <v>104</v>
      </c>
      <c r="Z16" s="106"/>
      <c r="AA16" s="106"/>
      <c r="AB16" s="107" t="s">
        <v>22</v>
      </c>
      <c r="AC16" s="107"/>
      <c r="AD16" s="107"/>
      <c r="AE16" s="66"/>
      <c r="AF16" s="67" t="s">
        <v>46</v>
      </c>
      <c r="AG16" s="68"/>
      <c r="AH16" s="80" t="e">
        <f>SUM(AI16:AJ16)</f>
        <v>#REF!</v>
      </c>
      <c r="AI16" s="80" t="e">
        <f>#REF!</f>
        <v>#REF!</v>
      </c>
      <c r="AJ16" s="80" t="e">
        <f>#REF!</f>
        <v>#REF!</v>
      </c>
      <c r="AK16" s="80" t="e">
        <f>SUM(AL16:AM16)</f>
        <v>#REF!</v>
      </c>
      <c r="AL16" s="80" t="e">
        <f>#REF!</f>
        <v>#REF!</v>
      </c>
      <c r="AM16" s="80" t="e">
        <f>#REF!</f>
        <v>#REF!</v>
      </c>
      <c r="AN16" s="80" t="e">
        <f>SUM(AO16:AP16)</f>
        <v>#REF!</v>
      </c>
      <c r="AO16" s="80" t="e">
        <f>#REF!</f>
        <v>#REF!</v>
      </c>
      <c r="AP16" s="80" t="e">
        <f>#REF!</f>
        <v>#REF!</v>
      </c>
      <c r="AQ16" s="80" t="e">
        <f>#REF!</f>
        <v>#REF!</v>
      </c>
      <c r="AR16" s="80" t="e">
        <f>#REF!</f>
        <v>#REF!</v>
      </c>
      <c r="AS16" s="80">
        <v>6606</v>
      </c>
      <c r="AT16" s="80">
        <v>5621</v>
      </c>
      <c r="AU16" s="80">
        <v>6377</v>
      </c>
      <c r="AV16" s="80">
        <v>4834</v>
      </c>
      <c r="AW16" s="80">
        <v>1543</v>
      </c>
      <c r="AX16" s="81">
        <v>119266</v>
      </c>
      <c r="AY16" s="81">
        <v>104767</v>
      </c>
      <c r="AZ16" s="81">
        <v>26726</v>
      </c>
    </row>
    <row r="17" spans="1:52" ht="22.5" customHeight="1">
      <c r="A17" s="64"/>
      <c r="B17" s="64"/>
      <c r="C17" s="106" t="s">
        <v>105</v>
      </c>
      <c r="D17" s="106"/>
      <c r="E17" s="106"/>
      <c r="F17" s="112" t="s">
        <v>23</v>
      </c>
      <c r="G17" s="112"/>
      <c r="H17" s="112"/>
      <c r="I17" s="66"/>
      <c r="J17" s="67" t="s">
        <v>106</v>
      </c>
      <c r="K17" s="68"/>
      <c r="L17" s="80">
        <v>19687</v>
      </c>
      <c r="M17" s="80">
        <v>19687</v>
      </c>
      <c r="N17" s="80">
        <v>19687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11763</v>
      </c>
      <c r="V17" s="80">
        <v>11763</v>
      </c>
      <c r="W17" s="80">
        <v>11763</v>
      </c>
      <c r="X17" s="64"/>
      <c r="Y17" s="106" t="s">
        <v>105</v>
      </c>
      <c r="Z17" s="106"/>
      <c r="AA17" s="106"/>
      <c r="AB17" s="107" t="s">
        <v>23</v>
      </c>
      <c r="AC17" s="107"/>
      <c r="AD17" s="107"/>
      <c r="AE17" s="66"/>
      <c r="AF17" s="67" t="s">
        <v>106</v>
      </c>
      <c r="AG17" s="68"/>
      <c r="AH17" s="80" t="e">
        <f>AI17</f>
        <v>#REF!</v>
      </c>
      <c r="AI17" s="80" t="e">
        <f>#REF!</f>
        <v>#REF!</v>
      </c>
      <c r="AJ17" s="80" t="e">
        <f>#REF!</f>
        <v>#REF!</v>
      </c>
      <c r="AK17" s="80" t="e">
        <f>AL17</f>
        <v>#REF!</v>
      </c>
      <c r="AL17" s="80" t="e">
        <f>#REF!</f>
        <v>#REF!</v>
      </c>
      <c r="AM17" s="80" t="e">
        <f>#REF!</f>
        <v>#REF!</v>
      </c>
      <c r="AN17" s="80" t="e">
        <f>AO17</f>
        <v>#REF!</v>
      </c>
      <c r="AO17" s="80" t="e">
        <f>#REF!</f>
        <v>#REF!</v>
      </c>
      <c r="AP17" s="80" t="e">
        <f>#REF!</f>
        <v>#REF!</v>
      </c>
      <c r="AQ17" s="80" t="e">
        <f>#REF!</f>
        <v>#REF!</v>
      </c>
      <c r="AR17" s="80" t="e">
        <f>#REF!</f>
        <v>#REF!</v>
      </c>
      <c r="AS17" s="80">
        <v>782</v>
      </c>
      <c r="AT17" s="80">
        <v>1366</v>
      </c>
      <c r="AU17" s="80">
        <v>13577</v>
      </c>
      <c r="AV17" s="80">
        <v>13577</v>
      </c>
      <c r="AW17" s="80">
        <v>13577</v>
      </c>
      <c r="AX17" s="81">
        <v>47175</v>
      </c>
      <c r="AY17" s="81">
        <v>47175</v>
      </c>
      <c r="AZ17" s="81">
        <v>47175</v>
      </c>
    </row>
    <row r="18" spans="1:52" ht="22.5" customHeight="1">
      <c r="A18" s="64"/>
      <c r="B18" s="64"/>
      <c r="C18" s="106" t="s">
        <v>107</v>
      </c>
      <c r="D18" s="106"/>
      <c r="E18" s="106"/>
      <c r="F18" s="112" t="s">
        <v>108</v>
      </c>
      <c r="G18" s="112"/>
      <c r="H18" s="112"/>
      <c r="I18" s="66"/>
      <c r="J18" s="67" t="s">
        <v>106</v>
      </c>
      <c r="K18" s="68"/>
      <c r="L18" s="80">
        <v>1310</v>
      </c>
      <c r="M18" s="80">
        <v>1310</v>
      </c>
      <c r="N18" s="80">
        <v>1310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64"/>
      <c r="Y18" s="106" t="s">
        <v>107</v>
      </c>
      <c r="Z18" s="106"/>
      <c r="AA18" s="106"/>
      <c r="AB18" s="107" t="s">
        <v>108</v>
      </c>
      <c r="AC18" s="107"/>
      <c r="AD18" s="107"/>
      <c r="AE18" s="66"/>
      <c r="AF18" s="67" t="s">
        <v>106</v>
      </c>
      <c r="AG18" s="68"/>
      <c r="AH18" s="80" t="e">
        <f>AI18</f>
        <v>#REF!</v>
      </c>
      <c r="AI18" s="80" t="e">
        <f>#REF!</f>
        <v>#REF!</v>
      </c>
      <c r="AJ18" s="80" t="e">
        <f>#REF!</f>
        <v>#REF!</v>
      </c>
      <c r="AK18" s="80" t="e">
        <f>AL18</f>
        <v>#REF!</v>
      </c>
      <c r="AL18" s="80" t="e">
        <f>#REF!</f>
        <v>#REF!</v>
      </c>
      <c r="AM18" s="80" t="e">
        <f>#REF!</f>
        <v>#REF!</v>
      </c>
      <c r="AN18" s="80" t="e">
        <f>AO18</f>
        <v>#REF!</v>
      </c>
      <c r="AO18" s="80" t="e">
        <f>#REF!</f>
        <v>#REF!</v>
      </c>
      <c r="AP18" s="80" t="e">
        <f>#REF!</f>
        <v>#REF!</v>
      </c>
      <c r="AQ18" s="80" t="e">
        <f>#REF!</f>
        <v>#REF!</v>
      </c>
      <c r="AR18" s="80" t="e">
        <f>#REF!</f>
        <v>#REF!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1">
        <v>1310</v>
      </c>
      <c r="AY18" s="81">
        <v>1310</v>
      </c>
      <c r="AZ18" s="81">
        <v>1310</v>
      </c>
    </row>
    <row r="19" spans="1:52" ht="22.5" customHeight="1">
      <c r="A19" s="64"/>
      <c r="B19" s="64"/>
      <c r="C19" s="106" t="s">
        <v>109</v>
      </c>
      <c r="D19" s="106"/>
      <c r="E19" s="106"/>
      <c r="F19" s="107" t="s">
        <v>24</v>
      </c>
      <c r="G19" s="107"/>
      <c r="H19" s="107"/>
      <c r="I19" s="66"/>
      <c r="J19" s="67" t="s">
        <v>106</v>
      </c>
      <c r="K19" s="68"/>
      <c r="L19" s="80">
        <v>3535</v>
      </c>
      <c r="M19" s="80">
        <v>2810</v>
      </c>
      <c r="N19" s="80">
        <v>725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1269</v>
      </c>
      <c r="V19" s="80">
        <v>718</v>
      </c>
      <c r="W19" s="80">
        <v>551</v>
      </c>
      <c r="X19" s="64"/>
      <c r="Y19" s="106" t="s">
        <v>109</v>
      </c>
      <c r="Z19" s="106"/>
      <c r="AA19" s="106"/>
      <c r="AB19" s="107" t="s">
        <v>24</v>
      </c>
      <c r="AC19" s="107"/>
      <c r="AD19" s="107"/>
      <c r="AE19" s="66"/>
      <c r="AF19" s="67" t="s">
        <v>106</v>
      </c>
      <c r="AG19" s="68"/>
      <c r="AH19" s="80" t="e">
        <f>SUM(AI19:AJ19)</f>
        <v>#REF!</v>
      </c>
      <c r="AI19" s="80" t="e">
        <f>#REF!</f>
        <v>#REF!</v>
      </c>
      <c r="AJ19" s="80" t="e">
        <f>#REF!</f>
        <v>#REF!</v>
      </c>
      <c r="AK19" s="80" t="e">
        <f>SUM(AL19:AM19)</f>
        <v>#REF!</v>
      </c>
      <c r="AL19" s="80" t="e">
        <f>#REF!</f>
        <v>#REF!</v>
      </c>
      <c r="AM19" s="80" t="e">
        <f>#REF!</f>
        <v>#REF!</v>
      </c>
      <c r="AN19" s="80" t="e">
        <f>SUM(AO19:AP19)</f>
        <v>#REF!</v>
      </c>
      <c r="AO19" s="80" t="e">
        <f>#REF!</f>
        <v>#REF!</v>
      </c>
      <c r="AP19" s="80" t="e">
        <f>#REF!</f>
        <v>#REF!</v>
      </c>
      <c r="AQ19" s="80" t="e">
        <f>#REF!</f>
        <v>#REF!</v>
      </c>
      <c r="AR19" s="80" t="e">
        <f>#REF!</f>
        <v>#REF!</v>
      </c>
      <c r="AS19" s="80">
        <v>369</v>
      </c>
      <c r="AT19" s="80">
        <v>442</v>
      </c>
      <c r="AU19" s="80">
        <v>479</v>
      </c>
      <c r="AV19" s="80">
        <v>353</v>
      </c>
      <c r="AW19" s="80">
        <v>126</v>
      </c>
      <c r="AX19" s="81">
        <v>6094</v>
      </c>
      <c r="AY19" s="81">
        <v>4692</v>
      </c>
      <c r="AZ19" s="81">
        <v>2213</v>
      </c>
    </row>
    <row r="20" spans="1:52" ht="22.5" customHeight="1">
      <c r="A20" s="64"/>
      <c r="B20" s="64"/>
      <c r="C20" s="106" t="s">
        <v>110</v>
      </c>
      <c r="D20" s="106"/>
      <c r="E20" s="106"/>
      <c r="F20" s="107" t="s">
        <v>25</v>
      </c>
      <c r="G20" s="107"/>
      <c r="H20" s="107"/>
      <c r="I20" s="66"/>
      <c r="J20" s="67" t="s">
        <v>106</v>
      </c>
      <c r="K20" s="68"/>
      <c r="L20" s="80">
        <v>2287</v>
      </c>
      <c r="M20" s="80">
        <v>1976</v>
      </c>
      <c r="N20" s="80">
        <v>311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712</v>
      </c>
      <c r="V20" s="80">
        <v>418</v>
      </c>
      <c r="W20" s="80">
        <v>294</v>
      </c>
      <c r="X20" s="64"/>
      <c r="Y20" s="106" t="s">
        <v>110</v>
      </c>
      <c r="Z20" s="106"/>
      <c r="AA20" s="106"/>
      <c r="AB20" s="107" t="s">
        <v>25</v>
      </c>
      <c r="AC20" s="107"/>
      <c r="AD20" s="107"/>
      <c r="AE20" s="66"/>
      <c r="AF20" s="67" t="s">
        <v>106</v>
      </c>
      <c r="AG20" s="68"/>
      <c r="AH20" s="80" t="e">
        <f>SUM(AI20:AJ20)</f>
        <v>#REF!</v>
      </c>
      <c r="AI20" s="80" t="e">
        <f>#REF!</f>
        <v>#REF!</v>
      </c>
      <c r="AJ20" s="80" t="e">
        <f>#REF!</f>
        <v>#REF!</v>
      </c>
      <c r="AK20" s="80" t="e">
        <f>SUM(AL20:AM20)</f>
        <v>#REF!</v>
      </c>
      <c r="AL20" s="80" t="e">
        <f>#REF!</f>
        <v>#REF!</v>
      </c>
      <c r="AM20" s="80" t="e">
        <f>#REF!</f>
        <v>#REF!</v>
      </c>
      <c r="AN20" s="80" t="e">
        <f>SUM(AO20:AP20)</f>
        <v>#REF!</v>
      </c>
      <c r="AO20" s="80" t="e">
        <f>#REF!</f>
        <v>#REF!</v>
      </c>
      <c r="AP20" s="80" t="e">
        <f>#REF!</f>
        <v>#REF!</v>
      </c>
      <c r="AQ20" s="80" t="e">
        <f>#REF!</f>
        <v>#REF!</v>
      </c>
      <c r="AR20" s="80" t="e">
        <f>#REF!</f>
        <v>#REF!</v>
      </c>
      <c r="AS20" s="80">
        <v>369</v>
      </c>
      <c r="AT20" s="80">
        <v>409</v>
      </c>
      <c r="AU20" s="80">
        <v>334</v>
      </c>
      <c r="AV20" s="80">
        <v>214</v>
      </c>
      <c r="AW20" s="80">
        <v>120</v>
      </c>
      <c r="AX20" s="81">
        <v>4111</v>
      </c>
      <c r="AY20" s="81">
        <v>3386</v>
      </c>
      <c r="AZ20" s="81">
        <v>1503</v>
      </c>
    </row>
    <row r="21" spans="1:52" ht="22.5" customHeight="1">
      <c r="A21" s="64"/>
      <c r="B21" s="64"/>
      <c r="C21" s="106" t="s">
        <v>111</v>
      </c>
      <c r="D21" s="106"/>
      <c r="E21" s="106"/>
      <c r="F21" s="107" t="s">
        <v>26</v>
      </c>
      <c r="G21" s="107"/>
      <c r="H21" s="107"/>
      <c r="I21" s="66"/>
      <c r="J21" s="67" t="s">
        <v>106</v>
      </c>
      <c r="K21" s="68"/>
      <c r="L21" s="80">
        <v>2287</v>
      </c>
      <c r="M21" s="80">
        <v>1976</v>
      </c>
      <c r="N21" s="80">
        <v>311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712</v>
      </c>
      <c r="V21" s="80">
        <v>418</v>
      </c>
      <c r="W21" s="80">
        <v>294</v>
      </c>
      <c r="X21" s="64"/>
      <c r="Y21" s="106" t="s">
        <v>111</v>
      </c>
      <c r="Z21" s="106"/>
      <c r="AA21" s="106"/>
      <c r="AB21" s="107" t="s">
        <v>26</v>
      </c>
      <c r="AC21" s="107"/>
      <c r="AD21" s="107"/>
      <c r="AE21" s="66"/>
      <c r="AF21" s="67" t="s">
        <v>106</v>
      </c>
      <c r="AG21" s="68"/>
      <c r="AH21" s="80" t="e">
        <f>SUM(AI21:AJ21)</f>
        <v>#REF!</v>
      </c>
      <c r="AI21" s="80" t="e">
        <f>#REF!</f>
        <v>#REF!</v>
      </c>
      <c r="AJ21" s="80" t="e">
        <f>#REF!</f>
        <v>#REF!</v>
      </c>
      <c r="AK21" s="80" t="e">
        <f>SUM(AL21:AM21)</f>
        <v>#REF!</v>
      </c>
      <c r="AL21" s="80" t="e">
        <f>#REF!</f>
        <v>#REF!</v>
      </c>
      <c r="AM21" s="80" t="e">
        <f>#REF!</f>
        <v>#REF!</v>
      </c>
      <c r="AN21" s="80" t="e">
        <f>SUM(AO21:AP21)</f>
        <v>#REF!</v>
      </c>
      <c r="AO21" s="80" t="e">
        <f>#REF!</f>
        <v>#REF!</v>
      </c>
      <c r="AP21" s="80" t="e">
        <f>#REF!</f>
        <v>#REF!</v>
      </c>
      <c r="AQ21" s="80" t="e">
        <f>#REF!</f>
        <v>#REF!</v>
      </c>
      <c r="AR21" s="80" t="e">
        <f>#REF!</f>
        <v>#REF!</v>
      </c>
      <c r="AS21" s="80">
        <v>369</v>
      </c>
      <c r="AT21" s="80">
        <v>409</v>
      </c>
      <c r="AU21" s="80">
        <v>334</v>
      </c>
      <c r="AV21" s="80">
        <v>214</v>
      </c>
      <c r="AW21" s="80">
        <v>120</v>
      </c>
      <c r="AX21" s="81">
        <v>4111</v>
      </c>
      <c r="AY21" s="81">
        <v>3386</v>
      </c>
      <c r="AZ21" s="81">
        <v>1503</v>
      </c>
    </row>
    <row r="22" spans="1:52" ht="22.5" customHeight="1">
      <c r="A22" s="64"/>
      <c r="B22" s="64"/>
      <c r="C22" s="106" t="s">
        <v>112</v>
      </c>
      <c r="D22" s="106"/>
      <c r="E22" s="106"/>
      <c r="F22" s="107" t="s">
        <v>27</v>
      </c>
      <c r="G22" s="107"/>
      <c r="H22" s="107"/>
      <c r="I22" s="66"/>
      <c r="J22" s="67" t="s">
        <v>113</v>
      </c>
      <c r="K22" s="68"/>
      <c r="L22" s="85">
        <v>85.1</v>
      </c>
      <c r="M22" s="85">
        <v>78</v>
      </c>
      <c r="N22" s="85">
        <v>7.1</v>
      </c>
      <c r="O22" s="85" t="e">
        <v>#DIV/0!</v>
      </c>
      <c r="P22" s="85" t="e">
        <v>#DIV/0!</v>
      </c>
      <c r="Q22" s="85" t="e">
        <v>#DIV/0!</v>
      </c>
      <c r="R22" s="85" t="e">
        <v>#DIV/0!</v>
      </c>
      <c r="S22" s="85" t="e">
        <v>#DIV/0!</v>
      </c>
      <c r="T22" s="85" t="e">
        <v>#DIV/0!</v>
      </c>
      <c r="U22" s="85">
        <v>77.8</v>
      </c>
      <c r="V22" s="85">
        <v>40</v>
      </c>
      <c r="W22" s="85">
        <v>37.799999999999997</v>
      </c>
      <c r="X22" s="64"/>
      <c r="Y22" s="106" t="s">
        <v>112</v>
      </c>
      <c r="Z22" s="106"/>
      <c r="AA22" s="106"/>
      <c r="AB22" s="107" t="s">
        <v>27</v>
      </c>
      <c r="AC22" s="107"/>
      <c r="AD22" s="107"/>
      <c r="AE22" s="66"/>
      <c r="AF22" s="67" t="s">
        <v>113</v>
      </c>
      <c r="AG22" s="68"/>
      <c r="AH22" s="85" t="e">
        <f>ROUND(AH15/AH11*100,1)</f>
        <v>#REF!</v>
      </c>
      <c r="AI22" s="85" t="e">
        <f>ROUND(AI15/AI11*100,1)</f>
        <v>#REF!</v>
      </c>
      <c r="AJ22" s="85" t="e">
        <f>ROUND(AJ15/AJ11*100,1)</f>
        <v>#REF!</v>
      </c>
      <c r="AK22" s="85" t="e">
        <f t="shared" ref="AK22:AP22" si="0">ROUND(AK15/AK11*100,1)</f>
        <v>#REF!</v>
      </c>
      <c r="AL22" s="85" t="e">
        <f t="shared" si="0"/>
        <v>#REF!</v>
      </c>
      <c r="AM22" s="85" t="e">
        <f t="shared" si="0"/>
        <v>#REF!</v>
      </c>
      <c r="AN22" s="85" t="e">
        <f t="shared" si="0"/>
        <v>#REF!</v>
      </c>
      <c r="AO22" s="85" t="e">
        <f t="shared" si="0"/>
        <v>#REF!</v>
      </c>
      <c r="AP22" s="85" t="e">
        <f t="shared" si="0"/>
        <v>#REF!</v>
      </c>
      <c r="AQ22" s="85" t="e">
        <f>ROUND(AQ15/AQ11*100,1)</f>
        <v>#REF!</v>
      </c>
      <c r="AR22" s="85" t="e">
        <f>ROUND(AR15/AR11*100,1)</f>
        <v>#REF!</v>
      </c>
      <c r="AS22" s="85">
        <v>100</v>
      </c>
      <c r="AT22" s="85">
        <v>99.9</v>
      </c>
      <c r="AU22" s="85">
        <v>89.2</v>
      </c>
      <c r="AV22" s="85">
        <v>65.7</v>
      </c>
      <c r="AW22" s="85">
        <v>23.5</v>
      </c>
      <c r="AX22" s="85">
        <v>85.7</v>
      </c>
      <c r="AY22" s="85">
        <v>74.2</v>
      </c>
      <c r="AZ22" s="85">
        <v>20.6</v>
      </c>
    </row>
    <row r="23" spans="1:52" ht="22.5" customHeight="1">
      <c r="A23" s="64"/>
      <c r="B23" s="64"/>
      <c r="C23" s="106" t="s">
        <v>114</v>
      </c>
      <c r="D23" s="106"/>
      <c r="E23" s="106"/>
      <c r="F23" s="107" t="s">
        <v>115</v>
      </c>
      <c r="G23" s="107"/>
      <c r="H23" s="107"/>
      <c r="I23" s="66"/>
      <c r="J23" s="67" t="s">
        <v>113</v>
      </c>
      <c r="K23" s="68"/>
      <c r="L23" s="85">
        <v>90.5</v>
      </c>
      <c r="M23" s="85">
        <v>90.8</v>
      </c>
      <c r="N23" s="85">
        <v>87.4</v>
      </c>
      <c r="O23" s="85" t="e">
        <v>#DIV/0!</v>
      </c>
      <c r="P23" s="85" t="e">
        <v>#DIV/0!</v>
      </c>
      <c r="Q23" s="85" t="e">
        <v>#DIV/0!</v>
      </c>
      <c r="R23" s="85" t="e">
        <v>#DIV/0!</v>
      </c>
      <c r="S23" s="85" t="e">
        <v>#DIV/0!</v>
      </c>
      <c r="T23" s="85" t="e">
        <v>#DIV/0!</v>
      </c>
      <c r="U23" s="85">
        <v>83.6</v>
      </c>
      <c r="V23" s="85">
        <v>92.9</v>
      </c>
      <c r="W23" s="85">
        <v>73.8</v>
      </c>
      <c r="X23" s="64"/>
      <c r="Y23" s="106" t="s">
        <v>114</v>
      </c>
      <c r="Z23" s="106"/>
      <c r="AA23" s="106"/>
      <c r="AB23" s="107" t="s">
        <v>115</v>
      </c>
      <c r="AC23" s="107"/>
      <c r="AD23" s="107"/>
      <c r="AE23" s="66"/>
      <c r="AF23" s="67" t="s">
        <v>113</v>
      </c>
      <c r="AG23" s="68"/>
      <c r="AH23" s="85" t="e">
        <f>ROUND(AH16/AH15*100,1)</f>
        <v>#REF!</v>
      </c>
      <c r="AI23" s="85" t="e">
        <f>ROUND(AI16/AI15*100,1)</f>
        <v>#REF!</v>
      </c>
      <c r="AJ23" s="85" t="e">
        <f>ROUND(AJ16/AJ15*100,1)</f>
        <v>#REF!</v>
      </c>
      <c r="AK23" s="85" t="e">
        <f t="shared" ref="AK23:AP23" si="1">ROUND(AK16/AK15*100,1)</f>
        <v>#REF!</v>
      </c>
      <c r="AL23" s="85" t="e">
        <f t="shared" si="1"/>
        <v>#REF!</v>
      </c>
      <c r="AM23" s="85" t="e">
        <f t="shared" si="1"/>
        <v>#REF!</v>
      </c>
      <c r="AN23" s="85" t="e">
        <f t="shared" si="1"/>
        <v>#REF!</v>
      </c>
      <c r="AO23" s="85" t="e">
        <f t="shared" si="1"/>
        <v>#REF!</v>
      </c>
      <c r="AP23" s="85" t="e">
        <f t="shared" si="1"/>
        <v>#REF!</v>
      </c>
      <c r="AQ23" s="85" t="e">
        <f>ROUND(AQ16/AQ15*100,1)</f>
        <v>#REF!</v>
      </c>
      <c r="AR23" s="85" t="e">
        <f>ROUND(AR16/AR15*100,1)</f>
        <v>#REF!</v>
      </c>
      <c r="AS23" s="85">
        <v>90.1</v>
      </c>
      <c r="AT23" s="85">
        <v>81.900000000000006</v>
      </c>
      <c r="AU23" s="85">
        <v>93.7</v>
      </c>
      <c r="AV23" s="85">
        <v>96.5</v>
      </c>
      <c r="AW23" s="85">
        <v>86</v>
      </c>
      <c r="AX23" s="85">
        <v>89.4</v>
      </c>
      <c r="AY23" s="85">
        <v>90.6</v>
      </c>
      <c r="AZ23" s="85">
        <v>83.3</v>
      </c>
    </row>
    <row r="24" spans="1:52" ht="22.5" customHeight="1">
      <c r="A24" s="64"/>
      <c r="B24" s="65" t="s">
        <v>116</v>
      </c>
      <c r="C24" s="66"/>
      <c r="D24" s="66"/>
      <c r="E24" s="107" t="s">
        <v>28</v>
      </c>
      <c r="F24" s="107"/>
      <c r="G24" s="107"/>
      <c r="H24" s="107"/>
      <c r="I24" s="67"/>
      <c r="J24" s="67"/>
      <c r="K24" s="68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65" t="s">
        <v>116</v>
      </c>
      <c r="Y24" s="66"/>
      <c r="Z24" s="66"/>
      <c r="AA24" s="107" t="s">
        <v>28</v>
      </c>
      <c r="AB24" s="107"/>
      <c r="AC24" s="107"/>
      <c r="AD24" s="107"/>
      <c r="AE24" s="67"/>
      <c r="AF24" s="67"/>
      <c r="AG24" s="68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81"/>
      <c r="AY24" s="81"/>
      <c r="AZ24" s="81"/>
    </row>
    <row r="25" spans="1:52" ht="22.5" customHeight="1">
      <c r="A25" s="64"/>
      <c r="B25" s="64"/>
      <c r="C25" s="106" t="s">
        <v>98</v>
      </c>
      <c r="D25" s="106"/>
      <c r="E25" s="106"/>
      <c r="F25" s="107" t="s">
        <v>29</v>
      </c>
      <c r="G25" s="107"/>
      <c r="H25" s="107"/>
      <c r="I25" s="104" t="s">
        <v>47</v>
      </c>
      <c r="J25" s="105"/>
      <c r="K25" s="68"/>
      <c r="L25" s="86">
        <v>107428364</v>
      </c>
      <c r="M25" s="80">
        <v>93255223</v>
      </c>
      <c r="N25" s="80">
        <v>14173141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19913420</v>
      </c>
      <c r="V25" s="80">
        <v>12111138</v>
      </c>
      <c r="W25" s="80">
        <v>7802282</v>
      </c>
      <c r="X25" s="64"/>
      <c r="Y25" s="106" t="s">
        <v>117</v>
      </c>
      <c r="Z25" s="106"/>
      <c r="AA25" s="106"/>
      <c r="AB25" s="107" t="s">
        <v>29</v>
      </c>
      <c r="AC25" s="107"/>
      <c r="AD25" s="107"/>
      <c r="AE25" s="104" t="s">
        <v>47</v>
      </c>
      <c r="AF25" s="105"/>
      <c r="AG25" s="68"/>
      <c r="AH25" s="80" t="e">
        <f>SUM(AI25:AJ25)</f>
        <v>#REF!</v>
      </c>
      <c r="AI25" s="80" t="e">
        <f>#REF!</f>
        <v>#REF!</v>
      </c>
      <c r="AJ25" s="80" t="e">
        <f>#REF!</f>
        <v>#REF!</v>
      </c>
      <c r="AK25" s="80" t="e">
        <f>SUM(AL25:AM25)</f>
        <v>#REF!</v>
      </c>
      <c r="AL25" s="80" t="e">
        <f>#REF!</f>
        <v>#REF!</v>
      </c>
      <c r="AM25" s="80" t="e">
        <f>#REF!</f>
        <v>#REF!</v>
      </c>
      <c r="AN25" s="80" t="e">
        <f>SUM(AO25:AP25)</f>
        <v>#REF!</v>
      </c>
      <c r="AO25" s="80" t="e">
        <f>#REF!</f>
        <v>#REF!</v>
      </c>
      <c r="AP25" s="80" t="e">
        <f>#REF!</f>
        <v>#REF!</v>
      </c>
      <c r="AQ25" s="80" t="e">
        <f>#REF!</f>
        <v>#REF!</v>
      </c>
      <c r="AR25" s="80" t="e">
        <f>#REF!</f>
        <v>#REF!</v>
      </c>
      <c r="AS25" s="80">
        <v>9581261</v>
      </c>
      <c r="AT25" s="80">
        <v>10989524</v>
      </c>
      <c r="AU25" s="80">
        <v>11659311</v>
      </c>
      <c r="AV25" s="80">
        <v>7748975</v>
      </c>
      <c r="AW25" s="80">
        <v>3910336</v>
      </c>
      <c r="AX25" s="81">
        <v>159571880</v>
      </c>
      <c r="AY25" s="81">
        <v>133686121</v>
      </c>
      <c r="AZ25" s="81">
        <v>46456544</v>
      </c>
    </row>
    <row r="26" spans="1:52" ht="22.5" customHeight="1">
      <c r="A26" s="64"/>
      <c r="B26" s="64"/>
      <c r="C26" s="66"/>
      <c r="D26" s="66" t="s">
        <v>118</v>
      </c>
      <c r="E26" s="66"/>
      <c r="F26" s="66"/>
      <c r="G26" s="66"/>
      <c r="H26" s="66"/>
      <c r="I26" s="66"/>
      <c r="J26" s="66"/>
      <c r="K26" s="68"/>
      <c r="L26" s="7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64"/>
      <c r="Y26" s="66"/>
      <c r="Z26" s="66" t="s">
        <v>118</v>
      </c>
      <c r="AA26" s="66"/>
      <c r="AB26" s="66"/>
      <c r="AC26" s="66"/>
      <c r="AD26" s="66"/>
      <c r="AE26" s="66"/>
      <c r="AF26" s="66"/>
      <c r="AG26" s="68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81"/>
      <c r="AY26" s="81"/>
      <c r="AZ26" s="81"/>
    </row>
    <row r="27" spans="1:52" ht="22.5" customHeight="1">
      <c r="A27" s="64"/>
      <c r="B27" s="64"/>
      <c r="C27" s="66"/>
      <c r="D27" s="66"/>
      <c r="E27" s="66"/>
      <c r="F27" s="72" t="s">
        <v>30</v>
      </c>
      <c r="G27" s="67" t="s">
        <v>31</v>
      </c>
      <c r="H27" s="66"/>
      <c r="I27" s="104" t="s">
        <v>47</v>
      </c>
      <c r="J27" s="105"/>
      <c r="K27" s="68"/>
      <c r="L27" s="86">
        <v>25970290</v>
      </c>
      <c r="M27" s="80">
        <v>22456067</v>
      </c>
      <c r="N27" s="80">
        <v>3514223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6094500</v>
      </c>
      <c r="V27" s="80">
        <v>3528322</v>
      </c>
      <c r="W27" s="80">
        <v>2566178</v>
      </c>
      <c r="X27" s="64"/>
      <c r="Y27" s="66"/>
      <c r="Z27" s="66"/>
      <c r="AA27" s="66"/>
      <c r="AB27" s="72" t="s">
        <v>30</v>
      </c>
      <c r="AC27" s="67" t="s">
        <v>31</v>
      </c>
      <c r="AD27" s="66"/>
      <c r="AE27" s="104" t="s">
        <v>47</v>
      </c>
      <c r="AF27" s="105"/>
      <c r="AG27" s="68"/>
      <c r="AH27" s="80" t="e">
        <f>SUM(AI27:AJ27)</f>
        <v>#REF!</v>
      </c>
      <c r="AI27" s="80" t="e">
        <f>#REF!</f>
        <v>#REF!</v>
      </c>
      <c r="AJ27" s="80" t="e">
        <f>#REF!</f>
        <v>#REF!</v>
      </c>
      <c r="AK27" s="80" t="e">
        <f>SUM(AL27:AM27)</f>
        <v>#REF!</v>
      </c>
      <c r="AL27" s="80" t="e">
        <f>#REF!</f>
        <v>#REF!</v>
      </c>
      <c r="AM27" s="80" t="e">
        <f>#REF!</f>
        <v>#REF!</v>
      </c>
      <c r="AN27" s="80" t="e">
        <f>SUM(AO27:AP27)</f>
        <v>#REF!</v>
      </c>
      <c r="AO27" s="80" t="e">
        <f>#REF!</f>
        <v>#REF!</v>
      </c>
      <c r="AP27" s="80" t="e">
        <f>#REF!</f>
        <v>#REF!</v>
      </c>
      <c r="AQ27" s="80" t="e">
        <f>#REF!</f>
        <v>#REF!</v>
      </c>
      <c r="AR27" s="80" t="e">
        <f>#REF!</f>
        <v>#REF!</v>
      </c>
      <c r="AS27" s="80">
        <v>2884904</v>
      </c>
      <c r="AT27" s="80">
        <v>3441456</v>
      </c>
      <c r="AU27" s="80">
        <v>2915809</v>
      </c>
      <c r="AV27" s="80">
        <v>1945896</v>
      </c>
      <c r="AW27" s="80">
        <v>969913</v>
      </c>
      <c r="AX27" s="81">
        <v>41306959</v>
      </c>
      <c r="AY27" s="81">
        <v>34256645</v>
      </c>
      <c r="AZ27" s="81">
        <v>13376674</v>
      </c>
    </row>
    <row r="28" spans="1:52" ht="22.5" customHeight="1">
      <c r="A28" s="64"/>
      <c r="B28" s="64"/>
      <c r="C28" s="66"/>
      <c r="D28" s="66"/>
      <c r="E28" s="66"/>
      <c r="F28" s="72" t="s">
        <v>32</v>
      </c>
      <c r="G28" s="67" t="s">
        <v>33</v>
      </c>
      <c r="H28" s="66"/>
      <c r="I28" s="104" t="s">
        <v>47</v>
      </c>
      <c r="J28" s="105"/>
      <c r="K28" s="68"/>
      <c r="L28" s="86">
        <v>67182500</v>
      </c>
      <c r="M28" s="80">
        <v>58314772</v>
      </c>
      <c r="N28" s="80">
        <v>8867728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11200700</v>
      </c>
      <c r="V28" s="80">
        <v>6623666</v>
      </c>
      <c r="W28" s="80">
        <v>4577034</v>
      </c>
      <c r="X28" s="64"/>
      <c r="Y28" s="66"/>
      <c r="Z28" s="66"/>
      <c r="AA28" s="66"/>
      <c r="AB28" s="72" t="s">
        <v>32</v>
      </c>
      <c r="AC28" s="67" t="s">
        <v>33</v>
      </c>
      <c r="AD28" s="66"/>
      <c r="AE28" s="104" t="s">
        <v>47</v>
      </c>
      <c r="AF28" s="105"/>
      <c r="AG28" s="68"/>
      <c r="AH28" s="80" t="e">
        <f>SUM(AI28:AJ28)</f>
        <v>#REF!</v>
      </c>
      <c r="AI28" s="80" t="e">
        <f>#REF!</f>
        <v>#REF!</v>
      </c>
      <c r="AJ28" s="80" t="e">
        <f>#REF!</f>
        <v>#REF!</v>
      </c>
      <c r="AK28" s="80" t="e">
        <f>SUM(AL28:AM28)</f>
        <v>#REF!</v>
      </c>
      <c r="AL28" s="80" t="e">
        <f>#REF!</f>
        <v>#REF!</v>
      </c>
      <c r="AM28" s="80" t="e">
        <f>#REF!</f>
        <v>#REF!</v>
      </c>
      <c r="AN28" s="80" t="e">
        <f>SUM(AO28:AP28)</f>
        <v>#REF!</v>
      </c>
      <c r="AO28" s="80" t="e">
        <f>#REF!</f>
        <v>#REF!</v>
      </c>
      <c r="AP28" s="80" t="e">
        <f>#REF!</f>
        <v>#REF!</v>
      </c>
      <c r="AQ28" s="80" t="e">
        <f>#REF!</f>
        <v>#REF!</v>
      </c>
      <c r="AR28" s="80" t="e">
        <f>#REF!</f>
        <v>#REF!</v>
      </c>
      <c r="AS28" s="80">
        <v>3686000</v>
      </c>
      <c r="AT28" s="80">
        <v>5626300</v>
      </c>
      <c r="AU28" s="80">
        <v>5830800</v>
      </c>
      <c r="AV28" s="80">
        <v>3964944</v>
      </c>
      <c r="AW28" s="80">
        <v>1865856</v>
      </c>
      <c r="AX28" s="81">
        <v>93526300</v>
      </c>
      <c r="AY28" s="81">
        <v>78215682</v>
      </c>
      <c r="AZ28" s="81">
        <v>24622918</v>
      </c>
    </row>
    <row r="29" spans="1:52" ht="22.5" customHeight="1">
      <c r="A29" s="64"/>
      <c r="B29" s="64"/>
      <c r="C29" s="66"/>
      <c r="D29" s="66"/>
      <c r="E29" s="66"/>
      <c r="F29" s="72" t="s">
        <v>34</v>
      </c>
      <c r="G29" s="67" t="s">
        <v>35</v>
      </c>
      <c r="H29" s="66"/>
      <c r="I29" s="104" t="s">
        <v>47</v>
      </c>
      <c r="J29" s="105"/>
      <c r="K29" s="68"/>
      <c r="L29" s="86">
        <v>3998374</v>
      </c>
      <c r="M29" s="80">
        <v>3411045</v>
      </c>
      <c r="N29" s="80">
        <v>587329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1143351</v>
      </c>
      <c r="V29" s="80">
        <v>816117</v>
      </c>
      <c r="W29" s="80">
        <v>327234</v>
      </c>
      <c r="X29" s="64"/>
      <c r="Y29" s="66"/>
      <c r="Z29" s="66"/>
      <c r="AA29" s="66"/>
      <c r="AB29" s="72" t="s">
        <v>34</v>
      </c>
      <c r="AC29" s="67" t="s">
        <v>35</v>
      </c>
      <c r="AD29" s="66"/>
      <c r="AE29" s="104" t="s">
        <v>47</v>
      </c>
      <c r="AF29" s="105"/>
      <c r="AG29" s="68"/>
      <c r="AH29" s="80" t="e">
        <f>SUM(AI29:AJ29)</f>
        <v>#REF!</v>
      </c>
      <c r="AI29" s="80" t="e">
        <f>#REF!</f>
        <v>#REF!</v>
      </c>
      <c r="AJ29" s="80" t="e">
        <f>#REF!</f>
        <v>#REF!</v>
      </c>
      <c r="AK29" s="80" t="e">
        <f>SUM(AL29:AM29)</f>
        <v>#REF!</v>
      </c>
      <c r="AL29" s="80" t="e">
        <f>#REF!</f>
        <v>#REF!</v>
      </c>
      <c r="AM29" s="80" t="e">
        <f>#REF!</f>
        <v>#REF!</v>
      </c>
      <c r="AN29" s="80" t="e">
        <f>SUM(AO29:AP29)</f>
        <v>#REF!</v>
      </c>
      <c r="AO29" s="80" t="e">
        <f>#REF!</f>
        <v>#REF!</v>
      </c>
      <c r="AP29" s="80" t="e">
        <f>#REF!</f>
        <v>#REF!</v>
      </c>
      <c r="AQ29" s="80" t="e">
        <f>#REF!</f>
        <v>#REF!</v>
      </c>
      <c r="AR29" s="80" t="e">
        <f>#REF!</f>
        <v>#REF!</v>
      </c>
      <c r="AS29" s="80">
        <v>467111</v>
      </c>
      <c r="AT29" s="80">
        <v>397935</v>
      </c>
      <c r="AU29" s="80">
        <v>484132</v>
      </c>
      <c r="AV29" s="80">
        <v>329210</v>
      </c>
      <c r="AW29" s="80">
        <v>154922</v>
      </c>
      <c r="AX29" s="81">
        <v>6490903</v>
      </c>
      <c r="AY29" s="81">
        <v>5421418</v>
      </c>
      <c r="AZ29" s="81">
        <v>1934531</v>
      </c>
    </row>
    <row r="30" spans="1:52" ht="22.5" customHeight="1">
      <c r="A30" s="64"/>
      <c r="B30" s="64"/>
      <c r="C30" s="66"/>
      <c r="D30" s="66"/>
      <c r="E30" s="66"/>
      <c r="F30" s="72" t="s">
        <v>36</v>
      </c>
      <c r="G30" s="67" t="s">
        <v>37</v>
      </c>
      <c r="H30" s="66"/>
      <c r="I30" s="104" t="s">
        <v>47</v>
      </c>
      <c r="J30" s="105"/>
      <c r="K30" s="68"/>
      <c r="L30" s="86">
        <v>10277200</v>
      </c>
      <c r="M30" s="80">
        <v>9073339</v>
      </c>
      <c r="N30" s="80">
        <v>1203861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1474869</v>
      </c>
      <c r="V30" s="80">
        <v>1143033</v>
      </c>
      <c r="W30" s="80">
        <v>331836</v>
      </c>
      <c r="X30" s="64"/>
      <c r="Y30" s="66"/>
      <c r="Z30" s="66"/>
      <c r="AA30" s="66"/>
      <c r="AB30" s="72" t="s">
        <v>36</v>
      </c>
      <c r="AC30" s="67" t="s">
        <v>37</v>
      </c>
      <c r="AD30" s="66"/>
      <c r="AE30" s="104" t="s">
        <v>47</v>
      </c>
      <c r="AF30" s="105"/>
      <c r="AG30" s="68"/>
      <c r="AH30" s="80" t="e">
        <f>SUM(AI30:AJ30)</f>
        <v>#REF!</v>
      </c>
      <c r="AI30" s="80" t="e">
        <f>AI25-SUM(AI27:AI29)</f>
        <v>#REF!</v>
      </c>
      <c r="AJ30" s="80" t="e">
        <f>AJ25-SUM(AJ27:AJ29)</f>
        <v>#REF!</v>
      </c>
      <c r="AK30" s="80" t="e">
        <f>SUM(AL30:AM30)</f>
        <v>#REF!</v>
      </c>
      <c r="AL30" s="80" t="e">
        <f>AL25-SUM(AL27:AL29)</f>
        <v>#REF!</v>
      </c>
      <c r="AM30" s="80" t="e">
        <f>AM25-SUM(AM27:AM29)</f>
        <v>#REF!</v>
      </c>
      <c r="AN30" s="80" t="e">
        <f>SUM(AO30:AP30)</f>
        <v>#REF!</v>
      </c>
      <c r="AO30" s="80" t="e">
        <f t="shared" ref="AO30:AT30" si="2">AO25-SUM(AO27:AO29)</f>
        <v>#REF!</v>
      </c>
      <c r="AP30" s="80" t="e">
        <f t="shared" si="2"/>
        <v>#REF!</v>
      </c>
      <c r="AQ30" s="80" t="e">
        <f t="shared" si="2"/>
        <v>#REF!</v>
      </c>
      <c r="AR30" s="80" t="e">
        <f t="shared" si="2"/>
        <v>#REF!</v>
      </c>
      <c r="AS30" s="80">
        <v>2543246</v>
      </c>
      <c r="AT30" s="80">
        <v>1523833</v>
      </c>
      <c r="AU30" s="80">
        <v>2428570</v>
      </c>
      <c r="AV30" s="80">
        <v>1508925</v>
      </c>
      <c r="AW30" s="80">
        <v>919645</v>
      </c>
      <c r="AX30" s="81">
        <v>18247718</v>
      </c>
      <c r="AY30" s="81">
        <v>15792376</v>
      </c>
      <c r="AZ30" s="81">
        <v>6522421</v>
      </c>
    </row>
    <row r="31" spans="1:52" ht="22.5" customHeight="1">
      <c r="A31" s="64"/>
      <c r="B31" s="64"/>
      <c r="C31" s="66"/>
      <c r="D31" s="66" t="s">
        <v>119</v>
      </c>
      <c r="E31" s="66"/>
      <c r="F31" s="66"/>
      <c r="G31" s="66"/>
      <c r="H31" s="66"/>
      <c r="I31" s="66"/>
      <c r="J31" s="66"/>
      <c r="K31" s="68"/>
      <c r="L31" s="7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64"/>
      <c r="Y31" s="66"/>
      <c r="Z31" s="66" t="s">
        <v>119</v>
      </c>
      <c r="AA31" s="66"/>
      <c r="AB31" s="66"/>
      <c r="AC31" s="66"/>
      <c r="AD31" s="66"/>
      <c r="AE31" s="66"/>
      <c r="AF31" s="66"/>
      <c r="AG31" s="68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81"/>
      <c r="AY31" s="81"/>
      <c r="AZ31" s="81"/>
    </row>
    <row r="32" spans="1:52" ht="22.5" customHeight="1">
      <c r="A32" s="64"/>
      <c r="B32" s="64"/>
      <c r="C32" s="66"/>
      <c r="D32" s="66"/>
      <c r="E32" s="66"/>
      <c r="F32" s="72" t="s">
        <v>30</v>
      </c>
      <c r="G32" s="67" t="s">
        <v>38</v>
      </c>
      <c r="H32" s="66"/>
      <c r="I32" s="104" t="s">
        <v>47</v>
      </c>
      <c r="J32" s="105"/>
      <c r="K32" s="68"/>
      <c r="L32" s="86">
        <v>95866567</v>
      </c>
      <c r="M32" s="80">
        <v>83042463</v>
      </c>
      <c r="N32" s="80">
        <v>12824104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15976720</v>
      </c>
      <c r="V32" s="80">
        <v>9525330</v>
      </c>
      <c r="W32" s="80">
        <v>6451390</v>
      </c>
      <c r="X32" s="64"/>
      <c r="Y32" s="66"/>
      <c r="Z32" s="66"/>
      <c r="AA32" s="66"/>
      <c r="AB32" s="72" t="s">
        <v>30</v>
      </c>
      <c r="AC32" s="67" t="s">
        <v>38</v>
      </c>
      <c r="AD32" s="66"/>
      <c r="AE32" s="104" t="s">
        <v>47</v>
      </c>
      <c r="AF32" s="105"/>
      <c r="AG32" s="68"/>
      <c r="AH32" s="80" t="e">
        <f t="shared" ref="AH32:AH37" si="3">SUM(AI32:AJ32)</f>
        <v>#REF!</v>
      </c>
      <c r="AI32" s="80" t="e">
        <f>#REF!</f>
        <v>#REF!</v>
      </c>
      <c r="AJ32" s="80" t="e">
        <f>#REF!</f>
        <v>#REF!</v>
      </c>
      <c r="AK32" s="80" t="e">
        <f t="shared" ref="AK32:AK37" si="4">SUM(AL32:AM32)</f>
        <v>#REF!</v>
      </c>
      <c r="AL32" s="80" t="e">
        <f>#REF!</f>
        <v>#REF!</v>
      </c>
      <c r="AM32" s="80" t="e">
        <f>#REF!</f>
        <v>#REF!</v>
      </c>
      <c r="AN32" s="80" t="e">
        <f t="shared" ref="AN32:AN37" si="5">SUM(AO32:AP32)</f>
        <v>#REF!</v>
      </c>
      <c r="AO32" s="80" t="e">
        <f>#REF!</f>
        <v>#REF!</v>
      </c>
      <c r="AP32" s="80" t="e">
        <f>#REF!</f>
        <v>#REF!</v>
      </c>
      <c r="AQ32" s="80" t="e">
        <f>#REF!</f>
        <v>#REF!</v>
      </c>
      <c r="AR32" s="80" t="e">
        <f>#REF!</f>
        <v>#REF!</v>
      </c>
      <c r="AS32" s="80">
        <v>6049034</v>
      </c>
      <c r="AT32" s="80">
        <v>10081805</v>
      </c>
      <c r="AU32" s="80">
        <v>8134413</v>
      </c>
      <c r="AV32" s="80">
        <v>5514763</v>
      </c>
      <c r="AW32" s="80">
        <v>2619650</v>
      </c>
      <c r="AX32" s="81">
        <v>136108539</v>
      </c>
      <c r="AY32" s="81">
        <v>114213395</v>
      </c>
      <c r="AZ32" s="81">
        <v>38025983</v>
      </c>
    </row>
    <row r="33" spans="1:52" ht="22.5" customHeight="1">
      <c r="A33" s="64"/>
      <c r="B33" s="64"/>
      <c r="C33" s="66"/>
      <c r="D33" s="66"/>
      <c r="E33" s="66"/>
      <c r="F33" s="72" t="s">
        <v>32</v>
      </c>
      <c r="G33" s="67" t="s">
        <v>39</v>
      </c>
      <c r="H33" s="66"/>
      <c r="I33" s="104" t="s">
        <v>47</v>
      </c>
      <c r="J33" s="105"/>
      <c r="K33" s="68"/>
      <c r="L33" s="86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64"/>
      <c r="Y33" s="66"/>
      <c r="Z33" s="66"/>
      <c r="AA33" s="66"/>
      <c r="AB33" s="72" t="s">
        <v>32</v>
      </c>
      <c r="AC33" s="67" t="s">
        <v>39</v>
      </c>
      <c r="AD33" s="66"/>
      <c r="AE33" s="104" t="s">
        <v>47</v>
      </c>
      <c r="AF33" s="105"/>
      <c r="AG33" s="68"/>
      <c r="AH33" s="80" t="e">
        <f t="shared" si="3"/>
        <v>#REF!</v>
      </c>
      <c r="AI33" s="80" t="e">
        <f>#REF!</f>
        <v>#REF!</v>
      </c>
      <c r="AJ33" s="80" t="e">
        <f>#REF!</f>
        <v>#REF!</v>
      </c>
      <c r="AK33" s="80" t="e">
        <f t="shared" si="4"/>
        <v>#REF!</v>
      </c>
      <c r="AL33" s="80" t="e">
        <f>#REF!</f>
        <v>#REF!</v>
      </c>
      <c r="AM33" s="80" t="e">
        <f>#REF!</f>
        <v>#REF!</v>
      </c>
      <c r="AN33" s="80" t="e">
        <f t="shared" si="5"/>
        <v>#REF!</v>
      </c>
      <c r="AO33" s="80" t="e">
        <f>#REF!</f>
        <v>#REF!</v>
      </c>
      <c r="AP33" s="80" t="e">
        <f>#REF!</f>
        <v>#REF!</v>
      </c>
      <c r="AQ33" s="80" t="e">
        <f>#REF!</f>
        <v>#REF!</v>
      </c>
      <c r="AR33" s="80" t="e">
        <f>#REF!</f>
        <v>#REF!</v>
      </c>
      <c r="AS33" s="80">
        <v>0</v>
      </c>
      <c r="AT33" s="80">
        <v>0</v>
      </c>
      <c r="AU33" s="80">
        <v>0</v>
      </c>
      <c r="AV33" s="80">
        <v>0</v>
      </c>
      <c r="AW33" s="80">
        <v>0</v>
      </c>
      <c r="AX33" s="81">
        <v>0</v>
      </c>
      <c r="AY33" s="81">
        <v>0</v>
      </c>
      <c r="AZ33" s="81">
        <v>0</v>
      </c>
    </row>
    <row r="34" spans="1:52" ht="22.5" customHeight="1">
      <c r="A34" s="64"/>
      <c r="B34" s="64"/>
      <c r="C34" s="66"/>
      <c r="D34" s="66"/>
      <c r="E34" s="66"/>
      <c r="F34" s="72" t="s">
        <v>34</v>
      </c>
      <c r="G34" s="67" t="s">
        <v>40</v>
      </c>
      <c r="H34" s="66"/>
      <c r="I34" s="104" t="s">
        <v>47</v>
      </c>
      <c r="J34" s="105"/>
      <c r="K34" s="68"/>
      <c r="L34" s="86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64"/>
      <c r="Y34" s="66"/>
      <c r="Z34" s="66"/>
      <c r="AA34" s="66"/>
      <c r="AB34" s="72" t="s">
        <v>34</v>
      </c>
      <c r="AC34" s="67" t="s">
        <v>40</v>
      </c>
      <c r="AD34" s="66"/>
      <c r="AE34" s="104" t="s">
        <v>47</v>
      </c>
      <c r="AF34" s="105"/>
      <c r="AG34" s="68"/>
      <c r="AH34" s="80" t="e">
        <f t="shared" si="3"/>
        <v>#REF!</v>
      </c>
      <c r="AI34" s="80" t="e">
        <f>#REF!</f>
        <v>#REF!</v>
      </c>
      <c r="AJ34" s="80" t="e">
        <f>#REF!</f>
        <v>#REF!</v>
      </c>
      <c r="AK34" s="80" t="e">
        <f t="shared" si="4"/>
        <v>#REF!</v>
      </c>
      <c r="AL34" s="80" t="e">
        <f>#REF!</f>
        <v>#REF!</v>
      </c>
      <c r="AM34" s="80" t="e">
        <f>#REF!</f>
        <v>#REF!</v>
      </c>
      <c r="AN34" s="80" t="e">
        <f t="shared" si="5"/>
        <v>#REF!</v>
      </c>
      <c r="AO34" s="80" t="e">
        <f>#REF!</f>
        <v>#REF!</v>
      </c>
      <c r="AP34" s="80" t="e">
        <f>#REF!</f>
        <v>#REF!</v>
      </c>
      <c r="AQ34" s="80" t="e">
        <f>#REF!</f>
        <v>#REF!</v>
      </c>
      <c r="AR34" s="80" t="e">
        <f>#REF!</f>
        <v>#REF!</v>
      </c>
      <c r="AS34" s="80">
        <v>0</v>
      </c>
      <c r="AT34" s="80">
        <v>0</v>
      </c>
      <c r="AU34" s="80">
        <v>0</v>
      </c>
      <c r="AV34" s="80">
        <v>0</v>
      </c>
      <c r="AW34" s="80">
        <v>0</v>
      </c>
      <c r="AX34" s="81">
        <v>0</v>
      </c>
      <c r="AY34" s="81">
        <v>0</v>
      </c>
      <c r="AZ34" s="81">
        <v>0</v>
      </c>
    </row>
    <row r="35" spans="1:52" ht="22.5" customHeight="1">
      <c r="A35" s="64"/>
      <c r="B35" s="64"/>
      <c r="C35" s="66"/>
      <c r="D35" s="66"/>
      <c r="E35" s="66"/>
      <c r="F35" s="72" t="s">
        <v>36</v>
      </c>
      <c r="G35" s="96" t="s">
        <v>140</v>
      </c>
      <c r="H35" s="66"/>
      <c r="I35" s="104" t="s">
        <v>47</v>
      </c>
      <c r="J35" s="105"/>
      <c r="K35" s="68"/>
      <c r="L35" s="86">
        <v>11561797</v>
      </c>
      <c r="M35" s="80">
        <v>10212760</v>
      </c>
      <c r="N35" s="80">
        <v>1349037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3246718</v>
      </c>
      <c r="V35" s="80">
        <v>1895826</v>
      </c>
      <c r="W35" s="80">
        <v>1350892</v>
      </c>
      <c r="X35" s="64"/>
      <c r="Y35" s="66"/>
      <c r="Z35" s="66"/>
      <c r="AA35" s="66"/>
      <c r="AB35" s="72" t="s">
        <v>36</v>
      </c>
      <c r="AC35" s="95" t="s">
        <v>120</v>
      </c>
      <c r="AD35" s="66"/>
      <c r="AE35" s="104" t="s">
        <v>47</v>
      </c>
      <c r="AF35" s="105"/>
      <c r="AG35" s="68"/>
      <c r="AH35" s="80" t="e">
        <f t="shared" si="3"/>
        <v>#REF!</v>
      </c>
      <c r="AI35" s="80" t="e">
        <f>#REF!</f>
        <v>#REF!</v>
      </c>
      <c r="AJ35" s="80" t="e">
        <f>#REF!</f>
        <v>#REF!</v>
      </c>
      <c r="AK35" s="80" t="e">
        <f t="shared" si="4"/>
        <v>#REF!</v>
      </c>
      <c r="AL35" s="80" t="e">
        <f>#REF!</f>
        <v>#REF!</v>
      </c>
      <c r="AM35" s="80" t="e">
        <f>#REF!</f>
        <v>#REF!</v>
      </c>
      <c r="AN35" s="80" t="e">
        <f t="shared" si="5"/>
        <v>#REF!</v>
      </c>
      <c r="AO35" s="80" t="e">
        <f>#REF!</f>
        <v>#REF!</v>
      </c>
      <c r="AP35" s="80" t="e">
        <f>#REF!</f>
        <v>#REF!</v>
      </c>
      <c r="AQ35" s="80" t="e">
        <f>#REF!</f>
        <v>#REF!</v>
      </c>
      <c r="AR35" s="80" t="e">
        <f>#REF!</f>
        <v>#REF!</v>
      </c>
      <c r="AS35" s="80">
        <v>760126</v>
      </c>
      <c r="AT35" s="80">
        <v>866025</v>
      </c>
      <c r="AU35" s="80">
        <v>1100020</v>
      </c>
      <c r="AV35" s="80">
        <v>751207</v>
      </c>
      <c r="AW35" s="80">
        <v>348813</v>
      </c>
      <c r="AX35" s="81">
        <v>17534686</v>
      </c>
      <c r="AY35" s="81">
        <v>14485944</v>
      </c>
      <c r="AZ35" s="81">
        <v>4674893</v>
      </c>
    </row>
    <row r="36" spans="1:52" ht="22.5" customHeight="1">
      <c r="A36" s="64"/>
      <c r="B36" s="64"/>
      <c r="C36" s="66"/>
      <c r="D36" s="66"/>
      <c r="E36" s="66"/>
      <c r="F36" s="72" t="s">
        <v>121</v>
      </c>
      <c r="G36" s="67" t="s">
        <v>37</v>
      </c>
      <c r="H36" s="66"/>
      <c r="I36" s="104" t="s">
        <v>47</v>
      </c>
      <c r="J36" s="105"/>
      <c r="K36" s="68"/>
      <c r="L36" s="86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689982</v>
      </c>
      <c r="V36" s="80">
        <v>689982</v>
      </c>
      <c r="W36" s="80">
        <v>0</v>
      </c>
      <c r="X36" s="64"/>
      <c r="Y36" s="66"/>
      <c r="Z36" s="66"/>
      <c r="AA36" s="66"/>
      <c r="AB36" s="72" t="s">
        <v>121</v>
      </c>
      <c r="AC36" s="67" t="s">
        <v>37</v>
      </c>
      <c r="AD36" s="66"/>
      <c r="AE36" s="104" t="s">
        <v>47</v>
      </c>
      <c r="AF36" s="105"/>
      <c r="AG36" s="68"/>
      <c r="AH36" s="80" t="e">
        <f t="shared" si="3"/>
        <v>#REF!</v>
      </c>
      <c r="AI36" s="80" t="e">
        <f>#REF!</f>
        <v>#REF!</v>
      </c>
      <c r="AJ36" s="80" t="e">
        <f>#REF!</f>
        <v>#REF!</v>
      </c>
      <c r="AK36" s="80" t="e">
        <f t="shared" si="4"/>
        <v>#REF!</v>
      </c>
      <c r="AL36" s="80" t="e">
        <f>#REF!</f>
        <v>#REF!</v>
      </c>
      <c r="AM36" s="80" t="e">
        <f>#REF!</f>
        <v>#REF!</v>
      </c>
      <c r="AN36" s="80" t="e">
        <f t="shared" si="5"/>
        <v>#REF!</v>
      </c>
      <c r="AO36" s="80" t="e">
        <f>#REF!</f>
        <v>#REF!</v>
      </c>
      <c r="AP36" s="80" t="e">
        <f>#REF!</f>
        <v>#REF!</v>
      </c>
      <c r="AQ36" s="80" t="e">
        <f>#REF!</f>
        <v>#REF!</v>
      </c>
      <c r="AR36" s="80" t="e">
        <f>#REF!</f>
        <v>#REF!</v>
      </c>
      <c r="AS36" s="80">
        <v>2772101</v>
      </c>
      <c r="AT36" s="80">
        <v>41694</v>
      </c>
      <c r="AU36" s="80">
        <v>2424878</v>
      </c>
      <c r="AV36" s="80">
        <v>1483005</v>
      </c>
      <c r="AW36" s="80">
        <v>941873</v>
      </c>
      <c r="AX36" s="81">
        <v>5928655</v>
      </c>
      <c r="AY36" s="81">
        <v>4986782</v>
      </c>
      <c r="AZ36" s="81">
        <v>3755668</v>
      </c>
    </row>
    <row r="37" spans="1:52" ht="22.5" customHeight="1">
      <c r="A37" s="64"/>
      <c r="B37" s="64"/>
      <c r="C37" s="106" t="s">
        <v>122</v>
      </c>
      <c r="D37" s="106"/>
      <c r="E37" s="106"/>
      <c r="F37" s="107" t="s">
        <v>41</v>
      </c>
      <c r="G37" s="107"/>
      <c r="H37" s="107"/>
      <c r="I37" s="104" t="s">
        <v>47</v>
      </c>
      <c r="J37" s="105"/>
      <c r="K37" s="68"/>
      <c r="L37" s="86">
        <v>48881405</v>
      </c>
      <c r="M37" s="80">
        <v>42217002</v>
      </c>
      <c r="N37" s="80">
        <v>6664403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11908928</v>
      </c>
      <c r="V37" s="80">
        <v>6776573</v>
      </c>
      <c r="W37" s="80">
        <v>5132355</v>
      </c>
      <c r="X37" s="64"/>
      <c r="Y37" s="106" t="s">
        <v>122</v>
      </c>
      <c r="Z37" s="106"/>
      <c r="AA37" s="106"/>
      <c r="AB37" s="107" t="s">
        <v>41</v>
      </c>
      <c r="AC37" s="107"/>
      <c r="AD37" s="107"/>
      <c r="AE37" s="104" t="s">
        <v>47</v>
      </c>
      <c r="AF37" s="105"/>
      <c r="AG37" s="68"/>
      <c r="AH37" s="80" t="e">
        <f t="shared" si="3"/>
        <v>#REF!</v>
      </c>
      <c r="AI37" s="80" t="e">
        <f>#REF!</f>
        <v>#REF!</v>
      </c>
      <c r="AJ37" s="80" t="e">
        <f>#REF!</f>
        <v>#REF!</v>
      </c>
      <c r="AK37" s="80" t="e">
        <f t="shared" si="4"/>
        <v>#REF!</v>
      </c>
      <c r="AL37" s="80" t="e">
        <f>#REF!</f>
        <v>#REF!</v>
      </c>
      <c r="AM37" s="80" t="e">
        <f>#REF!</f>
        <v>#REF!</v>
      </c>
      <c r="AN37" s="80" t="e">
        <f t="shared" si="5"/>
        <v>#REF!</v>
      </c>
      <c r="AO37" s="80" t="e">
        <f>#REF!</f>
        <v>#REF!</v>
      </c>
      <c r="AP37" s="80" t="e">
        <f>#REF!</f>
        <v>#REF!</v>
      </c>
      <c r="AQ37" s="80" t="e">
        <f>#REF!</f>
        <v>#REF!</v>
      </c>
      <c r="AR37" s="80" t="e">
        <f>#REF!</f>
        <v>#REF!</v>
      </c>
      <c r="AS37" s="80">
        <v>5332885</v>
      </c>
      <c r="AT37" s="80">
        <v>7398933</v>
      </c>
      <c r="AU37" s="80">
        <v>5289885</v>
      </c>
      <c r="AV37" s="80">
        <v>3597122</v>
      </c>
      <c r="AW37" s="80">
        <v>1692763</v>
      </c>
      <c r="AX37" s="81">
        <v>78812036</v>
      </c>
      <c r="AY37" s="81">
        <v>65322515</v>
      </c>
      <c r="AZ37" s="81">
        <v>26221339</v>
      </c>
    </row>
    <row r="38" spans="1:52" ht="6" customHeight="1">
      <c r="A38" s="73"/>
      <c r="B38" s="73"/>
      <c r="C38" s="74"/>
      <c r="D38" s="74"/>
      <c r="E38" s="74"/>
      <c r="F38" s="75"/>
      <c r="G38" s="75"/>
      <c r="H38" s="76"/>
      <c r="I38" s="76"/>
      <c r="J38" s="77"/>
      <c r="K38" s="78"/>
      <c r="L38" s="82"/>
      <c r="M38" s="82"/>
      <c r="N38" s="82"/>
      <c r="O38" s="82"/>
      <c r="P38" s="82"/>
      <c r="Q38" s="82"/>
      <c r="R38" s="78"/>
      <c r="S38" s="78"/>
      <c r="T38" s="78"/>
      <c r="U38" s="82"/>
      <c r="V38" s="82"/>
      <c r="W38" s="82"/>
      <c r="X38" s="73"/>
      <c r="Y38" s="74"/>
      <c r="Z38" s="74"/>
      <c r="AA38" s="74"/>
      <c r="AB38" s="75"/>
      <c r="AC38" s="75"/>
      <c r="AD38" s="76"/>
      <c r="AE38" s="76"/>
      <c r="AF38" s="77"/>
      <c r="AG38" s="78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</row>
  </sheetData>
  <mergeCells count="103">
    <mergeCell ref="AX3:AZ4"/>
    <mergeCell ref="AK3:AM4"/>
    <mergeCell ref="AN3:AP4"/>
    <mergeCell ref="AQ3:AQ4"/>
    <mergeCell ref="AR3:AR4"/>
    <mergeCell ref="AU3:AW4"/>
    <mergeCell ref="AS3:AS4"/>
    <mergeCell ref="AT3:AT4"/>
    <mergeCell ref="E24:H24"/>
    <mergeCell ref="F13:H13"/>
    <mergeCell ref="F14:H14"/>
    <mergeCell ref="F16:H16"/>
    <mergeCell ref="F11:H11"/>
    <mergeCell ref="U3:W4"/>
    <mergeCell ref="F12:H12"/>
    <mergeCell ref="E10:H10"/>
    <mergeCell ref="C11:E11"/>
    <mergeCell ref="C12:E12"/>
    <mergeCell ref="R3:T4"/>
    <mergeCell ref="F15:H15"/>
    <mergeCell ref="AH3:AJ4"/>
    <mergeCell ref="E8:H8"/>
    <mergeCell ref="E9:H9"/>
    <mergeCell ref="L3:N4"/>
    <mergeCell ref="I36:J36"/>
    <mergeCell ref="I37:J37"/>
    <mergeCell ref="I30:J30"/>
    <mergeCell ref="I32:J32"/>
    <mergeCell ref="I33:J33"/>
    <mergeCell ref="I34:J34"/>
    <mergeCell ref="F17:H17"/>
    <mergeCell ref="I25:J25"/>
    <mergeCell ref="I27:J27"/>
    <mergeCell ref="I28:J28"/>
    <mergeCell ref="I29:J29"/>
    <mergeCell ref="F18:H18"/>
    <mergeCell ref="C17:E17"/>
    <mergeCell ref="C18:E18"/>
    <mergeCell ref="C21:E21"/>
    <mergeCell ref="C22:E22"/>
    <mergeCell ref="C13:E13"/>
    <mergeCell ref="C14:E14"/>
    <mergeCell ref="C15:E15"/>
    <mergeCell ref="C16:E16"/>
    <mergeCell ref="I35:J35"/>
    <mergeCell ref="C37:E37"/>
    <mergeCell ref="F25:H25"/>
    <mergeCell ref="F37:H37"/>
    <mergeCell ref="F19:H19"/>
    <mergeCell ref="F20:H20"/>
    <mergeCell ref="C19:E19"/>
    <mergeCell ref="C20:E20"/>
    <mergeCell ref="F21:H21"/>
    <mergeCell ref="C23:E23"/>
    <mergeCell ref="F23:H23"/>
    <mergeCell ref="F22:H22"/>
    <mergeCell ref="C25:E25"/>
    <mergeCell ref="O3:Q4"/>
    <mergeCell ref="AA8:AD8"/>
    <mergeCell ref="AA9:AD9"/>
    <mergeCell ref="AA10:AD10"/>
    <mergeCell ref="Y11:AA11"/>
    <mergeCell ref="AB11:AD11"/>
    <mergeCell ref="Y12:AA12"/>
    <mergeCell ref="AB12:AD12"/>
    <mergeCell ref="Y13:AA13"/>
    <mergeCell ref="AB13:AD13"/>
    <mergeCell ref="Y14:AA14"/>
    <mergeCell ref="AB14:AD14"/>
    <mergeCell ref="Y15:AA15"/>
    <mergeCell ref="AB15:AD15"/>
    <mergeCell ref="Y16:AA16"/>
    <mergeCell ref="AB16:AD16"/>
    <mergeCell ref="Y17:AA17"/>
    <mergeCell ref="AB17:AD17"/>
    <mergeCell ref="Y18:AA18"/>
    <mergeCell ref="AB18:AD18"/>
    <mergeCell ref="Y19:AA19"/>
    <mergeCell ref="AB19:AD19"/>
    <mergeCell ref="Y20:AA20"/>
    <mergeCell ref="AB20:AD20"/>
    <mergeCell ref="Y21:AA21"/>
    <mergeCell ref="AB21:AD21"/>
    <mergeCell ref="Y22:AA22"/>
    <mergeCell ref="AB22:AD22"/>
    <mergeCell ref="Y23:AA23"/>
    <mergeCell ref="AB23:AD23"/>
    <mergeCell ref="AE33:AF33"/>
    <mergeCell ref="AE34:AF34"/>
    <mergeCell ref="AE35:AF35"/>
    <mergeCell ref="AE36:AF36"/>
    <mergeCell ref="Y37:AA37"/>
    <mergeCell ref="AB37:AD37"/>
    <mergeCell ref="AE37:AF37"/>
    <mergeCell ref="AA24:AD24"/>
    <mergeCell ref="Y25:AA25"/>
    <mergeCell ref="AB25:AD25"/>
    <mergeCell ref="AE25:AF25"/>
    <mergeCell ref="AE27:AF27"/>
    <mergeCell ref="AE28:AF28"/>
    <mergeCell ref="AE29:AF29"/>
    <mergeCell ref="AE30:AF30"/>
    <mergeCell ref="AE32:AF32"/>
  </mergeCells>
  <phoneticPr fontId="4"/>
  <pageMargins left="0.86614173228346458" right="0.82677165354330717" top="0.78740157480314965" bottom="0.86614173228346458" header="0.51181102362204722" footer="0.51181102362204722"/>
  <pageSetup paperSize="9" fitToWidth="0" orientation="portrait" blackAndWhite="1" r:id="rId1"/>
  <headerFooter alignWithMargins="0"/>
  <colBreaks count="2" manualBreakCount="2">
    <brk id="23" max="37" man="1"/>
    <brk id="48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J33"/>
  <sheetViews>
    <sheetView view="pageBreakPreview" zoomScale="90" zoomScaleNormal="100" zoomScaleSheetLayoutView="90"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K37" sqref="K37"/>
    </sheetView>
  </sheetViews>
  <sheetFormatPr defaultRowHeight="13.5"/>
  <cols>
    <col min="1" max="1" width="0.625" style="88" customWidth="1"/>
    <col min="2" max="2" width="0.875" style="88" customWidth="1"/>
    <col min="3" max="3" width="1.375" style="88" customWidth="1"/>
    <col min="4" max="5" width="0.875" style="88" customWidth="1"/>
    <col min="6" max="6" width="1.125" style="88" customWidth="1"/>
    <col min="7" max="7" width="7.75" style="88" customWidth="1"/>
    <col min="8" max="8" width="1.375" style="88" customWidth="1"/>
    <col min="9" max="9" width="0.5" style="88" customWidth="1"/>
    <col min="10" max="10" width="4.125" style="88" customWidth="1"/>
    <col min="11" max="11" width="0.75" style="88" customWidth="1"/>
    <col min="12" max="14" width="9.5" style="88" customWidth="1"/>
    <col min="15" max="17" width="5.625" style="88" hidden="1" customWidth="1"/>
    <col min="18" max="20" width="5.625" style="45" hidden="1" customWidth="1"/>
    <col min="21" max="23" width="9.5" style="45" customWidth="1"/>
    <col min="24" max="24" width="0.625" style="88" hidden="1" customWidth="1"/>
    <col min="25" max="28" width="0.875" style="88" hidden="1" customWidth="1"/>
    <col min="29" max="29" width="1.125" style="88" hidden="1" customWidth="1"/>
    <col min="30" max="30" width="7.125" style="88" hidden="1" customWidth="1"/>
    <col min="31" max="31" width="1.375" style="88" hidden="1" customWidth="1"/>
    <col min="32" max="32" width="0.5" style="88" hidden="1" customWidth="1"/>
    <col min="33" max="33" width="4.125" style="88" hidden="1" customWidth="1"/>
    <col min="34" max="35" width="9.25" style="45" hidden="1" customWidth="1"/>
    <col min="36" max="36" width="9.125" style="45" hidden="1" customWidth="1"/>
    <col min="37" max="38" width="9.25" style="45" hidden="1" customWidth="1"/>
    <col min="39" max="39" width="9.125" style="45" hidden="1" customWidth="1"/>
    <col min="40" max="42" width="9.25" style="45" hidden="1" customWidth="1"/>
    <col min="43" max="44" width="9.625" style="88" hidden="1" customWidth="1"/>
    <col min="45" max="46" width="9.625" style="88" customWidth="1"/>
    <col min="47" max="47" width="0.625" style="88" customWidth="1"/>
    <col min="48" max="48" width="0.875" style="88" customWidth="1"/>
    <col min="49" max="49" width="1.375" style="88" customWidth="1"/>
    <col min="50" max="51" width="0.875" style="88" customWidth="1"/>
    <col min="52" max="52" width="1.125" style="88" customWidth="1"/>
    <col min="53" max="53" width="7.75" style="88" customWidth="1"/>
    <col min="54" max="54" width="1.375" style="88" customWidth="1"/>
    <col min="55" max="55" width="0.5" style="88" customWidth="1"/>
    <col min="56" max="56" width="4.125" style="88" customWidth="1"/>
    <col min="57" max="59" width="9.625" style="88" customWidth="1"/>
    <col min="60" max="62" width="10" style="45" customWidth="1"/>
    <col min="63" max="69" width="9.25" style="88" customWidth="1"/>
    <col min="70" max="70" width="0.625" style="88" customWidth="1"/>
    <col min="71" max="74" width="0.875" style="88" customWidth="1"/>
    <col min="75" max="75" width="1.125" style="88" customWidth="1"/>
    <col min="76" max="76" width="6.25" style="88" customWidth="1"/>
    <col min="77" max="77" width="1.375" style="88" customWidth="1"/>
    <col min="78" max="78" width="0.5" style="88" customWidth="1"/>
    <col min="79" max="79" width="3.25" style="88" customWidth="1"/>
    <col min="80" max="80" width="0.75" style="88" customWidth="1"/>
    <col min="81" max="94" width="9.25" style="88" customWidth="1"/>
    <col min="95" max="95" width="0.625" style="88" customWidth="1"/>
    <col min="96" max="99" width="0.875" style="88" customWidth="1"/>
    <col min="100" max="100" width="1.125" style="88" customWidth="1"/>
    <col min="101" max="101" width="6.25" style="88" customWidth="1"/>
    <col min="102" max="102" width="1.375" style="88" customWidth="1"/>
    <col min="103" max="103" width="0.5" style="88" customWidth="1"/>
    <col min="104" max="104" width="3.25" style="88" customWidth="1"/>
    <col min="105" max="105" width="0.75" style="88" customWidth="1"/>
    <col min="106" max="108" width="9.25" style="88" customWidth="1"/>
    <col min="109" max="111" width="7.75" style="88" customWidth="1"/>
    <col min="112" max="112" width="11.875" style="88" customWidth="1"/>
    <col min="113" max="114" width="10.375" style="88" customWidth="1"/>
    <col min="115" max="123" width="6.375" style="88" customWidth="1"/>
    <col min="124" max="16384" width="9" style="88"/>
  </cols>
  <sheetData>
    <row r="1" spans="1:62" ht="17.25">
      <c r="A1" s="87"/>
      <c r="B1" s="87"/>
      <c r="C1" s="2" t="s">
        <v>68</v>
      </c>
      <c r="Z1" s="2" t="s">
        <v>68</v>
      </c>
      <c r="AW1" s="2" t="s">
        <v>68</v>
      </c>
    </row>
    <row r="2" spans="1:62">
      <c r="A2" s="3"/>
      <c r="B2" s="3"/>
      <c r="C2" s="3"/>
      <c r="D2" s="4" t="s">
        <v>69</v>
      </c>
      <c r="E2" s="3"/>
      <c r="F2" s="3"/>
      <c r="G2" s="3"/>
      <c r="H2" s="3"/>
      <c r="I2" s="3"/>
      <c r="J2" s="3"/>
      <c r="K2" s="3"/>
      <c r="X2" s="3"/>
      <c r="Y2" s="3"/>
      <c r="Z2" s="3"/>
      <c r="AA2" s="4" t="s">
        <v>69</v>
      </c>
      <c r="AB2" s="3"/>
      <c r="AC2" s="3"/>
      <c r="AD2" s="3"/>
      <c r="AE2" s="3"/>
      <c r="AF2" s="3"/>
      <c r="AG2" s="3"/>
      <c r="AU2" s="3"/>
      <c r="AV2" s="3"/>
      <c r="AW2" s="3"/>
      <c r="AX2" s="4" t="s">
        <v>69</v>
      </c>
      <c r="AY2" s="3"/>
      <c r="AZ2" s="3"/>
      <c r="BA2" s="3"/>
      <c r="BB2" s="3"/>
      <c r="BC2" s="3"/>
      <c r="BD2" s="3"/>
      <c r="BE2" s="3"/>
      <c r="BF2" s="3"/>
      <c r="BG2" s="3"/>
    </row>
    <row r="3" spans="1:62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89"/>
      <c r="M3" s="90"/>
      <c r="N3" s="91"/>
      <c r="O3" s="89"/>
      <c r="P3" s="90"/>
      <c r="Q3" s="91"/>
      <c r="R3" s="47"/>
      <c r="S3" s="48"/>
      <c r="T3" s="49"/>
      <c r="U3" s="47"/>
      <c r="V3" s="48"/>
      <c r="W3" s="49"/>
      <c r="X3" s="5"/>
      <c r="Y3" s="6"/>
      <c r="Z3" s="6"/>
      <c r="AA3" s="6"/>
      <c r="AB3" s="6"/>
      <c r="AC3" s="6"/>
      <c r="AD3" s="6"/>
      <c r="AE3" s="6"/>
      <c r="AF3" s="6"/>
      <c r="AG3" s="6"/>
      <c r="AH3" s="47"/>
      <c r="AI3" s="48"/>
      <c r="AJ3" s="49"/>
      <c r="AK3" s="47"/>
      <c r="AL3" s="48"/>
      <c r="AM3" s="49"/>
      <c r="AN3" s="47"/>
      <c r="AO3" s="48"/>
      <c r="AP3" s="49"/>
      <c r="AQ3" s="92"/>
      <c r="AR3" s="92"/>
      <c r="AS3" s="92"/>
      <c r="AT3" s="92"/>
      <c r="AU3" s="5"/>
      <c r="AV3" s="6"/>
      <c r="AW3" s="6"/>
      <c r="AX3" s="6"/>
      <c r="AY3" s="6"/>
      <c r="AZ3" s="6"/>
      <c r="BA3" s="6"/>
      <c r="BB3" s="6"/>
      <c r="BC3" s="6"/>
      <c r="BD3" s="6"/>
      <c r="BE3" s="47"/>
      <c r="BF3" s="48"/>
      <c r="BG3" s="49"/>
      <c r="BH3" s="47"/>
      <c r="BI3" s="48"/>
      <c r="BJ3" s="49"/>
    </row>
    <row r="4" spans="1:62" ht="66.95" customHeight="1">
      <c r="A4" s="8"/>
      <c r="C4" s="9"/>
      <c r="D4" s="9"/>
      <c r="E4" s="9"/>
      <c r="F4" s="9"/>
      <c r="G4" s="9"/>
      <c r="H4" s="9"/>
      <c r="I4" s="9"/>
      <c r="J4" s="10" t="s">
        <v>43</v>
      </c>
      <c r="K4" s="11"/>
      <c r="L4" s="137" t="s">
        <v>0</v>
      </c>
      <c r="M4" s="138"/>
      <c r="N4" s="139"/>
      <c r="O4" s="137" t="s">
        <v>1</v>
      </c>
      <c r="P4" s="138"/>
      <c r="Q4" s="139"/>
      <c r="R4" s="131" t="s">
        <v>74</v>
      </c>
      <c r="S4" s="132"/>
      <c r="T4" s="133"/>
      <c r="U4" s="131" t="s">
        <v>75</v>
      </c>
      <c r="V4" s="132"/>
      <c r="W4" s="133"/>
      <c r="X4" s="8"/>
      <c r="Z4" s="9"/>
      <c r="AA4" s="9"/>
      <c r="AB4" s="9"/>
      <c r="AC4" s="9"/>
      <c r="AD4" s="9"/>
      <c r="AE4" s="9"/>
      <c r="AF4" s="9"/>
      <c r="AG4" s="10" t="s">
        <v>43</v>
      </c>
      <c r="AH4" s="131"/>
      <c r="AI4" s="132"/>
      <c r="AJ4" s="133"/>
      <c r="AK4" s="131"/>
      <c r="AL4" s="132"/>
      <c r="AM4" s="133"/>
      <c r="AN4" s="131"/>
      <c r="AO4" s="132"/>
      <c r="AP4" s="133"/>
      <c r="AQ4" s="12" t="s">
        <v>76</v>
      </c>
      <c r="AR4" s="12" t="s">
        <v>81</v>
      </c>
      <c r="AS4" s="12" t="s">
        <v>77</v>
      </c>
      <c r="AT4" s="12" t="s">
        <v>78</v>
      </c>
      <c r="AU4" s="8"/>
      <c r="AW4" s="9"/>
      <c r="AX4" s="9"/>
      <c r="AY4" s="9"/>
      <c r="AZ4" s="9"/>
      <c r="BA4" s="9"/>
      <c r="BB4" s="9"/>
      <c r="BC4" s="9"/>
      <c r="BD4" s="10" t="s">
        <v>43</v>
      </c>
      <c r="BE4" s="131" t="s">
        <v>79</v>
      </c>
      <c r="BF4" s="132"/>
      <c r="BG4" s="133"/>
      <c r="BH4" s="131" t="s">
        <v>42</v>
      </c>
      <c r="BI4" s="132"/>
      <c r="BJ4" s="133"/>
    </row>
    <row r="5" spans="1:62" ht="2.25" customHeight="1">
      <c r="A5" s="8"/>
      <c r="C5" s="9"/>
      <c r="D5" s="9"/>
      <c r="E5" s="9"/>
      <c r="F5" s="9"/>
      <c r="G5" s="9"/>
      <c r="H5" s="9"/>
      <c r="I5" s="9"/>
      <c r="J5" s="10"/>
      <c r="K5" s="11"/>
      <c r="L5" s="137"/>
      <c r="M5" s="138"/>
      <c r="N5" s="139"/>
      <c r="O5" s="137"/>
      <c r="P5" s="138"/>
      <c r="Q5" s="139"/>
      <c r="R5" s="131"/>
      <c r="S5" s="132"/>
      <c r="T5" s="133"/>
      <c r="U5" s="131"/>
      <c r="V5" s="132"/>
      <c r="W5" s="133"/>
      <c r="X5" s="8"/>
      <c r="Z5" s="9"/>
      <c r="AA5" s="9"/>
      <c r="AB5" s="9"/>
      <c r="AC5" s="9"/>
      <c r="AD5" s="9"/>
      <c r="AE5" s="9"/>
      <c r="AF5" s="9"/>
      <c r="AG5" s="10"/>
      <c r="AH5" s="131"/>
      <c r="AI5" s="132"/>
      <c r="AJ5" s="133"/>
      <c r="AK5" s="131"/>
      <c r="AL5" s="132"/>
      <c r="AM5" s="133"/>
      <c r="AN5" s="131"/>
      <c r="AO5" s="132"/>
      <c r="AP5" s="133"/>
      <c r="AQ5" s="12"/>
      <c r="AR5" s="12"/>
      <c r="AS5" s="12"/>
      <c r="AT5" s="12"/>
      <c r="AU5" s="8"/>
      <c r="AW5" s="9"/>
      <c r="AX5" s="9"/>
      <c r="AY5" s="9"/>
      <c r="AZ5" s="9"/>
      <c r="BA5" s="9"/>
      <c r="BB5" s="9"/>
      <c r="BC5" s="9"/>
      <c r="BD5" s="10"/>
      <c r="BE5" s="131"/>
      <c r="BF5" s="132"/>
      <c r="BG5" s="133"/>
      <c r="BH5" s="131"/>
      <c r="BI5" s="132"/>
      <c r="BJ5" s="133"/>
    </row>
    <row r="6" spans="1:62">
      <c r="A6" s="8"/>
      <c r="B6" s="9" t="s">
        <v>84</v>
      </c>
      <c r="C6" s="9"/>
      <c r="D6" s="9"/>
      <c r="E6" s="9"/>
      <c r="F6" s="9"/>
      <c r="G6" s="9"/>
      <c r="H6" s="9"/>
      <c r="I6" s="9"/>
      <c r="J6" s="10"/>
      <c r="K6" s="11"/>
      <c r="L6" s="140"/>
      <c r="M6" s="141"/>
      <c r="N6" s="142"/>
      <c r="O6" s="137"/>
      <c r="P6" s="141"/>
      <c r="Q6" s="142"/>
      <c r="R6" s="134"/>
      <c r="S6" s="135"/>
      <c r="T6" s="136"/>
      <c r="U6" s="134"/>
      <c r="V6" s="135"/>
      <c r="W6" s="136"/>
      <c r="X6" s="8"/>
      <c r="Y6" s="9" t="s">
        <v>123</v>
      </c>
      <c r="Z6" s="9"/>
      <c r="AA6" s="9"/>
      <c r="AB6" s="9"/>
      <c r="AC6" s="9"/>
      <c r="AD6" s="9"/>
      <c r="AE6" s="9"/>
      <c r="AF6" s="9"/>
      <c r="AG6" s="10"/>
      <c r="AH6" s="134"/>
      <c r="AI6" s="135"/>
      <c r="AJ6" s="136"/>
      <c r="AK6" s="134"/>
      <c r="AL6" s="135"/>
      <c r="AM6" s="136"/>
      <c r="AN6" s="134"/>
      <c r="AO6" s="135"/>
      <c r="AP6" s="136"/>
      <c r="AQ6" s="13" t="s">
        <v>52</v>
      </c>
      <c r="AR6" s="13" t="s">
        <v>52</v>
      </c>
      <c r="AS6" s="13" t="s">
        <v>52</v>
      </c>
      <c r="AT6" s="13" t="s">
        <v>52</v>
      </c>
      <c r="AU6" s="8"/>
      <c r="AV6" s="9" t="s">
        <v>84</v>
      </c>
      <c r="AW6" s="9"/>
      <c r="AX6" s="9"/>
      <c r="AY6" s="9"/>
      <c r="AZ6" s="9"/>
      <c r="BA6" s="9"/>
      <c r="BB6" s="9"/>
      <c r="BC6" s="9"/>
      <c r="BD6" s="10"/>
      <c r="BE6" s="134"/>
      <c r="BF6" s="135"/>
      <c r="BG6" s="136"/>
      <c r="BH6" s="134"/>
      <c r="BI6" s="135"/>
      <c r="BJ6" s="136"/>
    </row>
    <row r="7" spans="1:62" ht="24">
      <c r="A7" s="14"/>
      <c r="B7" s="9"/>
      <c r="C7" s="9"/>
      <c r="D7" s="9"/>
      <c r="E7" s="9"/>
      <c r="F7" s="9"/>
      <c r="G7" s="9"/>
      <c r="H7" s="9"/>
      <c r="I7" s="9"/>
      <c r="J7" s="10"/>
      <c r="K7" s="15"/>
      <c r="L7" s="55" t="s">
        <v>164</v>
      </c>
      <c r="M7" s="16" t="s">
        <v>44</v>
      </c>
      <c r="N7" s="98" t="s">
        <v>53</v>
      </c>
      <c r="O7" s="55">
        <v>29</v>
      </c>
      <c r="P7" s="99" t="s">
        <v>44</v>
      </c>
      <c r="Q7" s="16" t="s">
        <v>53</v>
      </c>
      <c r="R7" s="55">
        <v>29</v>
      </c>
      <c r="S7" s="79" t="s">
        <v>44</v>
      </c>
      <c r="T7" s="79" t="s">
        <v>53</v>
      </c>
      <c r="U7" s="55" t="s">
        <v>165</v>
      </c>
      <c r="V7" s="79" t="s">
        <v>44</v>
      </c>
      <c r="W7" s="79" t="s">
        <v>53</v>
      </c>
      <c r="X7" s="14"/>
      <c r="Y7" s="9"/>
      <c r="Z7" s="9"/>
      <c r="AA7" s="9"/>
      <c r="AB7" s="9"/>
      <c r="AC7" s="9"/>
      <c r="AD7" s="9"/>
      <c r="AE7" s="9"/>
      <c r="AF7" s="9"/>
      <c r="AG7" s="10"/>
      <c r="AH7" s="55">
        <v>29</v>
      </c>
      <c r="AI7" s="79" t="s">
        <v>44</v>
      </c>
      <c r="AJ7" s="79" t="s">
        <v>53</v>
      </c>
      <c r="AK7" s="55">
        <v>29</v>
      </c>
      <c r="AL7" s="79" t="s">
        <v>44</v>
      </c>
      <c r="AM7" s="79" t="s">
        <v>53</v>
      </c>
      <c r="AN7" s="55">
        <v>29</v>
      </c>
      <c r="AO7" s="79" t="s">
        <v>44</v>
      </c>
      <c r="AP7" s="79" t="s">
        <v>53</v>
      </c>
      <c r="AQ7" s="55">
        <v>29</v>
      </c>
      <c r="AR7" s="55">
        <v>30</v>
      </c>
      <c r="AS7" s="55" t="s">
        <v>166</v>
      </c>
      <c r="AT7" s="55" t="s">
        <v>166</v>
      </c>
      <c r="AU7" s="14"/>
      <c r="AV7" s="9"/>
      <c r="AW7" s="9"/>
      <c r="AX7" s="9"/>
      <c r="AY7" s="9"/>
      <c r="AZ7" s="9"/>
      <c r="BA7" s="9"/>
      <c r="BB7" s="9"/>
      <c r="BC7" s="9"/>
      <c r="BD7" s="10"/>
      <c r="BE7" s="55" t="s">
        <v>165</v>
      </c>
      <c r="BF7" s="79" t="s">
        <v>44</v>
      </c>
      <c r="BG7" s="79" t="s">
        <v>53</v>
      </c>
      <c r="BH7" s="55" t="s">
        <v>167</v>
      </c>
      <c r="BI7" s="79" t="s">
        <v>44</v>
      </c>
      <c r="BJ7" s="79" t="s">
        <v>53</v>
      </c>
    </row>
    <row r="8" spans="1:62" ht="3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9"/>
      <c r="L8" s="93"/>
      <c r="M8" s="93"/>
      <c r="N8" s="100"/>
      <c r="O8" s="102"/>
      <c r="P8" s="101"/>
      <c r="Q8" s="93"/>
      <c r="R8" s="82"/>
      <c r="S8" s="82"/>
      <c r="T8" s="82"/>
      <c r="U8" s="82"/>
      <c r="V8" s="82"/>
      <c r="W8" s="82"/>
      <c r="X8" s="17"/>
      <c r="Y8" s="18"/>
      <c r="Z8" s="18"/>
      <c r="AA8" s="18"/>
      <c r="AB8" s="18"/>
      <c r="AC8" s="18"/>
      <c r="AD8" s="18"/>
      <c r="AE8" s="18"/>
      <c r="AF8" s="18"/>
      <c r="AG8" s="18"/>
      <c r="AH8" s="82"/>
      <c r="AI8" s="82"/>
      <c r="AJ8" s="82"/>
      <c r="AK8" s="82"/>
      <c r="AL8" s="82"/>
      <c r="AM8" s="82"/>
      <c r="AN8" s="82"/>
      <c r="AO8" s="82"/>
      <c r="AP8" s="82"/>
      <c r="AQ8" s="93"/>
      <c r="AR8" s="93"/>
      <c r="AS8" s="93"/>
      <c r="AT8" s="93"/>
      <c r="AU8" s="17"/>
      <c r="AV8" s="18"/>
      <c r="AW8" s="18"/>
      <c r="AX8" s="18"/>
      <c r="AY8" s="18"/>
      <c r="AZ8" s="18"/>
      <c r="BA8" s="18"/>
      <c r="BB8" s="18"/>
      <c r="BC8" s="18"/>
      <c r="BD8" s="18"/>
      <c r="BE8" s="82"/>
      <c r="BF8" s="82"/>
      <c r="BG8" s="82"/>
      <c r="BH8" s="82"/>
      <c r="BI8" s="82"/>
      <c r="BJ8" s="82"/>
    </row>
    <row r="9" spans="1:62">
      <c r="A9" s="20"/>
      <c r="B9" s="21"/>
      <c r="C9" s="22"/>
      <c r="D9" s="22"/>
      <c r="E9" s="23"/>
      <c r="F9" s="23"/>
      <c r="G9" s="23"/>
      <c r="H9" s="23"/>
      <c r="I9" s="23"/>
      <c r="J9" s="22"/>
      <c r="K9" s="25"/>
      <c r="L9" s="92"/>
      <c r="M9" s="92"/>
      <c r="N9" s="92"/>
      <c r="O9" s="92"/>
      <c r="P9" s="92"/>
      <c r="Q9" s="92"/>
      <c r="R9" s="83"/>
      <c r="S9" s="83"/>
      <c r="T9" s="83"/>
      <c r="U9" s="83"/>
      <c r="V9" s="83"/>
      <c r="W9" s="83"/>
      <c r="X9" s="20"/>
      <c r="Y9" s="21"/>
      <c r="Z9" s="22"/>
      <c r="AA9" s="22"/>
      <c r="AB9" s="23"/>
      <c r="AC9" s="23"/>
      <c r="AD9" s="23"/>
      <c r="AE9" s="23"/>
      <c r="AF9" s="23"/>
      <c r="AG9" s="22"/>
      <c r="AH9" s="83"/>
      <c r="AI9" s="83"/>
      <c r="AJ9" s="83"/>
      <c r="AK9" s="83"/>
      <c r="AL9" s="83"/>
      <c r="AM9" s="83"/>
      <c r="AN9" s="83"/>
      <c r="AO9" s="83"/>
      <c r="AP9" s="83"/>
      <c r="AQ9" s="92"/>
      <c r="AR9" s="92"/>
      <c r="AS9" s="92"/>
      <c r="AT9" s="92"/>
      <c r="AU9" s="20"/>
      <c r="AV9" s="21"/>
      <c r="AW9" s="22"/>
      <c r="AX9" s="22"/>
      <c r="AY9" s="23"/>
      <c r="AZ9" s="23"/>
      <c r="BA9" s="23"/>
      <c r="BB9" s="23"/>
      <c r="BC9" s="23"/>
      <c r="BD9" s="22"/>
      <c r="BE9" s="83"/>
      <c r="BF9" s="83"/>
      <c r="BG9" s="83"/>
      <c r="BH9" s="83"/>
      <c r="BI9" s="83"/>
      <c r="BJ9" s="83"/>
    </row>
    <row r="10" spans="1:62" ht="27" customHeight="1">
      <c r="A10" s="26"/>
      <c r="B10" s="27" t="s">
        <v>124</v>
      </c>
      <c r="C10" s="28"/>
      <c r="D10" s="28"/>
      <c r="F10" s="125" t="s">
        <v>54</v>
      </c>
      <c r="G10" s="125"/>
      <c r="H10" s="125"/>
      <c r="I10" s="125"/>
      <c r="J10" s="125"/>
      <c r="K10" s="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6"/>
      <c r="Y10" s="27" t="s">
        <v>125</v>
      </c>
      <c r="Z10" s="28"/>
      <c r="AA10" s="28"/>
      <c r="AC10" s="125" t="s">
        <v>54</v>
      </c>
      <c r="AD10" s="125"/>
      <c r="AE10" s="125"/>
      <c r="AF10" s="125"/>
      <c r="AG10" s="12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26"/>
      <c r="AV10" s="27" t="s">
        <v>124</v>
      </c>
      <c r="AW10" s="28"/>
      <c r="AX10" s="28"/>
      <c r="AZ10" s="125" t="s">
        <v>54</v>
      </c>
      <c r="BA10" s="125"/>
      <c r="BB10" s="125"/>
      <c r="BC10" s="125"/>
      <c r="BD10" s="143"/>
      <c r="BE10" s="1"/>
      <c r="BF10" s="1"/>
      <c r="BG10" s="1"/>
      <c r="BH10" s="70"/>
      <c r="BI10" s="84"/>
      <c r="BJ10" s="84"/>
    </row>
    <row r="11" spans="1:62" ht="27" customHeight="1">
      <c r="A11" s="26"/>
      <c r="B11" s="28"/>
      <c r="C11" s="144" t="s">
        <v>162</v>
      </c>
      <c r="D11" s="144"/>
      <c r="E11" s="144"/>
      <c r="F11" s="144"/>
      <c r="G11" s="144"/>
      <c r="H11" s="144"/>
      <c r="I11" s="28"/>
      <c r="J11" s="28" t="s">
        <v>126</v>
      </c>
      <c r="K11" s="30"/>
      <c r="L11" s="80">
        <v>576</v>
      </c>
      <c r="M11" s="80">
        <v>485</v>
      </c>
      <c r="N11" s="80">
        <v>91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177</v>
      </c>
      <c r="V11" s="80">
        <v>92</v>
      </c>
      <c r="W11" s="80">
        <v>85</v>
      </c>
      <c r="X11" s="26"/>
      <c r="Y11" s="28"/>
      <c r="Z11" s="123" t="s">
        <v>127</v>
      </c>
      <c r="AA11" s="123"/>
      <c r="AB11" s="123"/>
      <c r="AC11" s="124" t="s">
        <v>55</v>
      </c>
      <c r="AD11" s="125"/>
      <c r="AE11" s="125"/>
      <c r="AF11" s="28"/>
      <c r="AG11" s="28" t="s">
        <v>126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78</v>
      </c>
      <c r="AT11" s="80">
        <v>87</v>
      </c>
      <c r="AU11" s="26"/>
      <c r="AV11" s="28"/>
      <c r="AW11" s="146" t="s">
        <v>163</v>
      </c>
      <c r="AX11" s="146"/>
      <c r="AY11" s="146"/>
      <c r="AZ11" s="146"/>
      <c r="BA11" s="146"/>
      <c r="BB11" s="146"/>
      <c r="BC11" s="28"/>
      <c r="BD11" s="28" t="s">
        <v>126</v>
      </c>
      <c r="BE11" s="80">
        <v>83</v>
      </c>
      <c r="BF11" s="80">
        <v>69</v>
      </c>
      <c r="BG11" s="80">
        <v>14</v>
      </c>
      <c r="BH11" s="80">
        <v>1001</v>
      </c>
      <c r="BI11" s="80">
        <v>646</v>
      </c>
      <c r="BJ11" s="80">
        <v>355</v>
      </c>
    </row>
    <row r="12" spans="1:62" ht="27" customHeight="1">
      <c r="A12" s="26"/>
      <c r="B12" s="28"/>
      <c r="C12" s="28"/>
      <c r="D12" s="28" t="s">
        <v>56</v>
      </c>
      <c r="E12" s="28"/>
      <c r="F12" s="28"/>
      <c r="G12" s="28"/>
      <c r="H12" s="28"/>
      <c r="I12" s="28"/>
      <c r="J12" s="28"/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26"/>
      <c r="Y12" s="28"/>
      <c r="Z12" s="28"/>
      <c r="AA12" s="28" t="s">
        <v>56</v>
      </c>
      <c r="AB12" s="28"/>
      <c r="AC12" s="28"/>
      <c r="AD12" s="28"/>
      <c r="AE12" s="28"/>
      <c r="AF12" s="28"/>
      <c r="AG12" s="28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26"/>
      <c r="AV12" s="28"/>
      <c r="AW12" s="28"/>
      <c r="AX12" s="28" t="s">
        <v>56</v>
      </c>
      <c r="AY12" s="28"/>
      <c r="AZ12" s="28"/>
      <c r="BA12" s="28"/>
      <c r="BB12" s="28"/>
      <c r="BC12" s="28"/>
      <c r="BD12" s="28"/>
      <c r="BE12" s="31"/>
      <c r="BF12" s="31"/>
      <c r="BG12" s="31"/>
      <c r="BH12" s="80"/>
      <c r="BI12" s="80"/>
      <c r="BJ12" s="80"/>
    </row>
    <row r="13" spans="1:62" ht="27" customHeight="1">
      <c r="A13" s="26"/>
      <c r="B13" s="28"/>
      <c r="C13" s="28"/>
      <c r="D13" s="28"/>
      <c r="E13" s="28"/>
      <c r="F13" s="32" t="s">
        <v>30</v>
      </c>
      <c r="G13" s="125" t="s">
        <v>57</v>
      </c>
      <c r="H13" s="125"/>
      <c r="I13" s="28"/>
      <c r="J13" s="28" t="s">
        <v>128</v>
      </c>
      <c r="K13" s="30"/>
      <c r="L13" s="80">
        <v>572</v>
      </c>
      <c r="M13" s="80">
        <v>481</v>
      </c>
      <c r="N13" s="80">
        <v>91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173</v>
      </c>
      <c r="V13" s="80">
        <v>88</v>
      </c>
      <c r="W13" s="80">
        <v>85</v>
      </c>
      <c r="X13" s="26"/>
      <c r="Y13" s="28"/>
      <c r="Z13" s="28"/>
      <c r="AA13" s="28"/>
      <c r="AB13" s="28"/>
      <c r="AC13" s="32" t="s">
        <v>30</v>
      </c>
      <c r="AD13" s="125" t="s">
        <v>57</v>
      </c>
      <c r="AE13" s="125"/>
      <c r="AF13" s="28"/>
      <c r="AG13" s="28" t="s">
        <v>128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75</v>
      </c>
      <c r="AT13" s="80">
        <v>87</v>
      </c>
      <c r="AU13" s="26"/>
      <c r="AV13" s="28"/>
      <c r="AW13" s="28"/>
      <c r="AX13" s="28"/>
      <c r="AY13" s="28"/>
      <c r="AZ13" s="32" t="s">
        <v>30</v>
      </c>
      <c r="BA13" s="125" t="s">
        <v>57</v>
      </c>
      <c r="BB13" s="125"/>
      <c r="BC13" s="28"/>
      <c r="BD13" s="28" t="s">
        <v>126</v>
      </c>
      <c r="BE13" s="80">
        <v>79</v>
      </c>
      <c r="BF13" s="80">
        <v>65</v>
      </c>
      <c r="BG13" s="80">
        <v>14</v>
      </c>
      <c r="BH13" s="80">
        <v>986</v>
      </c>
      <c r="BI13" s="80">
        <v>634</v>
      </c>
      <c r="BJ13" s="80">
        <v>352</v>
      </c>
    </row>
    <row r="14" spans="1:62" ht="27" customHeight="1">
      <c r="A14" s="26"/>
      <c r="B14" s="28"/>
      <c r="C14" s="28"/>
      <c r="D14" s="28"/>
      <c r="E14" s="28"/>
      <c r="F14" s="32" t="s">
        <v>32</v>
      </c>
      <c r="G14" s="125" t="s">
        <v>58</v>
      </c>
      <c r="H14" s="125"/>
      <c r="I14" s="28"/>
      <c r="J14" s="28" t="s">
        <v>129</v>
      </c>
      <c r="K14" s="30"/>
      <c r="L14" s="80">
        <v>4</v>
      </c>
      <c r="M14" s="80">
        <v>4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4</v>
      </c>
      <c r="V14" s="80">
        <v>4</v>
      </c>
      <c r="W14" s="80">
        <v>0</v>
      </c>
      <c r="X14" s="26"/>
      <c r="Y14" s="28"/>
      <c r="Z14" s="28"/>
      <c r="AA14" s="28"/>
      <c r="AB14" s="28"/>
      <c r="AC14" s="32" t="s">
        <v>32</v>
      </c>
      <c r="AD14" s="125" t="s">
        <v>58</v>
      </c>
      <c r="AE14" s="125"/>
      <c r="AF14" s="28"/>
      <c r="AG14" s="28" t="s">
        <v>129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3</v>
      </c>
      <c r="AT14" s="80">
        <v>0</v>
      </c>
      <c r="AU14" s="26"/>
      <c r="AV14" s="28"/>
      <c r="AW14" s="28"/>
      <c r="AX14" s="28"/>
      <c r="AY14" s="28"/>
      <c r="AZ14" s="32" t="s">
        <v>32</v>
      </c>
      <c r="BA14" s="125" t="s">
        <v>58</v>
      </c>
      <c r="BB14" s="125"/>
      <c r="BC14" s="28"/>
      <c r="BD14" s="28" t="s">
        <v>126</v>
      </c>
      <c r="BE14" s="80">
        <v>4</v>
      </c>
      <c r="BF14" s="80">
        <v>4</v>
      </c>
      <c r="BG14" s="80">
        <v>0</v>
      </c>
      <c r="BH14" s="80">
        <v>15</v>
      </c>
      <c r="BI14" s="80">
        <v>12</v>
      </c>
      <c r="BJ14" s="80">
        <v>3</v>
      </c>
    </row>
    <row r="15" spans="1:62" ht="27" customHeight="1">
      <c r="A15" s="26"/>
      <c r="B15" s="28"/>
      <c r="C15" s="28"/>
      <c r="D15" s="28"/>
      <c r="E15" s="28"/>
      <c r="F15" s="32" t="s">
        <v>34</v>
      </c>
      <c r="G15" s="125" t="s">
        <v>59</v>
      </c>
      <c r="H15" s="125"/>
      <c r="I15" s="28"/>
      <c r="J15" s="28" t="s">
        <v>130</v>
      </c>
      <c r="K15" s="30"/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26"/>
      <c r="Y15" s="28"/>
      <c r="Z15" s="28"/>
      <c r="AA15" s="28"/>
      <c r="AB15" s="28"/>
      <c r="AC15" s="32" t="s">
        <v>34</v>
      </c>
      <c r="AD15" s="125" t="s">
        <v>59</v>
      </c>
      <c r="AE15" s="125"/>
      <c r="AF15" s="28"/>
      <c r="AG15" s="28" t="s">
        <v>130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26"/>
      <c r="AV15" s="28"/>
      <c r="AW15" s="28"/>
      <c r="AX15" s="28"/>
      <c r="AY15" s="28"/>
      <c r="AZ15" s="32" t="s">
        <v>34</v>
      </c>
      <c r="BA15" s="125" t="s">
        <v>59</v>
      </c>
      <c r="BB15" s="125"/>
      <c r="BC15" s="28"/>
      <c r="BD15" s="28" t="s">
        <v>126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</row>
    <row r="16" spans="1:62" ht="27" customHeight="1">
      <c r="A16" s="26"/>
      <c r="B16" s="28"/>
      <c r="C16" s="28"/>
      <c r="D16" s="28" t="s">
        <v>60</v>
      </c>
      <c r="E16" s="28"/>
      <c r="F16" s="28"/>
      <c r="G16" s="28"/>
      <c r="H16" s="28"/>
      <c r="I16" s="28"/>
      <c r="J16" s="28"/>
      <c r="K16" s="3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26"/>
      <c r="Y16" s="28"/>
      <c r="Z16" s="28"/>
      <c r="AA16" s="28" t="s">
        <v>60</v>
      </c>
      <c r="AB16" s="28"/>
      <c r="AC16" s="28"/>
      <c r="AD16" s="28"/>
      <c r="AE16" s="28"/>
      <c r="AF16" s="28"/>
      <c r="AG16" s="28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26"/>
      <c r="AV16" s="28"/>
      <c r="AW16" s="28"/>
      <c r="AX16" s="28" t="s">
        <v>60</v>
      </c>
      <c r="AY16" s="28"/>
      <c r="AZ16" s="28"/>
      <c r="BA16" s="28"/>
      <c r="BB16" s="28"/>
      <c r="BC16" s="28"/>
      <c r="BD16" s="28"/>
      <c r="BE16" s="31"/>
      <c r="BF16" s="31"/>
      <c r="BG16" s="31"/>
      <c r="BH16" s="80"/>
      <c r="BI16" s="80"/>
      <c r="BJ16" s="80"/>
    </row>
    <row r="17" spans="1:62" ht="27" customHeight="1">
      <c r="A17" s="26"/>
      <c r="B17" s="28"/>
      <c r="C17" s="28"/>
      <c r="D17" s="28"/>
      <c r="E17" s="28"/>
      <c r="F17" s="32" t="s">
        <v>30</v>
      </c>
      <c r="G17" s="125" t="s">
        <v>57</v>
      </c>
      <c r="H17" s="125"/>
      <c r="I17" s="28"/>
      <c r="J17" s="28" t="s">
        <v>128</v>
      </c>
      <c r="K17" s="30"/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5</v>
      </c>
      <c r="V17" s="80">
        <v>4</v>
      </c>
      <c r="W17" s="80">
        <v>1</v>
      </c>
      <c r="X17" s="26"/>
      <c r="Y17" s="28"/>
      <c r="Z17" s="28"/>
      <c r="AA17" s="28"/>
      <c r="AB17" s="28"/>
      <c r="AC17" s="32" t="s">
        <v>30</v>
      </c>
      <c r="AD17" s="125" t="s">
        <v>57</v>
      </c>
      <c r="AE17" s="125"/>
      <c r="AF17" s="28"/>
      <c r="AG17" s="28" t="s">
        <v>128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26"/>
      <c r="AV17" s="28"/>
      <c r="AW17" s="28"/>
      <c r="AX17" s="28"/>
      <c r="AY17" s="28"/>
      <c r="AZ17" s="32" t="s">
        <v>30</v>
      </c>
      <c r="BA17" s="125" t="s">
        <v>57</v>
      </c>
      <c r="BB17" s="125"/>
      <c r="BC17" s="28"/>
      <c r="BD17" s="28" t="s">
        <v>126</v>
      </c>
      <c r="BE17" s="80">
        <v>0</v>
      </c>
      <c r="BF17" s="80">
        <v>0</v>
      </c>
      <c r="BG17" s="80">
        <v>0</v>
      </c>
      <c r="BH17" s="80">
        <v>5</v>
      </c>
      <c r="BI17" s="80">
        <v>4</v>
      </c>
      <c r="BJ17" s="80">
        <v>1</v>
      </c>
    </row>
    <row r="18" spans="1:62" ht="27" customHeight="1">
      <c r="A18" s="26"/>
      <c r="B18" s="28"/>
      <c r="C18" s="28"/>
      <c r="D18" s="28"/>
      <c r="E18" s="28"/>
      <c r="F18" s="32" t="s">
        <v>32</v>
      </c>
      <c r="G18" s="125" t="s">
        <v>58</v>
      </c>
      <c r="H18" s="125"/>
      <c r="I18" s="28"/>
      <c r="J18" s="28" t="s">
        <v>129</v>
      </c>
      <c r="K18" s="30"/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26"/>
      <c r="Y18" s="28"/>
      <c r="Z18" s="28"/>
      <c r="AA18" s="28"/>
      <c r="AB18" s="28"/>
      <c r="AC18" s="32" t="s">
        <v>32</v>
      </c>
      <c r="AD18" s="125" t="s">
        <v>58</v>
      </c>
      <c r="AE18" s="125"/>
      <c r="AF18" s="28"/>
      <c r="AG18" s="28" t="s">
        <v>129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26"/>
      <c r="AV18" s="28"/>
      <c r="AW18" s="28"/>
      <c r="AX18" s="28"/>
      <c r="AY18" s="28"/>
      <c r="AZ18" s="32" t="s">
        <v>32</v>
      </c>
      <c r="BA18" s="125" t="s">
        <v>58</v>
      </c>
      <c r="BB18" s="125"/>
      <c r="BC18" s="28"/>
      <c r="BD18" s="28" t="s">
        <v>126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</row>
    <row r="19" spans="1:62" ht="27" customHeight="1">
      <c r="A19" s="26"/>
      <c r="B19" s="28"/>
      <c r="C19" s="28"/>
      <c r="D19" s="28"/>
      <c r="E19" s="28"/>
      <c r="F19" s="32" t="s">
        <v>34</v>
      </c>
      <c r="G19" s="125" t="s">
        <v>59</v>
      </c>
      <c r="H19" s="125"/>
      <c r="I19" s="28"/>
      <c r="J19" s="28" t="s">
        <v>130</v>
      </c>
      <c r="K19" s="30"/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26"/>
      <c r="Y19" s="28"/>
      <c r="Z19" s="28"/>
      <c r="AA19" s="28"/>
      <c r="AB19" s="28"/>
      <c r="AC19" s="32" t="s">
        <v>34</v>
      </c>
      <c r="AD19" s="125" t="s">
        <v>59</v>
      </c>
      <c r="AE19" s="125"/>
      <c r="AF19" s="28"/>
      <c r="AG19" s="28" t="s">
        <v>130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26"/>
      <c r="AV19" s="28"/>
      <c r="AW19" s="28"/>
      <c r="AX19" s="28"/>
      <c r="AY19" s="28"/>
      <c r="AZ19" s="32" t="s">
        <v>34</v>
      </c>
      <c r="BA19" s="125" t="s">
        <v>59</v>
      </c>
      <c r="BB19" s="125"/>
      <c r="BC19" s="28"/>
      <c r="BD19" s="28" t="s">
        <v>126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</row>
    <row r="20" spans="1:62" ht="27" customHeight="1">
      <c r="A20" s="26"/>
      <c r="B20" s="27" t="s">
        <v>131</v>
      </c>
      <c r="C20" s="28"/>
      <c r="D20" s="28"/>
      <c r="F20" s="125" t="s">
        <v>61</v>
      </c>
      <c r="G20" s="125"/>
      <c r="H20" s="125"/>
      <c r="I20" s="125"/>
      <c r="J20" s="125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26"/>
      <c r="Y20" s="27" t="s">
        <v>132</v>
      </c>
      <c r="Z20" s="28"/>
      <c r="AA20" s="28"/>
      <c r="AC20" s="125" t="s">
        <v>61</v>
      </c>
      <c r="AD20" s="125"/>
      <c r="AE20" s="125"/>
      <c r="AF20" s="125"/>
      <c r="AG20" s="125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26"/>
      <c r="AV20" s="27" t="s">
        <v>131</v>
      </c>
      <c r="AW20" s="28"/>
      <c r="AX20" s="28"/>
      <c r="AZ20" s="125" t="s">
        <v>61</v>
      </c>
      <c r="BA20" s="125"/>
      <c r="BB20" s="125"/>
      <c r="BC20" s="125"/>
      <c r="BD20" s="143"/>
      <c r="BE20" s="31"/>
      <c r="BF20" s="31"/>
      <c r="BG20" s="31"/>
      <c r="BH20" s="80"/>
      <c r="BI20" s="80"/>
      <c r="BJ20" s="80"/>
    </row>
    <row r="21" spans="1:62" ht="27" customHeight="1">
      <c r="A21" s="33"/>
      <c r="B21" s="34"/>
      <c r="C21" s="129" t="s">
        <v>82</v>
      </c>
      <c r="D21" s="129"/>
      <c r="E21" s="129"/>
      <c r="F21" s="130" t="s">
        <v>142</v>
      </c>
      <c r="G21" s="130"/>
      <c r="H21" s="130"/>
      <c r="I21" s="130"/>
      <c r="J21" s="130"/>
      <c r="K21" s="35"/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33"/>
      <c r="Y21" s="34"/>
      <c r="Z21" s="129" t="s">
        <v>133</v>
      </c>
      <c r="AA21" s="129"/>
      <c r="AB21" s="129"/>
      <c r="AC21" s="130" t="s">
        <v>142</v>
      </c>
      <c r="AD21" s="130"/>
      <c r="AE21" s="130"/>
      <c r="AF21" s="130"/>
      <c r="AG21" s="130"/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33"/>
      <c r="AV21" s="34"/>
      <c r="AW21" s="129" t="s">
        <v>82</v>
      </c>
      <c r="AX21" s="129"/>
      <c r="AY21" s="129"/>
      <c r="AZ21" s="130" t="s">
        <v>142</v>
      </c>
      <c r="BA21" s="130"/>
      <c r="BB21" s="130"/>
      <c r="BC21" s="130"/>
      <c r="BD21" s="148"/>
      <c r="BE21" s="81">
        <v>0</v>
      </c>
      <c r="BF21" s="81">
        <v>0</v>
      </c>
      <c r="BG21" s="81">
        <v>0</v>
      </c>
      <c r="BH21" s="80">
        <v>0</v>
      </c>
      <c r="BI21" s="80">
        <v>0</v>
      </c>
      <c r="BJ21" s="80">
        <v>0</v>
      </c>
    </row>
    <row r="22" spans="1:62" ht="27" customHeight="1">
      <c r="A22" s="26"/>
      <c r="B22" s="28"/>
      <c r="C22" s="123" t="s">
        <v>48</v>
      </c>
      <c r="D22" s="123"/>
      <c r="E22" s="123"/>
      <c r="F22" s="124" t="s">
        <v>143</v>
      </c>
      <c r="G22" s="124"/>
      <c r="H22" s="124"/>
      <c r="I22" s="124"/>
      <c r="J22" s="124"/>
      <c r="K22" s="30"/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26"/>
      <c r="Y22" s="28"/>
      <c r="Z22" s="123" t="s">
        <v>48</v>
      </c>
      <c r="AA22" s="123"/>
      <c r="AB22" s="123"/>
      <c r="AC22" s="124" t="s">
        <v>143</v>
      </c>
      <c r="AD22" s="124"/>
      <c r="AE22" s="124"/>
      <c r="AF22" s="124"/>
      <c r="AG22" s="124"/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26"/>
      <c r="AV22" s="28"/>
      <c r="AW22" s="123" t="s">
        <v>48</v>
      </c>
      <c r="AX22" s="123"/>
      <c r="AY22" s="123"/>
      <c r="AZ22" s="124" t="s">
        <v>143</v>
      </c>
      <c r="BA22" s="124"/>
      <c r="BB22" s="124"/>
      <c r="BC22" s="124"/>
      <c r="BD22" s="145"/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</row>
    <row r="23" spans="1:62" ht="27" customHeight="1">
      <c r="A23" s="26"/>
      <c r="B23" s="28"/>
      <c r="C23" s="123" t="s">
        <v>49</v>
      </c>
      <c r="D23" s="123"/>
      <c r="E23" s="123"/>
      <c r="F23" s="124" t="s">
        <v>144</v>
      </c>
      <c r="G23" s="124"/>
      <c r="H23" s="124"/>
      <c r="I23" s="124"/>
      <c r="J23" s="124"/>
      <c r="K23" s="30"/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26"/>
      <c r="Y23" s="28"/>
      <c r="Z23" s="123" t="s">
        <v>49</v>
      </c>
      <c r="AA23" s="123"/>
      <c r="AB23" s="123"/>
      <c r="AC23" s="124" t="s">
        <v>144</v>
      </c>
      <c r="AD23" s="124"/>
      <c r="AE23" s="124"/>
      <c r="AF23" s="124"/>
      <c r="AG23" s="124"/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26"/>
      <c r="AV23" s="28"/>
      <c r="AW23" s="123" t="s">
        <v>49</v>
      </c>
      <c r="AX23" s="123"/>
      <c r="AY23" s="123"/>
      <c r="AZ23" s="124" t="s">
        <v>144</v>
      </c>
      <c r="BA23" s="124"/>
      <c r="BB23" s="124"/>
      <c r="BC23" s="124"/>
      <c r="BD23" s="145"/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</row>
    <row r="24" spans="1:62" ht="27" customHeight="1">
      <c r="A24" s="36"/>
      <c r="B24" s="24"/>
      <c r="C24" s="126" t="s">
        <v>50</v>
      </c>
      <c r="D24" s="126"/>
      <c r="E24" s="126"/>
      <c r="F24" s="127" t="s">
        <v>145</v>
      </c>
      <c r="G24" s="128"/>
      <c r="H24" s="128"/>
      <c r="I24" s="128"/>
      <c r="J24" s="128"/>
      <c r="K24" s="37"/>
      <c r="L24" s="97">
        <v>11233297</v>
      </c>
      <c r="M24" s="97">
        <v>10334633</v>
      </c>
      <c r="N24" s="97">
        <v>898664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1630897</v>
      </c>
      <c r="V24" s="80">
        <v>821646</v>
      </c>
      <c r="W24" s="80">
        <v>809251</v>
      </c>
      <c r="X24" s="36"/>
      <c r="Y24" s="24"/>
      <c r="Z24" s="126" t="s">
        <v>50</v>
      </c>
      <c r="AA24" s="126"/>
      <c r="AB24" s="126"/>
      <c r="AC24" s="127" t="s">
        <v>145</v>
      </c>
      <c r="AD24" s="128"/>
      <c r="AE24" s="128"/>
      <c r="AF24" s="128"/>
      <c r="AG24" s="128"/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1023021</v>
      </c>
      <c r="AT24" s="80">
        <v>708603</v>
      </c>
      <c r="AU24" s="36"/>
      <c r="AV24" s="24"/>
      <c r="AW24" s="126" t="s">
        <v>50</v>
      </c>
      <c r="AX24" s="126"/>
      <c r="AY24" s="126"/>
      <c r="AZ24" s="127" t="s">
        <v>145</v>
      </c>
      <c r="BA24" s="127"/>
      <c r="BB24" s="127"/>
      <c r="BC24" s="127"/>
      <c r="BD24" s="147"/>
      <c r="BE24" s="80">
        <v>1590958</v>
      </c>
      <c r="BF24" s="80">
        <v>1081851</v>
      </c>
      <c r="BG24" s="80">
        <v>509107</v>
      </c>
      <c r="BH24" s="80">
        <v>16186776</v>
      </c>
      <c r="BI24" s="80">
        <v>12238130</v>
      </c>
      <c r="BJ24" s="80">
        <v>3948646</v>
      </c>
    </row>
    <row r="25" spans="1:62" ht="27" customHeight="1">
      <c r="A25" s="36"/>
      <c r="B25" s="24"/>
      <c r="C25" s="126" t="s">
        <v>51</v>
      </c>
      <c r="D25" s="126"/>
      <c r="E25" s="126"/>
      <c r="F25" s="127" t="s">
        <v>146</v>
      </c>
      <c r="G25" s="128"/>
      <c r="H25" s="128"/>
      <c r="I25" s="128"/>
      <c r="J25" s="128"/>
      <c r="K25" s="37"/>
      <c r="L25" s="80">
        <v>9528717</v>
      </c>
      <c r="M25" s="80">
        <v>8766421</v>
      </c>
      <c r="N25" s="80">
        <v>762296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1469039</v>
      </c>
      <c r="V25" s="80">
        <v>740102</v>
      </c>
      <c r="W25" s="80">
        <v>728937</v>
      </c>
      <c r="X25" s="36"/>
      <c r="Y25" s="24"/>
      <c r="Z25" s="126" t="s">
        <v>51</v>
      </c>
      <c r="AA25" s="126"/>
      <c r="AB25" s="126"/>
      <c r="AC25" s="127" t="s">
        <v>146</v>
      </c>
      <c r="AD25" s="128"/>
      <c r="AE25" s="128"/>
      <c r="AF25" s="128"/>
      <c r="AG25" s="128"/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855456</v>
      </c>
      <c r="AT25" s="80">
        <v>603354</v>
      </c>
      <c r="AU25" s="36"/>
      <c r="AV25" s="24"/>
      <c r="AW25" s="126" t="s">
        <v>51</v>
      </c>
      <c r="AX25" s="126"/>
      <c r="AY25" s="126"/>
      <c r="AZ25" s="127" t="s">
        <v>146</v>
      </c>
      <c r="BA25" s="127"/>
      <c r="BB25" s="127"/>
      <c r="BC25" s="127"/>
      <c r="BD25" s="147"/>
      <c r="BE25" s="80">
        <v>1320150</v>
      </c>
      <c r="BF25" s="80">
        <v>897702</v>
      </c>
      <c r="BG25" s="80">
        <v>422448</v>
      </c>
      <c r="BH25" s="80">
        <v>13776716</v>
      </c>
      <c r="BI25" s="80">
        <v>10404225</v>
      </c>
      <c r="BJ25" s="80">
        <v>3372491</v>
      </c>
    </row>
    <row r="26" spans="1:62" ht="27" customHeight="1">
      <c r="A26" s="26"/>
      <c r="B26" s="27" t="s">
        <v>134</v>
      </c>
      <c r="C26" s="28"/>
      <c r="D26" s="28"/>
      <c r="F26" s="125" t="s">
        <v>62</v>
      </c>
      <c r="G26" s="125"/>
      <c r="H26" s="125"/>
      <c r="I26" s="125"/>
      <c r="J26" s="125"/>
      <c r="K26" s="3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26"/>
      <c r="Y26" s="27" t="s">
        <v>135</v>
      </c>
      <c r="Z26" s="28"/>
      <c r="AA26" s="28"/>
      <c r="AC26" s="125" t="s">
        <v>62</v>
      </c>
      <c r="AD26" s="125"/>
      <c r="AE26" s="125"/>
      <c r="AF26" s="125"/>
      <c r="AG26" s="125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6"/>
      <c r="AV26" s="27" t="s">
        <v>134</v>
      </c>
      <c r="AW26" s="28"/>
      <c r="AX26" s="28"/>
      <c r="AZ26" s="125" t="s">
        <v>62</v>
      </c>
      <c r="BA26" s="125"/>
      <c r="BB26" s="125"/>
      <c r="BC26" s="125"/>
      <c r="BD26" s="143"/>
      <c r="BE26" s="31"/>
      <c r="BF26" s="31"/>
      <c r="BG26" s="31"/>
      <c r="BH26" s="80"/>
      <c r="BI26" s="80"/>
      <c r="BJ26" s="80"/>
    </row>
    <row r="27" spans="1:62" ht="27" customHeight="1">
      <c r="A27" s="26"/>
      <c r="B27" s="28"/>
      <c r="C27" s="123" t="s">
        <v>136</v>
      </c>
      <c r="D27" s="123"/>
      <c r="E27" s="123"/>
      <c r="F27" s="127" t="s">
        <v>63</v>
      </c>
      <c r="G27" s="128"/>
      <c r="H27" s="128"/>
      <c r="I27" s="128"/>
      <c r="J27" s="128"/>
      <c r="K27" s="30"/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26"/>
      <c r="Y27" s="28"/>
      <c r="Z27" s="123" t="s">
        <v>137</v>
      </c>
      <c r="AA27" s="123"/>
      <c r="AB27" s="123"/>
      <c r="AC27" s="127" t="s">
        <v>63</v>
      </c>
      <c r="AD27" s="128"/>
      <c r="AE27" s="128"/>
      <c r="AF27" s="128"/>
      <c r="AG27" s="128"/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26"/>
      <c r="AV27" s="28"/>
      <c r="AW27" s="123" t="s">
        <v>82</v>
      </c>
      <c r="AX27" s="123"/>
      <c r="AY27" s="123"/>
      <c r="AZ27" s="127" t="s">
        <v>63</v>
      </c>
      <c r="BA27" s="127"/>
      <c r="BB27" s="127"/>
      <c r="BC27" s="127"/>
      <c r="BD27" s="147"/>
      <c r="BE27" s="80">
        <v>15</v>
      </c>
      <c r="BF27" s="80">
        <v>1</v>
      </c>
      <c r="BG27" s="80">
        <v>14</v>
      </c>
      <c r="BH27" s="80">
        <v>15</v>
      </c>
      <c r="BI27" s="80">
        <v>1</v>
      </c>
      <c r="BJ27" s="80">
        <v>14</v>
      </c>
    </row>
    <row r="28" spans="1:62" ht="37.5" customHeight="1">
      <c r="A28" s="26"/>
      <c r="B28" s="28"/>
      <c r="C28" s="123" t="s">
        <v>48</v>
      </c>
      <c r="D28" s="123"/>
      <c r="E28" s="123"/>
      <c r="F28" s="124" t="s">
        <v>64</v>
      </c>
      <c r="G28" s="125"/>
      <c r="H28" s="125"/>
      <c r="I28" s="28"/>
      <c r="J28" s="28" t="s">
        <v>147</v>
      </c>
      <c r="K28" s="30"/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26"/>
      <c r="Y28" s="28"/>
      <c r="Z28" s="123" t="s">
        <v>48</v>
      </c>
      <c r="AA28" s="123"/>
      <c r="AB28" s="123"/>
      <c r="AC28" s="124" t="s">
        <v>64</v>
      </c>
      <c r="AD28" s="125"/>
      <c r="AE28" s="125"/>
      <c r="AF28" s="28"/>
      <c r="AG28" s="28" t="s">
        <v>147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26"/>
      <c r="AV28" s="28"/>
      <c r="AW28" s="123" t="s">
        <v>48</v>
      </c>
      <c r="AX28" s="123"/>
      <c r="AY28" s="123"/>
      <c r="AZ28" s="124" t="s">
        <v>64</v>
      </c>
      <c r="BA28" s="124"/>
      <c r="BB28" s="124"/>
      <c r="BC28" s="28"/>
      <c r="BD28" s="28" t="s">
        <v>147</v>
      </c>
      <c r="BE28" s="80">
        <v>0</v>
      </c>
      <c r="BF28" s="80">
        <v>0</v>
      </c>
      <c r="BG28" s="80">
        <v>0</v>
      </c>
      <c r="BH28" s="80">
        <v>0</v>
      </c>
      <c r="BI28" s="80">
        <v>0</v>
      </c>
      <c r="BJ28" s="80">
        <v>0</v>
      </c>
    </row>
    <row r="29" spans="1:62" ht="27" customHeight="1">
      <c r="A29" s="26"/>
      <c r="B29" s="27" t="s">
        <v>138</v>
      </c>
      <c r="C29" s="28"/>
      <c r="D29" s="28"/>
      <c r="F29" s="125" t="s">
        <v>65</v>
      </c>
      <c r="G29" s="125"/>
      <c r="H29" s="125"/>
      <c r="I29" s="125"/>
      <c r="J29" s="125"/>
      <c r="K29" s="3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26"/>
      <c r="Y29" s="27" t="s">
        <v>139</v>
      </c>
      <c r="Z29" s="28"/>
      <c r="AA29" s="28"/>
      <c r="AC29" s="125" t="s">
        <v>65</v>
      </c>
      <c r="AD29" s="125"/>
      <c r="AE29" s="125"/>
      <c r="AF29" s="125"/>
      <c r="AG29" s="125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6"/>
      <c r="AV29" s="27" t="s">
        <v>138</v>
      </c>
      <c r="AW29" s="28"/>
      <c r="AX29" s="28"/>
      <c r="AZ29" s="125" t="s">
        <v>65</v>
      </c>
      <c r="BA29" s="125"/>
      <c r="BB29" s="125"/>
      <c r="BC29" s="125"/>
      <c r="BD29" s="143"/>
      <c r="BE29" s="31"/>
      <c r="BF29" s="31"/>
      <c r="BG29" s="31"/>
      <c r="BH29" s="80"/>
      <c r="BI29" s="80"/>
      <c r="BJ29" s="80"/>
    </row>
    <row r="30" spans="1:62" ht="27" customHeight="1">
      <c r="A30" s="26"/>
      <c r="B30" s="28"/>
      <c r="C30" s="123" t="s">
        <v>82</v>
      </c>
      <c r="D30" s="123"/>
      <c r="E30" s="123"/>
      <c r="F30" s="124" t="s">
        <v>66</v>
      </c>
      <c r="G30" s="125"/>
      <c r="H30" s="125"/>
      <c r="I30" s="28"/>
      <c r="J30" s="29" t="s">
        <v>46</v>
      </c>
      <c r="K30" s="30"/>
      <c r="L30" s="80">
        <v>7</v>
      </c>
      <c r="M30" s="80">
        <v>6</v>
      </c>
      <c r="N30" s="80">
        <v>1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1</v>
      </c>
      <c r="V30" s="80">
        <v>1</v>
      </c>
      <c r="W30" s="80">
        <v>0</v>
      </c>
      <c r="X30" s="26"/>
      <c r="Y30" s="28"/>
      <c r="Z30" s="123" t="s">
        <v>98</v>
      </c>
      <c r="AA30" s="123"/>
      <c r="AB30" s="123"/>
      <c r="AC30" s="124" t="s">
        <v>66</v>
      </c>
      <c r="AD30" s="125"/>
      <c r="AE30" s="125"/>
      <c r="AF30" s="28"/>
      <c r="AG30" s="29" t="s">
        <v>46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1</v>
      </c>
      <c r="AT30" s="80">
        <v>1</v>
      </c>
      <c r="AU30" s="26"/>
      <c r="AV30" s="28"/>
      <c r="AW30" s="123" t="s">
        <v>82</v>
      </c>
      <c r="AX30" s="123"/>
      <c r="AY30" s="123"/>
      <c r="AZ30" s="124" t="s">
        <v>66</v>
      </c>
      <c r="BA30" s="124"/>
      <c r="BB30" s="124"/>
      <c r="BC30" s="28"/>
      <c r="BD30" s="29" t="s">
        <v>46</v>
      </c>
      <c r="BE30" s="80">
        <v>2</v>
      </c>
      <c r="BF30" s="80">
        <v>1</v>
      </c>
      <c r="BG30" s="80">
        <v>1</v>
      </c>
      <c r="BH30" s="80">
        <v>12</v>
      </c>
      <c r="BI30" s="80">
        <v>8</v>
      </c>
      <c r="BJ30" s="80">
        <v>4</v>
      </c>
    </row>
    <row r="31" spans="1:62" ht="27" customHeight="1">
      <c r="A31" s="26"/>
      <c r="B31" s="28"/>
      <c r="C31" s="123" t="s">
        <v>48</v>
      </c>
      <c r="D31" s="123"/>
      <c r="E31" s="123"/>
      <c r="F31" s="124" t="s">
        <v>67</v>
      </c>
      <c r="G31" s="125"/>
      <c r="H31" s="125"/>
      <c r="I31" s="28"/>
      <c r="J31" s="29" t="s">
        <v>46</v>
      </c>
      <c r="K31" s="30"/>
      <c r="L31" s="80">
        <v>10</v>
      </c>
      <c r="M31" s="80">
        <v>5</v>
      </c>
      <c r="N31" s="80">
        <v>5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3</v>
      </c>
      <c r="V31" s="80">
        <v>1</v>
      </c>
      <c r="W31" s="80">
        <v>2</v>
      </c>
      <c r="X31" s="26"/>
      <c r="Y31" s="28"/>
      <c r="Z31" s="123" t="s">
        <v>48</v>
      </c>
      <c r="AA31" s="123"/>
      <c r="AB31" s="123"/>
      <c r="AC31" s="124" t="s">
        <v>67</v>
      </c>
      <c r="AD31" s="125"/>
      <c r="AE31" s="125"/>
      <c r="AF31" s="28"/>
      <c r="AG31" s="29" t="s">
        <v>46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1</v>
      </c>
      <c r="AT31" s="80">
        <v>0</v>
      </c>
      <c r="AU31" s="26"/>
      <c r="AV31" s="28"/>
      <c r="AW31" s="123" t="s">
        <v>48</v>
      </c>
      <c r="AX31" s="123"/>
      <c r="AY31" s="123"/>
      <c r="AZ31" s="124" t="s">
        <v>67</v>
      </c>
      <c r="BA31" s="124"/>
      <c r="BB31" s="124"/>
      <c r="BC31" s="28"/>
      <c r="BD31" s="29" t="s">
        <v>46</v>
      </c>
      <c r="BE31" s="80">
        <v>0</v>
      </c>
      <c r="BF31" s="80">
        <v>0</v>
      </c>
      <c r="BG31" s="80">
        <v>0</v>
      </c>
      <c r="BH31" s="80">
        <v>14</v>
      </c>
      <c r="BI31" s="80">
        <v>6</v>
      </c>
      <c r="BJ31" s="80">
        <v>8</v>
      </c>
    </row>
    <row r="32" spans="1:62" ht="27" customHeight="1">
      <c r="A32" s="26"/>
      <c r="B32" s="28"/>
      <c r="C32" s="123" t="s">
        <v>49</v>
      </c>
      <c r="D32" s="123"/>
      <c r="E32" s="123"/>
      <c r="F32" s="124" t="s">
        <v>42</v>
      </c>
      <c r="G32" s="125"/>
      <c r="H32" s="125"/>
      <c r="I32" s="28"/>
      <c r="J32" s="29" t="s">
        <v>46</v>
      </c>
      <c r="K32" s="30"/>
      <c r="L32" s="80">
        <v>17</v>
      </c>
      <c r="M32" s="80">
        <v>11</v>
      </c>
      <c r="N32" s="80">
        <v>6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4</v>
      </c>
      <c r="V32" s="80">
        <v>2</v>
      </c>
      <c r="W32" s="80">
        <v>2</v>
      </c>
      <c r="X32" s="26"/>
      <c r="Y32" s="28"/>
      <c r="Z32" s="123" t="s">
        <v>49</v>
      </c>
      <c r="AA32" s="123"/>
      <c r="AB32" s="123"/>
      <c r="AC32" s="124" t="s">
        <v>42</v>
      </c>
      <c r="AD32" s="125"/>
      <c r="AE32" s="125"/>
      <c r="AF32" s="28"/>
      <c r="AG32" s="29" t="s">
        <v>46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2</v>
      </c>
      <c r="AT32" s="80">
        <v>1</v>
      </c>
      <c r="AU32" s="26"/>
      <c r="AV32" s="28"/>
      <c r="AW32" s="123" t="s">
        <v>49</v>
      </c>
      <c r="AX32" s="123"/>
      <c r="AY32" s="123"/>
      <c r="AZ32" s="124" t="s">
        <v>42</v>
      </c>
      <c r="BA32" s="124"/>
      <c r="BB32" s="124"/>
      <c r="BC32" s="28"/>
      <c r="BD32" s="29" t="s">
        <v>46</v>
      </c>
      <c r="BE32" s="80">
        <v>2</v>
      </c>
      <c r="BF32" s="80">
        <v>1</v>
      </c>
      <c r="BG32" s="80">
        <v>1</v>
      </c>
      <c r="BH32" s="80">
        <v>26</v>
      </c>
      <c r="BI32" s="80">
        <v>14</v>
      </c>
      <c r="BJ32" s="80">
        <v>12</v>
      </c>
    </row>
    <row r="33" spans="1:62">
      <c r="A33" s="38"/>
      <c r="B33" s="39"/>
      <c r="C33" s="40"/>
      <c r="D33" s="40"/>
      <c r="E33" s="40"/>
      <c r="F33" s="41"/>
      <c r="G33" s="41"/>
      <c r="H33" s="39"/>
      <c r="I33" s="39"/>
      <c r="J33" s="42"/>
      <c r="K33" s="43"/>
      <c r="L33" s="94"/>
      <c r="M33" s="94"/>
      <c r="N33" s="94"/>
      <c r="O33" s="94"/>
      <c r="P33" s="94"/>
      <c r="Q33" s="94"/>
      <c r="R33" s="82"/>
      <c r="S33" s="82"/>
      <c r="T33" s="82"/>
      <c r="U33" s="82"/>
      <c r="V33" s="82"/>
      <c r="W33" s="82"/>
      <c r="X33" s="38"/>
      <c r="Y33" s="39"/>
      <c r="Z33" s="40"/>
      <c r="AA33" s="40"/>
      <c r="AB33" s="40"/>
      <c r="AC33" s="41"/>
      <c r="AD33" s="41"/>
      <c r="AE33" s="39"/>
      <c r="AF33" s="39"/>
      <c r="AG33" s="42"/>
      <c r="AH33" s="82"/>
      <c r="AI33" s="82"/>
      <c r="AJ33" s="82"/>
      <c r="AK33" s="82"/>
      <c r="AL33" s="82"/>
      <c r="AM33" s="82"/>
      <c r="AN33" s="82"/>
      <c r="AO33" s="82"/>
      <c r="AP33" s="82"/>
      <c r="AQ33" s="94"/>
      <c r="AR33" s="94"/>
      <c r="AS33" s="94"/>
      <c r="AT33" s="94"/>
      <c r="AU33" s="38"/>
      <c r="AV33" s="39"/>
      <c r="AW33" s="40"/>
      <c r="AX33" s="40"/>
      <c r="AY33" s="40"/>
      <c r="AZ33" s="41"/>
      <c r="BA33" s="41"/>
      <c r="BB33" s="39"/>
      <c r="BC33" s="39"/>
      <c r="BD33" s="42"/>
      <c r="BE33" s="82"/>
      <c r="BF33" s="82"/>
      <c r="BG33" s="82"/>
      <c r="BH33" s="82"/>
      <c r="BI33" s="82"/>
      <c r="BJ33" s="82"/>
    </row>
  </sheetData>
  <mergeCells count="103">
    <mergeCell ref="AZ29:BD29"/>
    <mergeCell ref="AW30:AY30"/>
    <mergeCell ref="AZ30:BB30"/>
    <mergeCell ref="AW31:AY31"/>
    <mergeCell ref="AZ31:BB31"/>
    <mergeCell ref="AW32:AY32"/>
    <mergeCell ref="AZ32:BB32"/>
    <mergeCell ref="AW25:AY25"/>
    <mergeCell ref="AZ25:BD25"/>
    <mergeCell ref="AZ26:BD26"/>
    <mergeCell ref="AW27:AY27"/>
    <mergeCell ref="AZ27:BD27"/>
    <mergeCell ref="AW28:AY28"/>
    <mergeCell ref="AZ28:BB28"/>
    <mergeCell ref="AW24:AY24"/>
    <mergeCell ref="AZ24:BD24"/>
    <mergeCell ref="BA15:BB15"/>
    <mergeCell ref="BA17:BB17"/>
    <mergeCell ref="BA18:BB18"/>
    <mergeCell ref="BA19:BB19"/>
    <mergeCell ref="AZ20:BD20"/>
    <mergeCell ref="AW21:AY21"/>
    <mergeCell ref="AZ21:BD21"/>
    <mergeCell ref="BA13:BB13"/>
    <mergeCell ref="BA14:BB14"/>
    <mergeCell ref="AH4:AJ6"/>
    <mergeCell ref="AK4:AM6"/>
    <mergeCell ref="AN4:AP6"/>
    <mergeCell ref="BH4:BJ6"/>
    <mergeCell ref="AW22:AY22"/>
    <mergeCell ref="AZ22:BD22"/>
    <mergeCell ref="AW23:AY23"/>
    <mergeCell ref="AZ23:BD23"/>
    <mergeCell ref="AW11:BB11"/>
    <mergeCell ref="R4:T6"/>
    <mergeCell ref="BE4:BG6"/>
    <mergeCell ref="U4:W6"/>
    <mergeCell ref="AC10:AG10"/>
    <mergeCell ref="Z11:AB11"/>
    <mergeCell ref="AC11:AE11"/>
    <mergeCell ref="L4:N6"/>
    <mergeCell ref="O4:Q6"/>
    <mergeCell ref="F10:J10"/>
    <mergeCell ref="AZ10:BD10"/>
    <mergeCell ref="C11:H11"/>
    <mergeCell ref="G13:H13"/>
    <mergeCell ref="G14:H14"/>
    <mergeCell ref="G15:H15"/>
    <mergeCell ref="G17:H17"/>
    <mergeCell ref="G18:H18"/>
    <mergeCell ref="G19:H19"/>
    <mergeCell ref="F20:J20"/>
    <mergeCell ref="C21:E21"/>
    <mergeCell ref="F21:J21"/>
    <mergeCell ref="C22:E22"/>
    <mergeCell ref="F22:J22"/>
    <mergeCell ref="C23:E23"/>
    <mergeCell ref="F23:J23"/>
    <mergeCell ref="C24:E24"/>
    <mergeCell ref="F24:J24"/>
    <mergeCell ref="C25:E25"/>
    <mergeCell ref="F25:J25"/>
    <mergeCell ref="C27:E27"/>
    <mergeCell ref="F27:J27"/>
    <mergeCell ref="C28:E28"/>
    <mergeCell ref="F28:H28"/>
    <mergeCell ref="F26:J26"/>
    <mergeCell ref="C32:E32"/>
    <mergeCell ref="F32:H32"/>
    <mergeCell ref="F29:J29"/>
    <mergeCell ref="C30:E30"/>
    <mergeCell ref="F30:H30"/>
    <mergeCell ref="C31:E31"/>
    <mergeCell ref="F31:H31"/>
    <mergeCell ref="AD13:AE13"/>
    <mergeCell ref="AD14:AE14"/>
    <mergeCell ref="AD15:AE15"/>
    <mergeCell ref="AD17:AE17"/>
    <mergeCell ref="AD18:AE18"/>
    <mergeCell ref="AD19:AE19"/>
    <mergeCell ref="AC20:AG20"/>
    <mergeCell ref="Z21:AB21"/>
    <mergeCell ref="AC21:AG21"/>
    <mergeCell ref="Z32:AB32"/>
    <mergeCell ref="AC32:AE32"/>
    <mergeCell ref="Z28:AB28"/>
    <mergeCell ref="AC28:AE28"/>
    <mergeCell ref="AC29:AG29"/>
    <mergeCell ref="Z30:AB30"/>
    <mergeCell ref="Z22:AB22"/>
    <mergeCell ref="AC22:AG22"/>
    <mergeCell ref="Z23:AB23"/>
    <mergeCell ref="AC23:AG23"/>
    <mergeCell ref="AC30:AE30"/>
    <mergeCell ref="Z31:AB31"/>
    <mergeCell ref="AC31:AE31"/>
    <mergeCell ref="Z24:AB24"/>
    <mergeCell ref="AC24:AG24"/>
    <mergeCell ref="Z25:AB25"/>
    <mergeCell ref="AC25:AG25"/>
    <mergeCell ref="AC26:AG26"/>
    <mergeCell ref="Z27:AB27"/>
    <mergeCell ref="AC27:AG27"/>
  </mergeCells>
  <phoneticPr fontId="2"/>
  <pageMargins left="0.78740157480314965" right="0.55118110236220474" top="0.78740157480314965" bottom="0.86614173228346458" header="0.51181102362204722" footer="0.51181102362204722"/>
  <pageSetup paperSize="9" scale="97" fitToWidth="0" orientation="portrait" blackAndWhite="1" r:id="rId1"/>
  <headerFooter alignWithMargins="0"/>
  <colBreaks count="2" manualBreakCount="2">
    <brk id="42" max="32" man="1"/>
    <brk id="46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公共・特環1（原稿）</vt:lpstr>
      <vt:lpstr>公共・特環2（原稿）</vt:lpstr>
      <vt:lpstr>'公共・特環1（原稿）'!Print_Area</vt:lpstr>
      <vt:lpstr>'公共・特環2（原稿）'!Print_Area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</cp:lastModifiedBy>
  <cp:lastPrinted>2021-02-25T02:53:38Z</cp:lastPrinted>
  <dcterms:created xsi:type="dcterms:W3CDTF">2005-12-09T02:00:50Z</dcterms:created>
  <dcterms:modified xsi:type="dcterms:W3CDTF">2021-03-03T04:55:06Z</dcterms:modified>
</cp:coreProperties>
</file>