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共有フォルダー\20各種様式\2019年度強化対策事業様式 (ピンク)\8 選手指定強化対策事業（成年選手個人指定）強化費\２.強化対策事業・記載例\"/>
    </mc:Choice>
  </mc:AlternateContent>
  <xr:revisionPtr revIDLastSave="0" documentId="13_ncr:1_{1291FD7E-135E-4B03-A896-E497644E26AA}" xr6:coauthVersionLast="41" xr6:coauthVersionMax="41" xr10:uidLastSave="{00000000-0000-0000-0000-000000000000}"/>
  <bookViews>
    <workbookView xWindow="-120" yWindow="-120" windowWidth="20730" windowHeight="11160" tabRatio="774" activeTab="3" xr2:uid="{00000000-000D-0000-FFFF-FFFF00000000}"/>
  </bookViews>
  <sheets>
    <sheet name="交付申請書" sheetId="2" r:id="rId1"/>
    <sheet name="事業計画書(単一）" sheetId="6" r:id="rId2"/>
    <sheet name="事業計画書(一括）" sheetId="15" r:id="rId3"/>
    <sheet name="収支予算書" sheetId="14" r:id="rId4"/>
    <sheet name="旅費算出明細" sheetId="17" r:id="rId5"/>
    <sheet name="交付請求書" sheetId="16" r:id="rId6"/>
    <sheet name="振込口座" sheetId="11" r:id="rId7"/>
  </sheets>
  <externalReferences>
    <externalReference r:id="rId8"/>
  </externalReferences>
  <definedNames>
    <definedName name="_xlnm.Print_Area" localSheetId="5">交付請求書!$A$1:$L$18</definedName>
    <definedName name="_xlnm.Print_Area" localSheetId="1">'事業計画書(単一）'!$A$1:$L$28</definedName>
    <definedName name="_xlnm.Print_Area" localSheetId="3">収支予算書!$A$1:$AU$38</definedName>
    <definedName name="_xlnm.Print_Area" localSheetId="4">旅費算出明細!$A$1:$J$23,旅費算出明細!$K:$W</definedName>
  </definedNames>
  <calcPr calcId="181029"/>
</workbook>
</file>

<file path=xl/calcChain.xml><?xml version="1.0" encoding="utf-8"?>
<calcChain xmlns="http://schemas.openxmlformats.org/spreadsheetml/2006/main">
  <c r="K27" i="6" l="1"/>
  <c r="K21" i="6"/>
  <c r="K22" i="6"/>
  <c r="K23" i="6"/>
  <c r="K24" i="6"/>
  <c r="K26" i="6"/>
  <c r="AI36" i="14" l="1"/>
  <c r="I22" i="17" l="1"/>
  <c r="I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I4" i="17"/>
  <c r="I3" i="17"/>
  <c r="AT37" i="14"/>
  <c r="U36" i="14"/>
  <c r="D36" i="14"/>
  <c r="U34" i="14"/>
  <c r="AR33" i="14" s="1"/>
  <c r="F33" i="14" s="1"/>
  <c r="M34" i="14"/>
  <c r="B33" i="14"/>
  <c r="U31" i="14"/>
  <c r="M31" i="14"/>
  <c r="B30" i="14"/>
  <c r="U28" i="14"/>
  <c r="M28" i="14"/>
  <c r="B27" i="14"/>
  <c r="U25" i="14"/>
  <c r="M25" i="14"/>
  <c r="B24" i="14"/>
  <c r="U22" i="14"/>
  <c r="AR21" i="14" s="1"/>
  <c r="F21" i="14" s="1"/>
  <c r="H21" i="14" s="1"/>
  <c r="M22" i="14"/>
  <c r="B21" i="14"/>
  <c r="U19" i="14"/>
  <c r="M19" i="14"/>
  <c r="B18" i="14"/>
  <c r="U16" i="14"/>
  <c r="AR15" i="14" s="1"/>
  <c r="M16" i="14"/>
  <c r="B15" i="14"/>
  <c r="U13" i="14"/>
  <c r="M13" i="14"/>
  <c r="B12" i="14"/>
  <c r="M10" i="14"/>
  <c r="AR9" i="14" s="1"/>
  <c r="F9" i="14" s="1"/>
  <c r="H9" i="14" s="1"/>
  <c r="M7" i="14"/>
  <c r="AR6" i="14"/>
  <c r="F6" i="14" s="1"/>
  <c r="B36" i="14" l="1"/>
  <c r="F15" i="14"/>
  <c r="H15" i="14" s="1"/>
  <c r="AR27" i="14"/>
  <c r="F27" i="14" s="1"/>
  <c r="H27" i="14" s="1"/>
  <c r="I23" i="17"/>
  <c r="M36" i="14"/>
  <c r="AR12" i="14"/>
  <c r="F12" i="14" s="1"/>
  <c r="H12" i="14" s="1"/>
  <c r="AR24" i="14"/>
  <c r="F24" i="14" s="1"/>
  <c r="H24" i="14" s="1"/>
  <c r="AR18" i="14"/>
  <c r="F18" i="14" s="1"/>
  <c r="H18" i="14" s="1"/>
  <c r="H33" i="14"/>
  <c r="AR30" i="14"/>
  <c r="F30" i="14" s="1"/>
  <c r="H6" i="14"/>
  <c r="F36" i="14" l="1"/>
  <c r="AR37" i="14"/>
  <c r="H30" i="14"/>
  <c r="H36" i="14" s="1"/>
  <c r="I28" i="6" l="1"/>
  <c r="C28" i="6" l="1"/>
  <c r="K25" i="6"/>
  <c r="K28" i="6" s="1"/>
  <c r="C17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Ｉｗａｍｏｔｏ</author>
  </authors>
  <commentList>
    <comment ref="I1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4/6と入力すると
平成25年4月6日と
表示されます。
</t>
        </r>
      </text>
    </comment>
  </commentList>
</comments>
</file>

<file path=xl/sharedStrings.xml><?xml version="1.0" encoding="utf-8"?>
<sst xmlns="http://schemas.openxmlformats.org/spreadsheetml/2006/main" count="659" uniqueCount="227">
  <si>
    <t>滋賀県立スポーツ会館</t>
    <rPh sb="0" eb="2">
      <t>シガ</t>
    </rPh>
    <rPh sb="2" eb="4">
      <t>ケンリツ</t>
    </rPh>
    <rPh sb="8" eb="10">
      <t>カイカン</t>
    </rPh>
    <phoneticPr fontId="20"/>
  </si>
  <si>
    <t>本部長　西嶋　栄治　様</t>
    <rPh sb="0" eb="3">
      <t>ホンブチョウ</t>
    </rPh>
    <rPh sb="4" eb="6">
      <t>ニシジマ</t>
    </rPh>
    <rPh sb="7" eb="9">
      <t>エイジ</t>
    </rPh>
    <rPh sb="10" eb="11">
      <t>サマ</t>
    </rPh>
    <phoneticPr fontId="20"/>
  </si>
  <si>
    <t>滋賀県競技力向上対策本部</t>
    <rPh sb="0" eb="12">
      <t>シガケンキョウギリョクコウジョウタイサクホンブ</t>
    </rPh>
    <phoneticPr fontId="20"/>
  </si>
  <si>
    <t>【収入の部】</t>
    <rPh sb="1" eb="3">
      <t>シュウニュウ</t>
    </rPh>
    <rPh sb="4" eb="5">
      <t>ブ</t>
    </rPh>
    <phoneticPr fontId="20"/>
  </si>
  <si>
    <t>印</t>
    <rPh sb="0" eb="1">
      <t>イン</t>
    </rPh>
    <phoneticPr fontId="20"/>
  </si>
  <si>
    <t>その他</t>
    <rPh sb="2" eb="3">
      <t>タ</t>
    </rPh>
    <phoneticPr fontId="20"/>
  </si>
  <si>
    <t>滋賀　太郎</t>
    <rPh sb="0" eb="2">
      <t>シガ</t>
    </rPh>
    <rPh sb="3" eb="5">
      <t>タロウ</t>
    </rPh>
    <phoneticPr fontId="20"/>
  </si>
  <si>
    <t xml:space="preserve"> 宿</t>
  </si>
  <si>
    <t>滋賀県スポーツ振興補助金交付要綱第4条に基づき次の関係書類を添えて申請します。</t>
    <rPh sb="0" eb="3">
      <t>シガケン</t>
    </rPh>
    <rPh sb="7" eb="9">
      <t>シンコウ</t>
    </rPh>
    <rPh sb="9" eb="12">
      <t>ホジョキン</t>
    </rPh>
    <rPh sb="12" eb="14">
      <t>コウフ</t>
    </rPh>
    <rPh sb="14" eb="16">
      <t>ヨウコウ</t>
    </rPh>
    <rPh sb="16" eb="17">
      <t>ダイ</t>
    </rPh>
    <rPh sb="18" eb="19">
      <t>ジョウ</t>
    </rPh>
    <rPh sb="20" eb="21">
      <t>モト</t>
    </rPh>
    <rPh sb="23" eb="24">
      <t>ツギ</t>
    </rPh>
    <rPh sb="25" eb="27">
      <t>カンケイ</t>
    </rPh>
    <rPh sb="27" eb="29">
      <t>ショルイ</t>
    </rPh>
    <rPh sb="30" eb="31">
      <t>ソ</t>
    </rPh>
    <rPh sb="33" eb="35">
      <t>シンセイ</t>
    </rPh>
    <phoneticPr fontId="20"/>
  </si>
  <si>
    <t>記</t>
    <rPh sb="0" eb="1">
      <t>キ</t>
    </rPh>
    <phoneticPr fontId="20"/>
  </si>
  <si>
    <t>１．補助事業名　　　</t>
    <rPh sb="2" eb="4">
      <t>ホジョ</t>
    </rPh>
    <rPh sb="4" eb="6">
      <t>ジギョウ</t>
    </rPh>
    <rPh sb="6" eb="7">
      <t>メイ</t>
    </rPh>
    <phoneticPr fontId="20"/>
  </si>
  <si>
    <t>○泊○日</t>
    <rPh sb="1" eb="2">
      <t>ハク</t>
    </rPh>
    <rPh sb="3" eb="4">
      <t>ニチ</t>
    </rPh>
    <phoneticPr fontId="20"/>
  </si>
  <si>
    <t>宿舎名</t>
    <rPh sb="0" eb="2">
      <t>シュクシャ</t>
    </rPh>
    <rPh sb="2" eb="3">
      <t>メイ</t>
    </rPh>
    <phoneticPr fontId="20"/>
  </si>
  <si>
    <t>大津市御陵町４－１</t>
    <rPh sb="0" eb="3">
      <t>オオツシ</t>
    </rPh>
    <rPh sb="3" eb="5">
      <t>ゴリョウ</t>
    </rPh>
    <rPh sb="5" eb="6">
      <t>チョウ</t>
    </rPh>
    <phoneticPr fontId="20"/>
  </si>
  <si>
    <t>氏　名</t>
    <rPh sb="0" eb="1">
      <t>シ</t>
    </rPh>
    <rPh sb="2" eb="3">
      <t>メイ</t>
    </rPh>
    <phoneticPr fontId="20"/>
  </si>
  <si>
    <t>選　手</t>
    <phoneticPr fontId="20"/>
  </si>
  <si>
    <t>円</t>
    <rPh sb="0" eb="1">
      <t>エン</t>
    </rPh>
    <phoneticPr fontId="20"/>
  </si>
  <si>
    <t>３．補助対象額　　　　</t>
    <rPh sb="2" eb="4">
      <t>ホジョ</t>
    </rPh>
    <rPh sb="4" eb="7">
      <t>タイショウガク</t>
    </rPh>
    <phoneticPr fontId="20"/>
  </si>
  <si>
    <t>４．事業計画書</t>
    <rPh sb="2" eb="4">
      <t>ジギョウ</t>
    </rPh>
    <rPh sb="4" eb="6">
      <t>ケイカク</t>
    </rPh>
    <rPh sb="6" eb="7">
      <t>ショ</t>
    </rPh>
    <phoneticPr fontId="20"/>
  </si>
  <si>
    <t>支出の部</t>
  </si>
  <si>
    <t>【支出の部】</t>
    <rPh sb="1" eb="3">
      <t>シシュツ</t>
    </rPh>
    <rPh sb="4" eb="5">
      <t>ブ</t>
    </rPh>
    <phoneticPr fontId="20"/>
  </si>
  <si>
    <t>別　　　添</t>
    <rPh sb="0" eb="5">
      <t>ベッテン</t>
    </rPh>
    <phoneticPr fontId="20"/>
  </si>
  <si>
    <t>練習会場</t>
    <rPh sb="0" eb="2">
      <t>レンシュウ</t>
    </rPh>
    <rPh sb="2" eb="4">
      <t>カイジョウ</t>
    </rPh>
    <phoneticPr fontId="20"/>
  </si>
  <si>
    <t>（　普通　・　当座　）</t>
    <rPh sb="2" eb="4">
      <t>フツウ</t>
    </rPh>
    <rPh sb="7" eb="9">
      <t>トウザ</t>
    </rPh>
    <phoneticPr fontId="20"/>
  </si>
  <si>
    <t>５．収支予算書</t>
    <rPh sb="2" eb="4">
      <t>シュウシ</t>
    </rPh>
    <rPh sb="4" eb="7">
      <t>ヨサンショ</t>
    </rPh>
    <phoneticPr fontId="20"/>
  </si>
  <si>
    <t>対策本部補助金</t>
    <rPh sb="0" eb="4">
      <t>タイサクホンブ</t>
    </rPh>
    <rPh sb="4" eb="7">
      <t>ホジョキン</t>
    </rPh>
    <phoneticPr fontId="20"/>
  </si>
  <si>
    <t>宿　泊　先</t>
    <rPh sb="4" eb="5">
      <t>サキ</t>
    </rPh>
    <phoneticPr fontId="20"/>
  </si>
  <si>
    <t>№</t>
    <phoneticPr fontId="20"/>
  </si>
  <si>
    <t>フリガナ</t>
    <phoneticPr fontId="42" alignment="distributed"/>
  </si>
  <si>
    <t>事　　業　　計　　画　　書</t>
    <rPh sb="0" eb="4">
      <t>ジギョウ</t>
    </rPh>
    <rPh sb="6" eb="13">
      <t>ケイカクショ</t>
    </rPh>
    <phoneticPr fontId="20"/>
  </si>
  <si>
    <t>総事業費</t>
    <rPh sb="0" eb="4">
      <t>ソウジギョウヒ</t>
    </rPh>
    <phoneticPr fontId="20"/>
  </si>
  <si>
    <t>期日</t>
    <rPh sb="0" eb="2">
      <t>キジツ</t>
    </rPh>
    <phoneticPr fontId="20"/>
  </si>
  <si>
    <t>（○）</t>
    <phoneticPr fontId="20"/>
  </si>
  <si>
    <t>～</t>
    <phoneticPr fontId="20"/>
  </si>
  <si>
    <t>会場名</t>
    <rPh sb="0" eb="2">
      <t>カイジョウ</t>
    </rPh>
    <rPh sb="2" eb="3">
      <t>メイ</t>
    </rPh>
    <phoneticPr fontId="20"/>
  </si>
  <si>
    <t>交付請求書</t>
    <phoneticPr fontId="20"/>
  </si>
  <si>
    <t>住　所</t>
    <rPh sb="0" eb="1">
      <t>ジュウ</t>
    </rPh>
    <rPh sb="2" eb="3">
      <t>ショ</t>
    </rPh>
    <phoneticPr fontId="20"/>
  </si>
  <si>
    <t>項　　　　　　　　　目</t>
    <rPh sb="0" eb="11">
      <t>コウモク</t>
    </rPh>
    <phoneticPr fontId="20"/>
  </si>
  <si>
    <t>宿泊先</t>
    <rPh sb="0" eb="3">
      <t>シュクハクサキ</t>
    </rPh>
    <phoneticPr fontId="20"/>
  </si>
  <si>
    <t>指導者（所属）</t>
    <rPh sb="0" eb="3">
      <t>シドウシャ</t>
    </rPh>
    <rPh sb="4" eb="6">
      <t>ショゾク</t>
    </rPh>
    <phoneticPr fontId="20"/>
  </si>
  <si>
    <t>未定</t>
    <rPh sb="0" eb="2">
      <t>ミテイ</t>
    </rPh>
    <phoneticPr fontId="20"/>
  </si>
  <si>
    <t>団体・個人経費</t>
    <rPh sb="0" eb="2">
      <t>ダンタイ</t>
    </rPh>
    <rPh sb="3" eb="5">
      <t>コジン</t>
    </rPh>
    <rPh sb="5" eb="7">
      <t>ケイヒ</t>
    </rPh>
    <phoneticPr fontId="20"/>
  </si>
  <si>
    <t>収　　支　　予　　算　　書</t>
    <rPh sb="0" eb="4">
      <t>シュウシ</t>
    </rPh>
    <rPh sb="6" eb="7">
      <t>ヨサン</t>
    </rPh>
    <rPh sb="9" eb="13">
      <t>ケッサンショ</t>
    </rPh>
    <phoneticPr fontId="20"/>
  </si>
  <si>
    <t>備         考</t>
    <rPh sb="0" eb="1">
      <t>ソナエ</t>
    </rPh>
    <rPh sb="10" eb="11">
      <t>コウ</t>
    </rPh>
    <phoneticPr fontId="20"/>
  </si>
  <si>
    <t>その他</t>
    <rPh sb="0" eb="3">
      <t>ソノタ</t>
    </rPh>
    <phoneticPr fontId="20"/>
  </si>
  <si>
    <t>合計</t>
    <rPh sb="0" eb="2">
      <t>ゴウケイ</t>
    </rPh>
    <phoneticPr fontId="20"/>
  </si>
  <si>
    <t>山口県下松市</t>
    <rPh sb="0" eb="2">
      <t>ヤマグチ</t>
    </rPh>
    <rPh sb="2" eb="3">
      <t>ケン</t>
    </rPh>
    <rPh sb="3" eb="4">
      <t>シタ</t>
    </rPh>
    <rPh sb="4" eb="5">
      <t>マツ</t>
    </rPh>
    <rPh sb="5" eb="6">
      <t>シ</t>
    </rPh>
    <phoneticPr fontId="20"/>
  </si>
  <si>
    <t>会場借上費</t>
    <rPh sb="0" eb="2">
      <t>カイジョウ</t>
    </rPh>
    <rPh sb="2" eb="4">
      <t>カリア</t>
    </rPh>
    <rPh sb="4" eb="5">
      <t>ヒ</t>
    </rPh>
    <phoneticPr fontId="20"/>
  </si>
  <si>
    <t>アリーナ使用料</t>
    <rPh sb="4" eb="7">
      <t>シヨウリョウ</t>
    </rPh>
    <phoneticPr fontId="20"/>
  </si>
  <si>
    <t>交通費</t>
    <rPh sb="0" eb="3">
      <t>コウツウヒ</t>
    </rPh>
    <phoneticPr fontId="20"/>
  </si>
  <si>
    <t>講　　　　　　　　　　師</t>
    <rPh sb="0" eb="12">
      <t>コウシ</t>
    </rPh>
    <phoneticPr fontId="20"/>
  </si>
  <si>
    <t>報償費</t>
    <rPh sb="0" eb="3">
      <t>ホウショウヒ</t>
    </rPh>
    <phoneticPr fontId="20"/>
  </si>
  <si>
    <t>コーチ招聘
５，０００円×１日×１名</t>
    <rPh sb="3" eb="5">
      <t>ショウヘイ</t>
    </rPh>
    <rPh sb="11" eb="12">
      <t>エン</t>
    </rPh>
    <rPh sb="14" eb="15">
      <t>ニチ</t>
    </rPh>
    <rPh sb="17" eb="18">
      <t>メイ</t>
    </rPh>
    <phoneticPr fontId="20"/>
  </si>
  <si>
    <t>宿泊費</t>
    <rPh sb="0" eb="3">
      <t>シュクハクヒ</t>
    </rPh>
    <phoneticPr fontId="20"/>
  </si>
  <si>
    <t>消耗品　ボール代
２００円×５０球</t>
    <rPh sb="0" eb="3">
      <t>ショウモウヒン</t>
    </rPh>
    <rPh sb="7" eb="8">
      <t>ダイ</t>
    </rPh>
    <rPh sb="12" eb="13">
      <t>エン</t>
    </rPh>
    <rPh sb="16" eb="17">
      <t>キュウ</t>
    </rPh>
    <phoneticPr fontId="20"/>
  </si>
  <si>
    <t>事  業  計  画  書</t>
    <phoneticPr fontId="20"/>
  </si>
  <si>
    <t>事　業 №</t>
    <phoneticPr fontId="20"/>
  </si>
  <si>
    <t>開始日</t>
    <phoneticPr fontId="20"/>
  </si>
  <si>
    <t>終了日</t>
    <phoneticPr fontId="20"/>
  </si>
  <si>
    <t>種別</t>
    <rPh sb="0" eb="2">
      <t>シュベツ</t>
    </rPh>
    <phoneticPr fontId="20"/>
  </si>
  <si>
    <t>目　　的</t>
    <phoneticPr fontId="20"/>
  </si>
  <si>
    <t>会　　場</t>
    <phoneticPr fontId="20"/>
  </si>
  <si>
    <t>参 加 者 数</t>
    <phoneticPr fontId="20"/>
  </si>
  <si>
    <t>住　　所</t>
    <phoneticPr fontId="20"/>
  </si>
  <si>
    <t>指 導 者</t>
  </si>
  <si>
    <t>強化合宿</t>
    <rPh sb="0" eb="2">
      <t>キョウカ</t>
    </rPh>
    <rPh sb="2" eb="4">
      <t>ガッシュク</t>
    </rPh>
    <phoneticPr fontId="20"/>
  </si>
  <si>
    <t xml:space="preserve"> 総事業費</t>
  </si>
  <si>
    <t>大津市御陵町４－１</t>
    <rPh sb="0" eb="3">
      <t>オオツシ</t>
    </rPh>
    <rPh sb="3" eb="6">
      <t>ゴリョウチョウ</t>
    </rPh>
    <phoneticPr fontId="20"/>
  </si>
  <si>
    <t>大津市御陵町４－１</t>
    <rPh sb="0" eb="2">
      <t>オオツ</t>
    </rPh>
    <rPh sb="2" eb="3">
      <t>シ</t>
    </rPh>
    <rPh sb="3" eb="6">
      <t>ゴリョウチョウ</t>
    </rPh>
    <phoneticPr fontId="20"/>
  </si>
  <si>
    <t>国体直前合宿</t>
    <rPh sb="0" eb="2">
      <t>コクタイ</t>
    </rPh>
    <rPh sb="2" eb="4">
      <t>チョクゼン</t>
    </rPh>
    <rPh sb="4" eb="6">
      <t>ガッシュク</t>
    </rPh>
    <phoneticPr fontId="20"/>
  </si>
  <si>
    <t>下松スポーツ公園体育館</t>
    <rPh sb="0" eb="1">
      <t>シタ</t>
    </rPh>
    <rPh sb="1" eb="2">
      <t>マツ</t>
    </rPh>
    <rPh sb="6" eb="8">
      <t>コウエン</t>
    </rPh>
    <rPh sb="8" eb="11">
      <t>タイイクカン</t>
    </rPh>
    <phoneticPr fontId="20"/>
  </si>
  <si>
    <t>消耗品購入</t>
    <rPh sb="0" eb="3">
      <t>ショウモウヒン</t>
    </rPh>
    <rPh sb="3" eb="5">
      <t>コウニュウ</t>
    </rPh>
    <phoneticPr fontId="20"/>
  </si>
  <si>
    <t>ボール購入</t>
    <rPh sb="3" eb="5">
      <t>コウニュウ</t>
    </rPh>
    <phoneticPr fontId="20"/>
  </si>
  <si>
    <t>収　　　支　　　予　　　算　　　書</t>
    <rPh sb="0" eb="1">
      <t>オサム</t>
    </rPh>
    <rPh sb="4" eb="5">
      <t>ササ</t>
    </rPh>
    <rPh sb="8" eb="9">
      <t>ヨ</t>
    </rPh>
    <rPh sb="12" eb="13">
      <t>サン</t>
    </rPh>
    <rPh sb="16" eb="17">
      <t>ショ</t>
    </rPh>
    <phoneticPr fontId="20"/>
  </si>
  <si>
    <t>収入の部</t>
    <rPh sb="0" eb="2">
      <t>シュウニュウ</t>
    </rPh>
    <rPh sb="3" eb="4">
      <t>ブ</t>
    </rPh>
    <phoneticPr fontId="20"/>
  </si>
  <si>
    <t>項目事業</t>
    <rPh sb="2" eb="3">
      <t>ゴト</t>
    </rPh>
    <rPh sb="3" eb="4">
      <t>ギョウ</t>
    </rPh>
    <phoneticPr fontId="20"/>
  </si>
  <si>
    <t>補助対象経費</t>
    <rPh sb="2" eb="4">
      <t>タイショウ</t>
    </rPh>
    <rPh sb="4" eb="6">
      <t>ケイヒ</t>
    </rPh>
    <phoneticPr fontId="20"/>
  </si>
  <si>
    <t>講　師</t>
    <rPh sb="0" eb="1">
      <t>コウ</t>
    </rPh>
    <rPh sb="2" eb="3">
      <t>シ</t>
    </rPh>
    <phoneticPr fontId="20"/>
  </si>
  <si>
    <t>円×</t>
    <rPh sb="0" eb="1">
      <t>エン</t>
    </rPh>
    <phoneticPr fontId="20"/>
  </si>
  <si>
    <t>会場使用料</t>
    <rPh sb="0" eb="2">
      <t>カイジョウ</t>
    </rPh>
    <rPh sb="2" eb="5">
      <t>シヨウリョウ</t>
    </rPh>
    <phoneticPr fontId="20"/>
  </si>
  <si>
    <t xml:space="preserve"> 報</t>
  </si>
  <si>
    <t>回</t>
    <rPh sb="0" eb="1">
      <t>カイ</t>
    </rPh>
    <phoneticPr fontId="20"/>
  </si>
  <si>
    <t>○　○　○</t>
    <phoneticPr fontId="42" alignment="distributed"/>
  </si>
  <si>
    <t>合計</t>
  </si>
  <si>
    <t xml:space="preserve"> 補助対象経費</t>
    <rPh sb="3" eb="5">
      <t>タイショウ</t>
    </rPh>
    <rPh sb="5" eb="7">
      <t>ケイヒ</t>
    </rPh>
    <phoneticPr fontId="20"/>
  </si>
  <si>
    <t>指導者・選手名簿及び旅費算出明細</t>
    <rPh sb="0" eb="3">
      <t>シドウシャ</t>
    </rPh>
    <rPh sb="4" eb="6">
      <t>センシュ</t>
    </rPh>
    <rPh sb="6" eb="8">
      <t>メイボ</t>
    </rPh>
    <rPh sb="8" eb="9">
      <t>オヨ</t>
    </rPh>
    <rPh sb="10" eb="12">
      <t>リョヒ</t>
    </rPh>
    <rPh sb="12" eb="14">
      <t>サンシュツ</t>
    </rPh>
    <rPh sb="14" eb="16">
      <t>メイサイ</t>
    </rPh>
    <phoneticPr fontId="20"/>
  </si>
  <si>
    <t>旅費起点</t>
    <rPh sb="0" eb="2">
      <t>リョヒ</t>
    </rPh>
    <rPh sb="2" eb="4">
      <t>キテン</t>
    </rPh>
    <phoneticPr fontId="20"/>
  </si>
  <si>
    <t>料金（往復）</t>
    <rPh sb="0" eb="2">
      <t>リョウキン</t>
    </rPh>
    <rPh sb="3" eb="5">
      <t>オウフク</t>
    </rPh>
    <phoneticPr fontId="20"/>
  </si>
  <si>
    <t>　　０００－０００－００００</t>
    <phoneticPr fontId="42" alignment="distributed"/>
  </si>
  <si>
    <t>滋賀県スポーツ振興補助金交付要綱第１７条の規定により請求します。</t>
    <phoneticPr fontId="20"/>
  </si>
  <si>
    <t>金　　１００，０００　円</t>
    <rPh sb="0" eb="1">
      <t>キン</t>
    </rPh>
    <rPh sb="11" eb="12">
      <t>エン</t>
    </rPh>
    <phoneticPr fontId="20"/>
  </si>
  <si>
    <t>振込口座　依頼書</t>
    <rPh sb="0" eb="2">
      <t>フリコミ</t>
    </rPh>
    <rPh sb="2" eb="4">
      <t>コウザ</t>
    </rPh>
    <rPh sb="5" eb="8">
      <t>イライショ</t>
    </rPh>
    <phoneticPr fontId="20"/>
  </si>
  <si>
    <t>　　〒０００－００００
　　滋賀県○○市○○町１２３</t>
    <rPh sb="14" eb="17">
      <t>シガケン</t>
    </rPh>
    <rPh sb="19" eb="20">
      <t>シ</t>
    </rPh>
    <rPh sb="22" eb="23">
      <t>チョウ</t>
    </rPh>
    <phoneticPr fontId="42" alignment="distributed"/>
  </si>
  <si>
    <t>銀行名　：</t>
    <rPh sb="0" eb="3">
      <t>フリガナ</t>
    </rPh>
    <phoneticPr fontId="42" alignment="distributed"/>
  </si>
  <si>
    <t>銀　行</t>
    <rPh sb="0" eb="1">
      <t>ギン</t>
    </rPh>
    <rPh sb="2" eb="3">
      <t>ギョウ</t>
    </rPh>
    <phoneticPr fontId="20"/>
  </si>
  <si>
    <t>支　店</t>
    <rPh sb="0" eb="1">
      <t>ササ</t>
    </rPh>
    <rPh sb="2" eb="3">
      <t>ミセ</t>
    </rPh>
    <phoneticPr fontId="20"/>
  </si>
  <si>
    <t>預金種別　：</t>
    <rPh sb="0" eb="2">
      <t>ヨキン</t>
    </rPh>
    <rPh sb="2" eb="4">
      <t>シュベツ</t>
    </rPh>
    <phoneticPr fontId="42" alignment="distributed"/>
  </si>
  <si>
    <t>口座番号　：</t>
    <rPh sb="0" eb="2">
      <t>コウザ</t>
    </rPh>
    <rPh sb="2" eb="4">
      <t>バンゴウ</t>
    </rPh>
    <phoneticPr fontId="20"/>
  </si>
  <si>
    <t>名　　義</t>
    <rPh sb="0" eb="1">
      <t>メイ</t>
    </rPh>
    <rPh sb="3" eb="4">
      <t>ギ</t>
    </rPh>
    <phoneticPr fontId="42" alignment="distributed"/>
  </si>
  <si>
    <t>上記は、預金通帳の表紙をめくったページに記載された口座名義等の内容と相違ありません。</t>
    <rPh sb="0" eb="2">
      <t>ジョウキ</t>
    </rPh>
    <rPh sb="4" eb="6">
      <t>ヨキン</t>
    </rPh>
    <rPh sb="6" eb="8">
      <t>ツウチョウ</t>
    </rPh>
    <rPh sb="9" eb="11">
      <t>ヒョウシ</t>
    </rPh>
    <rPh sb="20" eb="22">
      <t>キサイ</t>
    </rPh>
    <rPh sb="25" eb="27">
      <t>コウザ</t>
    </rPh>
    <rPh sb="27" eb="29">
      <t>メイギ</t>
    </rPh>
    <rPh sb="29" eb="30">
      <t>トウ</t>
    </rPh>
    <rPh sb="31" eb="33">
      <t>ナイヨウ</t>
    </rPh>
    <rPh sb="34" eb="36">
      <t>ソウイ</t>
    </rPh>
    <phoneticPr fontId="42" alignment="distributed"/>
  </si>
  <si>
    <t>印</t>
    <rPh sb="0" eb="1">
      <t>イン</t>
    </rPh>
    <phoneticPr fontId="42" alignment="distributed"/>
  </si>
  <si>
    <t>連絡先</t>
    <rPh sb="0" eb="3">
      <t>レンラクサキ</t>
    </rPh>
    <phoneticPr fontId="20"/>
  </si>
  <si>
    <t>※競技力向上対策本部では、この通知書で得た情報を目的以外で使用いたしません。</t>
    <rPh sb="1" eb="4">
      <t>キョウギリョク</t>
    </rPh>
    <rPh sb="4" eb="6">
      <t>コウジョウ</t>
    </rPh>
    <rPh sb="6" eb="8">
      <t>タイサク</t>
    </rPh>
    <rPh sb="8" eb="10">
      <t>ホンブ</t>
    </rPh>
    <rPh sb="15" eb="18">
      <t>ツウチショ</t>
    </rPh>
    <rPh sb="19" eb="20">
      <t>エ</t>
    </rPh>
    <rPh sb="21" eb="23">
      <t>ジョウホウ</t>
    </rPh>
    <rPh sb="24" eb="26">
      <t>モクテキ</t>
    </rPh>
    <rPh sb="26" eb="28">
      <t>イガイ</t>
    </rPh>
    <rPh sb="29" eb="31">
      <t>シヨウ</t>
    </rPh>
    <phoneticPr fontId="42" alignment="distributed"/>
  </si>
  <si>
    <t>○○○○年○月○日</t>
    <rPh sb="4" eb="5">
      <t>ドシ</t>
    </rPh>
    <rPh sb="6" eb="7">
      <t>ガツ</t>
    </rPh>
    <rPh sb="8" eb="9">
      <t>ヒ</t>
    </rPh>
    <phoneticPr fontId="20"/>
  </si>
  <si>
    <t>2019年度滋賀県スポーツ振興補助金交付申請書</t>
    <rPh sb="4" eb="6">
      <t>ネンド</t>
    </rPh>
    <rPh sb="6" eb="9">
      <t>シガケン</t>
    </rPh>
    <rPh sb="13" eb="15">
      <t>シンコウ</t>
    </rPh>
    <rPh sb="15" eb="18">
      <t>ホジョキン</t>
    </rPh>
    <rPh sb="18" eb="20">
      <t>コウフ</t>
    </rPh>
    <rPh sb="20" eb="23">
      <t>シンセイショ</t>
    </rPh>
    <phoneticPr fontId="20"/>
  </si>
  <si>
    <t>2019年度滋賀県スポーツ振興補助金を、上記のとおり交付されるよう、</t>
    <phoneticPr fontId="20"/>
  </si>
  <si>
    <t>　　　年　　　月　　　日</t>
    <rPh sb="3" eb="4">
      <t>ネン</t>
    </rPh>
    <rPh sb="7" eb="8">
      <t>ツキ</t>
    </rPh>
    <rPh sb="11" eb="12">
      <t>ニチ</t>
    </rPh>
    <phoneticPr fontId="20"/>
  </si>
  <si>
    <t>2019年度滋賀県スポーツ振興補助金に係る振込は、下記口座にお願いします。</t>
    <rPh sb="4" eb="6">
      <t>ネンド</t>
    </rPh>
    <rPh sb="6" eb="9">
      <t>シガケン</t>
    </rPh>
    <rPh sb="13" eb="15">
      <t>シンコウ</t>
    </rPh>
    <rPh sb="15" eb="18">
      <t>ホジョキン</t>
    </rPh>
    <rPh sb="19" eb="20">
      <t>カカ</t>
    </rPh>
    <rPh sb="21" eb="23">
      <t>フリコミ</t>
    </rPh>
    <rPh sb="25" eb="27">
      <t>カキ</t>
    </rPh>
    <rPh sb="27" eb="29">
      <t>コウザ</t>
    </rPh>
    <rPh sb="31" eb="32">
      <t>ネガ</t>
    </rPh>
    <phoneticPr fontId="20"/>
  </si>
  <si>
    <t>2019年度滋賀県スポーツ振興補助金</t>
    <rPh sb="4" eb="5">
      <t>ネン</t>
    </rPh>
    <rPh sb="5" eb="6">
      <t>ド</t>
    </rPh>
    <rPh sb="13" eb="15">
      <t>シンコウ</t>
    </rPh>
    <rPh sb="15" eb="18">
      <t>ホジョキン</t>
    </rPh>
    <phoneticPr fontId="20"/>
  </si>
  <si>
    <t>講　　師（所属）</t>
    <rPh sb="0" eb="1">
      <t>コウ</t>
    </rPh>
    <rPh sb="3" eb="4">
      <t>シ</t>
    </rPh>
    <rPh sb="5" eb="7">
      <t>ショゾク</t>
    </rPh>
    <phoneticPr fontId="20"/>
  </si>
  <si>
    <t>滋賀　花子（○○企業）</t>
    <rPh sb="0" eb="2">
      <t>シガ</t>
    </rPh>
    <rPh sb="3" eb="5">
      <t>ハナコ</t>
    </rPh>
    <rPh sb="8" eb="10">
      <t>キギョウ</t>
    </rPh>
    <phoneticPr fontId="20"/>
  </si>
  <si>
    <t>滋賀　一郎（○○高校）　　滋賀　二郎（○○クラブ）</t>
    <rPh sb="0" eb="2">
      <t>シガ</t>
    </rPh>
    <rPh sb="3" eb="5">
      <t>イチロウ</t>
    </rPh>
    <rPh sb="8" eb="10">
      <t>コウコウ</t>
    </rPh>
    <rPh sb="13" eb="15">
      <t>シガ</t>
    </rPh>
    <rPh sb="16" eb="18">
      <t>ジロウ</t>
    </rPh>
    <phoneticPr fontId="20"/>
  </si>
  <si>
    <t>講　師</t>
    <rPh sb="0" eb="1">
      <t>コウ</t>
    </rPh>
    <rPh sb="2" eb="3">
      <t>シ</t>
    </rPh>
    <phoneticPr fontId="20"/>
  </si>
  <si>
    <t>目的・内容</t>
    <rPh sb="0" eb="1">
      <t>メ</t>
    </rPh>
    <rPh sb="1" eb="2">
      <t>マト</t>
    </rPh>
    <rPh sb="3" eb="5">
      <t>ナイヨウ</t>
    </rPh>
    <phoneticPr fontId="20"/>
  </si>
  <si>
    <t>少年種別の強化のため、技術等の最終確認の強化合宿をおこなう。滋賀選抜チームの強化合宿を実施し、レベルの高いチームと対戦する。</t>
    <rPh sb="0" eb="2">
      <t>ショウネン</t>
    </rPh>
    <rPh sb="2" eb="4">
      <t>シュベツ</t>
    </rPh>
    <rPh sb="5" eb="7">
      <t>キョウカ</t>
    </rPh>
    <rPh sb="11" eb="13">
      <t>ギジュツ</t>
    </rPh>
    <rPh sb="13" eb="14">
      <t>トウ</t>
    </rPh>
    <rPh sb="51" eb="52">
      <t>タカ</t>
    </rPh>
    <rPh sb="57" eb="59">
      <t>タイセン</t>
    </rPh>
    <phoneticPr fontId="20"/>
  </si>
  <si>
    <t>積算内訳</t>
    <rPh sb="0" eb="2">
      <t>セキサン</t>
    </rPh>
    <rPh sb="2" eb="4">
      <t>ウチワケ</t>
    </rPh>
    <phoneticPr fontId="20"/>
  </si>
  <si>
    <t>内　訳</t>
    <rPh sb="0" eb="1">
      <t>ウチ</t>
    </rPh>
    <rPh sb="2" eb="3">
      <t>ヤク</t>
    </rPh>
    <phoneticPr fontId="20"/>
  </si>
  <si>
    <t>補助対象経費　</t>
    <rPh sb="0" eb="2">
      <t>ホジョ</t>
    </rPh>
    <rPh sb="2" eb="4">
      <t>タイショウ</t>
    </rPh>
    <rPh sb="4" eb="6">
      <t>ケイヒ</t>
    </rPh>
    <phoneticPr fontId="20"/>
  </si>
  <si>
    <t>参加者宿泊費</t>
    <rPh sb="0" eb="3">
      <t>サンカシャ</t>
    </rPh>
    <rPh sb="3" eb="6">
      <t>シュクハクヒ</t>
    </rPh>
    <phoneticPr fontId="20"/>
  </si>
  <si>
    <t>参加者交通費</t>
    <rPh sb="0" eb="3">
      <t>サンカシャ</t>
    </rPh>
    <rPh sb="3" eb="5">
      <t>コウツウ</t>
    </rPh>
    <rPh sb="5" eb="6">
      <t>シュクハクヒ</t>
    </rPh>
    <phoneticPr fontId="20"/>
  </si>
  <si>
    <t>@</t>
    <phoneticPr fontId="20"/>
  </si>
  <si>
    <t>泊</t>
    <rPh sb="0" eb="1">
      <t>パク</t>
    </rPh>
    <phoneticPr fontId="20"/>
  </si>
  <si>
    <t>名</t>
    <rPh sb="0" eb="1">
      <t>メイ</t>
    </rPh>
    <phoneticPr fontId="20"/>
  </si>
  <si>
    <t>時間</t>
    <rPh sb="0" eb="2">
      <t>ジカン</t>
    </rPh>
    <phoneticPr fontId="20"/>
  </si>
  <si>
    <t>項目</t>
    <phoneticPr fontId="20"/>
  </si>
  <si>
    <t>＠</t>
    <phoneticPr fontId="20"/>
  </si>
  <si>
    <t>×</t>
    <phoneticPr fontId="20"/>
  </si>
  <si>
    <t>備考</t>
    <rPh sb="0" eb="2">
      <t>ビコウ</t>
    </rPh>
    <phoneticPr fontId="20"/>
  </si>
  <si>
    <t xml:space="preserve"> 金額</t>
    <phoneticPr fontId="20"/>
  </si>
  <si>
    <t>交</t>
    <rPh sb="0" eb="1">
      <t>コウ</t>
    </rPh>
    <phoneticPr fontId="20"/>
  </si>
  <si>
    <t>金額</t>
    <phoneticPr fontId="20"/>
  </si>
  <si>
    <t>～</t>
    <phoneticPr fontId="20"/>
  </si>
  <si>
    <t>大阪</t>
    <rPh sb="0" eb="2">
      <t>オオサカ</t>
    </rPh>
    <phoneticPr fontId="20"/>
  </si>
  <si>
    <t>×</t>
    <phoneticPr fontId="20"/>
  </si>
  <si>
    <t>～</t>
    <phoneticPr fontId="20"/>
  </si>
  <si>
    <t>項目</t>
    <phoneticPr fontId="20"/>
  </si>
  <si>
    <t>金額</t>
    <phoneticPr fontId="20"/>
  </si>
  <si>
    <t>～</t>
    <phoneticPr fontId="20"/>
  </si>
  <si>
    <t>～</t>
    <phoneticPr fontId="20"/>
  </si>
  <si>
    <t>～</t>
    <phoneticPr fontId="20"/>
  </si>
  <si>
    <t xml:space="preserve"> 会場</t>
    <phoneticPr fontId="20"/>
  </si>
  <si>
    <t>＠</t>
    <phoneticPr fontId="20"/>
  </si>
  <si>
    <t>×</t>
    <phoneticPr fontId="20"/>
  </si>
  <si>
    <t xml:space="preserve"> 会場</t>
    <phoneticPr fontId="20"/>
  </si>
  <si>
    <t>項目</t>
    <phoneticPr fontId="20"/>
  </si>
  <si>
    <t>@</t>
    <phoneticPr fontId="20"/>
  </si>
  <si>
    <t>＠</t>
    <phoneticPr fontId="20"/>
  </si>
  <si>
    <t>項目</t>
    <phoneticPr fontId="20"/>
  </si>
  <si>
    <t xml:space="preserve"> 金額</t>
    <phoneticPr fontId="20"/>
  </si>
  <si>
    <t xml:space="preserve"> 金額</t>
    <phoneticPr fontId="20"/>
  </si>
  <si>
    <t>会場
使用料</t>
    <phoneticPr fontId="20"/>
  </si>
  <si>
    <t>項目
事業</t>
    <rPh sb="3" eb="5">
      <t>ジギョウ</t>
    </rPh>
    <phoneticPr fontId="20"/>
  </si>
  <si>
    <t>対策本部
補助金</t>
    <rPh sb="0" eb="2">
      <t>タイサク</t>
    </rPh>
    <rPh sb="2" eb="4">
      <t>ホンブ</t>
    </rPh>
    <rPh sb="5" eb="8">
      <t>ホジョキン</t>
    </rPh>
    <phoneticPr fontId="20"/>
  </si>
  <si>
    <t>そ の 他</t>
    <phoneticPr fontId="20"/>
  </si>
  <si>
    <t>合計金額</t>
    <phoneticPr fontId="20"/>
  </si>
  <si>
    <t xml:space="preserve"> ＠（単価）×泊数×人数</t>
    <rPh sb="10" eb="12">
      <t>ニンズウ</t>
    </rPh>
    <phoneticPr fontId="20"/>
  </si>
  <si>
    <t>起　点～目的地</t>
    <phoneticPr fontId="20"/>
  </si>
  <si>
    <t>会場
使用料</t>
    <phoneticPr fontId="20"/>
  </si>
  <si>
    <t>会場名</t>
    <phoneticPr fontId="20"/>
  </si>
  <si>
    <t>講師</t>
    <rPh sb="0" eb="1">
      <t>コウ</t>
    </rPh>
    <rPh sb="1" eb="2">
      <t>シ</t>
    </rPh>
    <phoneticPr fontId="20"/>
  </si>
  <si>
    <t>報　償　費</t>
    <phoneticPr fontId="20"/>
  </si>
  <si>
    <t>項　目</t>
    <phoneticPr fontId="20"/>
  </si>
  <si>
    <t>総事業費</t>
    <phoneticPr fontId="20"/>
  </si>
  <si>
    <t>宿泊費合計</t>
    <rPh sb="3" eb="5">
      <t>ゴウケイ</t>
    </rPh>
    <phoneticPr fontId="20"/>
  </si>
  <si>
    <t>交通費合計</t>
    <rPh sb="0" eb="2">
      <t>コウツウ</t>
    </rPh>
    <rPh sb="3" eb="5">
      <t>ゴウケイ</t>
    </rPh>
    <phoneticPr fontId="20"/>
  </si>
  <si>
    <t>＠（単価）×回数</t>
    <phoneticPr fontId="20"/>
  </si>
  <si>
    <t>宿　泊　費</t>
    <phoneticPr fontId="20"/>
  </si>
  <si>
    <t>備　考</t>
    <phoneticPr fontId="20"/>
  </si>
  <si>
    <t>金　額</t>
    <phoneticPr fontId="20"/>
  </si>
  <si>
    <t>交　通　費</t>
    <phoneticPr fontId="20"/>
  </si>
  <si>
    <t>金　額</t>
    <phoneticPr fontId="20"/>
  </si>
  <si>
    <t>@</t>
    <phoneticPr fontId="20"/>
  </si>
  <si>
    <t>＠</t>
    <phoneticPr fontId="20"/>
  </si>
  <si>
    <t xml:space="preserve"> 金額</t>
    <phoneticPr fontId="20"/>
  </si>
  <si>
    <t>@</t>
    <phoneticPr fontId="20"/>
  </si>
  <si>
    <t>金額</t>
    <phoneticPr fontId="20"/>
  </si>
  <si>
    <t>＠</t>
    <phoneticPr fontId="20"/>
  </si>
  <si>
    <t xml:space="preserve"> 会場</t>
    <phoneticPr fontId="20"/>
  </si>
  <si>
    <t>＠</t>
    <phoneticPr fontId="20"/>
  </si>
  <si>
    <t>×</t>
    <phoneticPr fontId="20"/>
  </si>
  <si>
    <t>@</t>
    <phoneticPr fontId="20"/>
  </si>
  <si>
    <t>項目</t>
    <phoneticPr fontId="20"/>
  </si>
  <si>
    <t>合計</t>
    <phoneticPr fontId="20"/>
  </si>
  <si>
    <t>消耗品</t>
    <rPh sb="0" eb="2">
      <t>ショウモウ</t>
    </rPh>
    <rPh sb="2" eb="3">
      <t>ヒン</t>
    </rPh>
    <phoneticPr fontId="20"/>
  </si>
  <si>
    <t>ラインテープ</t>
    <phoneticPr fontId="20"/>
  </si>
  <si>
    <t>事業ＮＯ．</t>
    <rPh sb="0" eb="2">
      <t>ジギョウ</t>
    </rPh>
    <phoneticPr fontId="20"/>
  </si>
  <si>
    <t>区分
（指/選）</t>
    <rPh sb="0" eb="2">
      <t>クブン</t>
    </rPh>
    <rPh sb="4" eb="5">
      <t>ユビ</t>
    </rPh>
    <rPh sb="6" eb="7">
      <t>セン</t>
    </rPh>
    <phoneticPr fontId="20"/>
  </si>
  <si>
    <t>氏　　名</t>
    <rPh sb="0" eb="1">
      <t>シ</t>
    </rPh>
    <rPh sb="3" eb="4">
      <t>メイ</t>
    </rPh>
    <phoneticPr fontId="20"/>
  </si>
  <si>
    <t>所　属</t>
    <rPh sb="0" eb="1">
      <t>ショ</t>
    </rPh>
    <rPh sb="2" eb="3">
      <t>ゾク</t>
    </rPh>
    <phoneticPr fontId="20"/>
  </si>
  <si>
    <t>旅費終点</t>
    <rPh sb="0" eb="2">
      <t>リョヒ</t>
    </rPh>
    <rPh sb="2" eb="4">
      <t>シュウテン</t>
    </rPh>
    <phoneticPr fontId="20"/>
  </si>
  <si>
    <r>
      <t xml:space="preserve">旅費総額(片道)
</t>
    </r>
    <r>
      <rPr>
        <b/>
        <sz val="6"/>
        <rFont val="ＭＳ Ｐ明朝"/>
        <family val="1"/>
        <charset val="128"/>
      </rPr>
      <t>*特急は100㎞以上補助対象</t>
    </r>
    <rPh sb="0" eb="2">
      <t>リョヒ</t>
    </rPh>
    <rPh sb="2" eb="4">
      <t>ソウガク</t>
    </rPh>
    <rPh sb="5" eb="7">
      <t>カタミチ</t>
    </rPh>
    <rPh sb="10" eb="12">
      <t>トッキュウ</t>
    </rPh>
    <rPh sb="17" eb="19">
      <t>イジョウ</t>
    </rPh>
    <rPh sb="19" eb="21">
      <t>ホジョ</t>
    </rPh>
    <rPh sb="21" eb="23">
      <t>タイショウ</t>
    </rPh>
    <phoneticPr fontId="20"/>
  </si>
  <si>
    <t>指導者１</t>
    <rPh sb="0" eb="3">
      <t>シドウシャ</t>
    </rPh>
    <phoneticPr fontId="20"/>
  </si>
  <si>
    <t>指導者２</t>
    <rPh sb="0" eb="3">
      <t>シドウシャ</t>
    </rPh>
    <phoneticPr fontId="20"/>
  </si>
  <si>
    <t>選手1</t>
    <rPh sb="0" eb="2">
      <t>センシュ</t>
    </rPh>
    <phoneticPr fontId="20"/>
  </si>
  <si>
    <t>ＮＯ</t>
    <phoneticPr fontId="20"/>
  </si>
  <si>
    <t>大津　一郎</t>
    <rPh sb="0" eb="2">
      <t>オオツ</t>
    </rPh>
    <rPh sb="3" eb="5">
      <t>イチロウ</t>
    </rPh>
    <phoneticPr fontId="20"/>
  </si>
  <si>
    <t>大津　次郎</t>
    <rPh sb="0" eb="2">
      <t>オオツ</t>
    </rPh>
    <rPh sb="3" eb="5">
      <t>ジロウ</t>
    </rPh>
    <phoneticPr fontId="20"/>
  </si>
  <si>
    <t>彦根　一郎</t>
    <rPh sb="0" eb="2">
      <t>ヒコネ</t>
    </rPh>
    <rPh sb="3" eb="5">
      <t>イチロウ</t>
    </rPh>
    <phoneticPr fontId="20"/>
  </si>
  <si>
    <t>大津京</t>
    <rPh sb="0" eb="2">
      <t>オオツ</t>
    </rPh>
    <rPh sb="2" eb="3">
      <t>キョウ</t>
    </rPh>
    <phoneticPr fontId="20"/>
  </si>
  <si>
    <t>彦根</t>
    <rPh sb="0" eb="2">
      <t>ヒコネ</t>
    </rPh>
    <phoneticPr fontId="20"/>
  </si>
  <si>
    <t>県立スポーツ会館</t>
    <rPh sb="0" eb="2">
      <t>ケンリツ</t>
    </rPh>
    <rPh sb="6" eb="8">
      <t>カイカン</t>
    </rPh>
    <phoneticPr fontId="20"/>
  </si>
  <si>
    <t>○○公園体育館</t>
    <rPh sb="2" eb="4">
      <t>コウエン</t>
    </rPh>
    <rPh sb="4" eb="7">
      <t>タイイクカン</t>
    </rPh>
    <phoneticPr fontId="20"/>
  </si>
  <si>
    <t>選手名</t>
    <rPh sb="0" eb="1">
      <t>セン</t>
    </rPh>
    <rPh sb="1" eb="2">
      <t>テ</t>
    </rPh>
    <rPh sb="2" eb="3">
      <t>ナ</t>
    </rPh>
    <phoneticPr fontId="20"/>
  </si>
  <si>
    <t>〒520-0000　大津市○○○○○</t>
    <rPh sb="10" eb="13">
      <t>オオツシ</t>
    </rPh>
    <phoneticPr fontId="20"/>
  </si>
  <si>
    <t>滋賀太郎</t>
    <rPh sb="0" eb="2">
      <t>シガ</t>
    </rPh>
    <rPh sb="2" eb="4">
      <t>タロウ</t>
    </rPh>
    <phoneticPr fontId="20"/>
  </si>
  <si>
    <t>２．対象競技</t>
    <rPh sb="2" eb="4">
      <t>タイショウ</t>
    </rPh>
    <rPh sb="4" eb="6">
      <t>キョウギ</t>
    </rPh>
    <phoneticPr fontId="20"/>
  </si>
  <si>
    <t>陸上競技</t>
    <rPh sb="0" eb="2">
      <t>リクジョウ</t>
    </rPh>
    <rPh sb="2" eb="4">
      <t>キョウギ</t>
    </rPh>
    <phoneticPr fontId="20"/>
  </si>
  <si>
    <t>その他
（消耗品等）</t>
    <rPh sb="0" eb="3">
      <t>ソノタ</t>
    </rPh>
    <rPh sb="5" eb="8">
      <t>ショウモウヒン</t>
    </rPh>
    <rPh sb="8" eb="9">
      <t>トウ</t>
    </rPh>
    <phoneticPr fontId="20"/>
  </si>
  <si>
    <r>
      <t>例）@9,800×2泊
例）@1,600×2(往復)</t>
    </r>
    <r>
      <rPr>
        <sz val="11"/>
        <color theme="1"/>
        <rFont val="ＭＳ Ｐゴシック"/>
        <family val="2"/>
        <charset val="128"/>
        <scheme val="minor"/>
      </rPr>
      <t/>
    </r>
    <rPh sb="0" eb="1">
      <t>レイ</t>
    </rPh>
    <rPh sb="10" eb="11">
      <t>ハク</t>
    </rPh>
    <rPh sb="12" eb="13">
      <t>レイ</t>
    </rPh>
    <rPh sb="23" eb="25">
      <t>オウフク</t>
    </rPh>
    <phoneticPr fontId="20"/>
  </si>
  <si>
    <t>@3,700×2泊</t>
    <rPh sb="8" eb="9">
      <t>ハク</t>
    </rPh>
    <phoneticPr fontId="20"/>
  </si>
  <si>
    <t>事業名：選手指定強化対策事業（成年選手個人指定）</t>
    <rPh sb="0" eb="2">
      <t>ジギョウ</t>
    </rPh>
    <rPh sb="2" eb="3">
      <t>メイ</t>
    </rPh>
    <rPh sb="4" eb="6">
      <t>センシュ</t>
    </rPh>
    <rPh sb="6" eb="8">
      <t>シテイ</t>
    </rPh>
    <rPh sb="8" eb="10">
      <t>キョウカ</t>
    </rPh>
    <rPh sb="10" eb="12">
      <t>タイサク</t>
    </rPh>
    <rPh sb="12" eb="14">
      <t>ジギョウ</t>
    </rPh>
    <rPh sb="15" eb="17">
      <t>セイネン</t>
    </rPh>
    <rPh sb="17" eb="19">
      <t>センシュ</t>
    </rPh>
    <rPh sb="19" eb="21">
      <t>コジン</t>
    </rPh>
    <rPh sb="21" eb="23">
      <t>シテイ</t>
    </rPh>
    <phoneticPr fontId="20"/>
  </si>
  <si>
    <t>住　所　</t>
    <rPh sb="0" eb="1">
      <t>ジュウ</t>
    </rPh>
    <rPh sb="2" eb="3">
      <t>ショ</t>
    </rPh>
    <phoneticPr fontId="20"/>
  </si>
  <si>
    <t>選手名</t>
    <rPh sb="0" eb="2">
      <t>センシュ</t>
    </rPh>
    <rPh sb="2" eb="3">
      <t>メイ</t>
    </rPh>
    <phoneticPr fontId="20"/>
  </si>
  <si>
    <t>〒520-○○　大津市○○○</t>
    <rPh sb="8" eb="11">
      <t>オオツシ</t>
    </rPh>
    <phoneticPr fontId="20"/>
  </si>
  <si>
    <t>指定選手</t>
    <rPh sb="0" eb="2">
      <t>シテイ</t>
    </rPh>
    <rPh sb="2" eb="4">
      <t>センシュ</t>
    </rPh>
    <phoneticPr fontId="20"/>
  </si>
  <si>
    <t>選手指定強化対策事業（成年選手個人指定）</t>
    <rPh sb="0" eb="2">
      <t>センシュ</t>
    </rPh>
    <rPh sb="2" eb="4">
      <t>シテイ</t>
    </rPh>
    <rPh sb="4" eb="6">
      <t>キョウカ</t>
    </rPh>
    <rPh sb="6" eb="8">
      <t>タイサク</t>
    </rPh>
    <rPh sb="8" eb="10">
      <t>ジギョウ</t>
    </rPh>
    <rPh sb="11" eb="13">
      <t>セイネン</t>
    </rPh>
    <rPh sb="13" eb="15">
      <t>センシュ</t>
    </rPh>
    <rPh sb="15" eb="17">
      <t>コジン</t>
    </rPh>
    <rPh sb="17" eb="19">
      <t>シテイ</t>
    </rPh>
    <phoneticPr fontId="20"/>
  </si>
  <si>
    <t>選手名（所属）</t>
    <rPh sb="0" eb="2">
      <t>センシュ</t>
    </rPh>
    <rPh sb="2" eb="3">
      <t>メイ</t>
    </rPh>
    <rPh sb="4" eb="6">
      <t>ショゾク</t>
    </rPh>
    <phoneticPr fontId="20"/>
  </si>
  <si>
    <t>琵琶湖　一郎（○○クラブ）</t>
    <rPh sb="0" eb="3">
      <t>ビワコ</t>
    </rPh>
    <rPh sb="4" eb="6">
      <t>イチロウ</t>
    </rPh>
    <phoneticPr fontId="20"/>
  </si>
  <si>
    <t>琵琶湖クラブ</t>
    <rPh sb="0" eb="3">
      <t>ビワコ</t>
    </rPh>
    <phoneticPr fontId="20"/>
  </si>
  <si>
    <t>近江　一郎</t>
    <rPh sb="0" eb="2">
      <t>オウミ</t>
    </rPh>
    <rPh sb="3" eb="5">
      <t>イチロウ</t>
    </rPh>
    <phoneticPr fontId="42" alignment="distributed"/>
  </si>
  <si>
    <t>オウミ イチロウ</t>
    <phoneticPr fontId="42" alignment="distributed"/>
  </si>
  <si>
    <t>近江　一郎</t>
    <phoneticPr fontId="42" alignment="distributed"/>
  </si>
  <si>
    <t>個人
負担金</t>
    <rPh sb="0" eb="2">
      <t>コジン</t>
    </rPh>
    <phoneticPr fontId="20"/>
  </si>
  <si>
    <t>個人負担金</t>
    <rPh sb="0" eb="2">
      <t>コジン</t>
    </rPh>
    <rPh sb="2" eb="5">
      <t>フタンキン</t>
    </rPh>
    <phoneticPr fontId="20"/>
  </si>
  <si>
    <t>成年男子</t>
    <rPh sb="0" eb="2">
      <t>セイネン</t>
    </rPh>
    <rPh sb="2" eb="4">
      <t>ダンシ</t>
    </rPh>
    <phoneticPr fontId="20"/>
  </si>
  <si>
    <t>住　所　　</t>
    <rPh sb="0" eb="1">
      <t>ジュウ</t>
    </rPh>
    <rPh sb="2" eb="3">
      <t>ショ</t>
    </rPh>
    <phoneticPr fontId="20"/>
  </si>
  <si>
    <t>【申請書記載例】</t>
    <rPh sb="1" eb="4">
      <t>シンセイショ</t>
    </rPh>
    <rPh sb="4" eb="6">
      <t>キサイ</t>
    </rPh>
    <rPh sb="6" eb="7">
      <t>レイ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</si>
</sst>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;[Red]\-0\ "/>
    <numFmt numFmtId="177" formatCode="0_);[Red]\(0\)"/>
  </numFmts>
  <fonts count="55" x14ac:knownFonts="1">
    <font>
      <sz val="11"/>
      <name val="ＭＳ Ｐゴシック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4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2"/>
      <name val="ＭＳ Ｐ明朝"/>
      <family val="1"/>
      <charset val="128"/>
    </font>
    <font>
      <sz val="10.5"/>
      <color indexed="8"/>
      <name val="ＭＳ Ｐ明朝"/>
      <family val="1"/>
      <charset val="128"/>
    </font>
    <font>
      <b/>
      <sz val="28"/>
      <name val="ＭＳ Ｐ明朝"/>
      <family val="1"/>
      <charset val="128"/>
    </font>
    <font>
      <b/>
      <sz val="18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sz val="15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6"/>
      <name val="ＭＳ Ｐ明朝"/>
      <family val="1"/>
      <charset val="128"/>
    </font>
    <font>
      <sz val="10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9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1" borderId="1" applyNumberFormat="0" applyAlignment="0" applyProtection="0">
      <alignment vertical="center"/>
    </xf>
    <xf numFmtId="0" fontId="7" fillId="22" borderId="2" applyNumberForma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7" borderId="4" applyNumberFormat="0" applyAlignment="0" applyProtection="0">
      <alignment vertical="center"/>
    </xf>
    <xf numFmtId="0" fontId="10" fillId="23" borderId="5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38" fontId="7" fillId="0" borderId="0" applyFill="0" applyBorder="0" applyAlignment="0" applyProtection="0"/>
    <xf numFmtId="0" fontId="7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38" fontId="7" fillId="0" borderId="0" applyFill="0" applyBorder="0" applyAlignment="0" applyProtection="0"/>
  </cellStyleXfs>
  <cellXfs count="414">
    <xf numFmtId="0" fontId="0" fillId="0" borderId="0" xfId="0"/>
    <xf numFmtId="0" fontId="0" fillId="0" borderId="0" xfId="0" applyAlignment="1">
      <alignment vertical="center"/>
    </xf>
    <xf numFmtId="0" fontId="22" fillId="0" borderId="0" xfId="0" applyFont="1" applyAlignment="1">
      <alignment horizontal="distributed" vertical="distributed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38" fontId="22" fillId="0" borderId="10" xfId="45" applyFont="1" applyBorder="1" applyAlignment="1">
      <alignment horizontal="center" vertical="center"/>
    </xf>
    <xf numFmtId="38" fontId="22" fillId="0" borderId="0" xfId="45" applyFont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58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0" fillId="0" borderId="35" xfId="0" applyBorder="1" applyAlignment="1">
      <alignment horizontal="center" vertical="center"/>
    </xf>
    <xf numFmtId="38" fontId="23" fillId="0" borderId="10" xfId="45" applyFont="1" applyBorder="1" applyAlignment="1">
      <alignment vertical="center"/>
    </xf>
    <xf numFmtId="38" fontId="23" fillId="0" borderId="11" xfId="45" applyFont="1" applyBorder="1" applyAlignment="1">
      <alignment vertical="center"/>
    </xf>
    <xf numFmtId="38" fontId="23" fillId="0" borderId="36" xfId="45" applyFont="1" applyBorder="1" applyAlignment="1">
      <alignment vertical="center"/>
    </xf>
    <xf numFmtId="38" fontId="23" fillId="0" borderId="23" xfId="45" applyFont="1" applyBorder="1" applyAlignment="1">
      <alignment vertical="center"/>
    </xf>
    <xf numFmtId="38" fontId="23" fillId="0" borderId="0" xfId="45" applyFont="1" applyAlignment="1">
      <alignment vertical="center"/>
    </xf>
    <xf numFmtId="38" fontId="0" fillId="0" borderId="0" xfId="0" applyNumberFormat="1"/>
    <xf numFmtId="38" fontId="0" fillId="0" borderId="41" xfId="45" applyFont="1" applyBorder="1" applyAlignment="1">
      <alignment vertical="center"/>
    </xf>
    <xf numFmtId="38" fontId="0" fillId="0" borderId="35" xfId="45" applyFont="1" applyBorder="1" applyAlignment="1">
      <alignment vertical="center"/>
    </xf>
    <xf numFmtId="38" fontId="0" fillId="0" borderId="42" xfId="45" applyFont="1" applyBorder="1" applyAlignment="1">
      <alignment vertical="center"/>
    </xf>
    <xf numFmtId="38" fontId="0" fillId="0" borderId="37" xfId="45" applyFont="1" applyBorder="1" applyAlignment="1">
      <alignment vertical="center"/>
    </xf>
    <xf numFmtId="38" fontId="0" fillId="0" borderId="43" xfId="45" applyFont="1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9" xfId="0" applyBorder="1" applyAlignment="1">
      <alignment horizontal="center" vertical="center"/>
    </xf>
    <xf numFmtId="58" fontId="0" fillId="0" borderId="34" xfId="0" applyNumberFormat="1" applyBorder="1" applyAlignment="1">
      <alignment vertical="center"/>
    </xf>
    <xf numFmtId="0" fontId="0" fillId="0" borderId="47" xfId="0" applyBorder="1" applyAlignment="1">
      <alignment vertical="center"/>
    </xf>
    <xf numFmtId="38" fontId="0" fillId="0" borderId="48" xfId="45" applyFont="1" applyBorder="1" applyAlignment="1">
      <alignment vertical="center"/>
    </xf>
    <xf numFmtId="38" fontId="0" fillId="0" borderId="27" xfId="45" applyFont="1" applyBorder="1" applyAlignment="1">
      <alignment vertical="center"/>
    </xf>
    <xf numFmtId="38" fontId="0" fillId="0" borderId="33" xfId="45" applyFont="1" applyBorder="1" applyAlignment="1">
      <alignment vertical="center"/>
    </xf>
    <xf numFmtId="0" fontId="29" fillId="0" borderId="0" xfId="0" applyFont="1" applyAlignment="1">
      <alignment horizontal="center" vertical="center"/>
    </xf>
    <xf numFmtId="0" fontId="29" fillId="0" borderId="0" xfId="0" applyFont="1"/>
    <xf numFmtId="0" fontId="33" fillId="0" borderId="0" xfId="0" applyFont="1" applyAlignment="1">
      <alignment horizontal="center" vertical="center"/>
    </xf>
    <xf numFmtId="0" fontId="31" fillId="0" borderId="58" xfId="0" applyFont="1" applyBorder="1" applyAlignment="1">
      <alignment horizontal="center" vertical="center" wrapText="1"/>
    </xf>
    <xf numFmtId="0" fontId="33" fillId="0" borderId="58" xfId="0" applyFont="1" applyBorder="1" applyAlignment="1">
      <alignment horizontal="center" vertical="center" wrapText="1"/>
    </xf>
    <xf numFmtId="0" fontId="31" fillId="0" borderId="63" xfId="0" applyFont="1" applyBorder="1" applyAlignment="1">
      <alignment horizontal="center" vertical="center" wrapText="1"/>
    </xf>
    <xf numFmtId="0" fontId="33" fillId="0" borderId="63" xfId="0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31" fillId="0" borderId="64" xfId="0" applyFont="1" applyBorder="1" applyAlignment="1">
      <alignment horizontal="center" vertical="center" wrapText="1"/>
    </xf>
    <xf numFmtId="0" fontId="33" fillId="0" borderId="65" xfId="0" applyFont="1" applyBorder="1" applyAlignment="1">
      <alignment horizontal="center" vertical="center" wrapText="1"/>
    </xf>
    <xf numFmtId="0" fontId="31" fillId="0" borderId="66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shrinkToFit="1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 shrinkToFit="1"/>
    </xf>
    <xf numFmtId="0" fontId="36" fillId="0" borderId="0" xfId="0" applyFont="1" applyAlignment="1">
      <alignment horizontal="center" vertical="center"/>
    </xf>
    <xf numFmtId="0" fontId="24" fillId="0" borderId="0" xfId="0" applyFont="1"/>
    <xf numFmtId="58" fontId="26" fillId="0" borderId="0" xfId="0" applyNumberFormat="1" applyFont="1" applyAlignment="1">
      <alignment horizontal="center"/>
    </xf>
    <xf numFmtId="0" fontId="22" fillId="0" borderId="0" xfId="0" applyFont="1" applyAlignment="1">
      <alignment horizontal="distributed"/>
    </xf>
    <xf numFmtId="0" fontId="22" fillId="0" borderId="0" xfId="0" applyFont="1" applyAlignment="1">
      <alignment horizontal="center"/>
    </xf>
    <xf numFmtId="0" fontId="39" fillId="0" borderId="0" xfId="0" applyFont="1" applyAlignment="1">
      <alignment vertical="center" shrinkToFit="1"/>
    </xf>
    <xf numFmtId="0" fontId="39" fillId="0" borderId="0" xfId="0" applyFont="1" applyAlignment="1">
      <alignment vertical="center"/>
    </xf>
    <xf numFmtId="0" fontId="40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24" fillId="0" borderId="0" xfId="0" applyFont="1" applyAlignment="1">
      <alignment horizontal="distributed" vertical="distributed"/>
    </xf>
    <xf numFmtId="0" fontId="27" fillId="0" borderId="0" xfId="0" applyFont="1" applyAlignment="1">
      <alignment horizontal="distributed"/>
    </xf>
    <xf numFmtId="0" fontId="0" fillId="0" borderId="0" xfId="0" applyAlignment="1">
      <alignment horizontal="center" vertical="center"/>
    </xf>
    <xf numFmtId="177" fontId="24" fillId="0" borderId="0" xfId="0" applyNumberFormat="1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22" fillId="0" borderId="0" xfId="0" applyFont="1"/>
    <xf numFmtId="0" fontId="41" fillId="0" borderId="0" xfId="0" applyFont="1" applyAlignment="1">
      <alignment horizontal="center" vertical="top"/>
    </xf>
    <xf numFmtId="0" fontId="22" fillId="0" borderId="17" xfId="0" applyFont="1" applyBorder="1" applyAlignment="1">
      <alignment vertical="center"/>
    </xf>
    <xf numFmtId="0" fontId="40" fillId="0" borderId="0" xfId="0" applyFont="1" applyAlignment="1">
      <alignment wrapText="1"/>
    </xf>
    <xf numFmtId="38" fontId="27" fillId="0" borderId="0" xfId="45" applyFont="1" applyAlignment="1">
      <alignment horizontal="center" vertical="center"/>
    </xf>
    <xf numFmtId="0" fontId="0" fillId="24" borderId="26" xfId="0" applyFill="1" applyBorder="1" applyAlignment="1">
      <alignment horizontal="distributed" vertical="center"/>
    </xf>
    <xf numFmtId="38" fontId="23" fillId="0" borderId="38" xfId="45" applyFont="1" applyBorder="1" applyAlignment="1">
      <alignment vertical="center"/>
    </xf>
    <xf numFmtId="38" fontId="23" fillId="0" borderId="46" xfId="45" applyFont="1" applyBorder="1" applyAlignment="1">
      <alignment vertical="center"/>
    </xf>
    <xf numFmtId="38" fontId="23" fillId="0" borderId="44" xfId="45" applyFont="1" applyBorder="1" applyAlignment="1">
      <alignment vertical="center"/>
    </xf>
    <xf numFmtId="38" fontId="0" fillId="0" borderId="11" xfId="45" applyFont="1" applyBorder="1" applyAlignment="1">
      <alignment vertical="center"/>
    </xf>
    <xf numFmtId="38" fontId="0" fillId="0" borderId="36" xfId="45" applyFont="1" applyBorder="1" applyAlignment="1">
      <alignment vertical="center"/>
    </xf>
    <xf numFmtId="38" fontId="0" fillId="0" borderId="23" xfId="45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90" xfId="0" applyBorder="1" applyAlignment="1">
      <alignment vertical="center"/>
    </xf>
    <xf numFmtId="0" fontId="0" fillId="0" borderId="14" xfId="0" applyBorder="1" applyAlignment="1">
      <alignment vertical="center"/>
    </xf>
    <xf numFmtId="38" fontId="23" fillId="0" borderId="22" xfId="45" applyFont="1" applyBorder="1" applyAlignment="1">
      <alignment vertical="center"/>
    </xf>
    <xf numFmtId="38" fontId="23" fillId="0" borderId="11" xfId="45" applyFont="1" applyBorder="1" applyAlignment="1">
      <alignment horizontal="left" vertical="center"/>
    </xf>
    <xf numFmtId="38" fontId="0" fillId="0" borderId="11" xfId="45" applyFont="1" applyBorder="1" applyAlignment="1">
      <alignment horizontal="left" vertical="center"/>
    </xf>
    <xf numFmtId="38" fontId="36" fillId="0" borderId="0" xfId="33" applyFont="1" applyAlignment="1">
      <alignment vertical="center" wrapText="1"/>
    </xf>
    <xf numFmtId="38" fontId="36" fillId="0" borderId="46" xfId="33" applyFont="1" applyBorder="1" applyAlignment="1">
      <alignment horizontal="center" vertical="center" shrinkToFit="1"/>
    </xf>
    <xf numFmtId="38" fontId="36" fillId="0" borderId="36" xfId="33" applyFont="1" applyBorder="1" applyAlignment="1">
      <alignment horizontal="center" vertical="center" shrinkToFit="1"/>
    </xf>
    <xf numFmtId="38" fontId="36" fillId="0" borderId="42" xfId="33" applyFont="1" applyBorder="1" applyAlignment="1">
      <alignment horizontal="center" vertical="center" shrinkToFit="1"/>
    </xf>
    <xf numFmtId="38" fontId="36" fillId="24" borderId="84" xfId="33" applyFont="1" applyFill="1" applyBorder="1" applyAlignment="1">
      <alignment horizontal="center" vertical="center" shrinkToFit="1"/>
    </xf>
    <xf numFmtId="38" fontId="36" fillId="24" borderId="84" xfId="33" applyFont="1" applyFill="1" applyBorder="1" applyAlignment="1">
      <alignment vertical="center" shrinkToFit="1"/>
    </xf>
    <xf numFmtId="38" fontId="36" fillId="0" borderId="46" xfId="33" applyFont="1" applyBorder="1" applyAlignment="1">
      <alignment vertical="center" shrinkToFit="1"/>
    </xf>
    <xf numFmtId="38" fontId="36" fillId="0" borderId="46" xfId="33" applyFont="1" applyBorder="1" applyAlignment="1">
      <alignment horizontal="right" vertical="center" shrinkToFit="1"/>
    </xf>
    <xf numFmtId="38" fontId="36" fillId="0" borderId="38" xfId="33" applyFont="1" applyBorder="1" applyAlignment="1">
      <alignment vertical="center" shrinkToFit="1"/>
    </xf>
    <xf numFmtId="38" fontId="36" fillId="24" borderId="39" xfId="33" applyFont="1" applyFill="1" applyBorder="1" applyAlignment="1">
      <alignment horizontal="center" vertical="center" shrinkToFit="1"/>
    </xf>
    <xf numFmtId="38" fontId="36" fillId="0" borderId="35" xfId="33" applyFont="1" applyBorder="1" applyAlignment="1">
      <alignment horizontal="center" vertical="center" shrinkToFit="1"/>
    </xf>
    <xf numFmtId="38" fontId="36" fillId="24" borderId="38" xfId="33" applyFont="1" applyFill="1" applyBorder="1" applyAlignment="1">
      <alignment horizontal="center" vertical="center" shrinkToFit="1"/>
    </xf>
    <xf numFmtId="38" fontId="36" fillId="24" borderId="83" xfId="33" applyFont="1" applyFill="1" applyBorder="1" applyAlignment="1">
      <alignment horizontal="center" vertical="center" shrinkToFit="1"/>
    </xf>
    <xf numFmtId="38" fontId="36" fillId="0" borderId="10" xfId="33" applyFont="1" applyBorder="1" applyAlignment="1">
      <alignment horizontal="right" vertical="center" shrinkToFit="1"/>
    </xf>
    <xf numFmtId="38" fontId="36" fillId="0" borderId="10" xfId="33" applyFont="1" applyBorder="1" applyAlignment="1">
      <alignment horizontal="center" vertical="center" shrinkToFit="1"/>
    </xf>
    <xf numFmtId="38" fontId="36" fillId="24" borderId="46" xfId="33" applyFont="1" applyFill="1" applyBorder="1" applyAlignment="1">
      <alignment horizontal="center" vertical="center" shrinkToFit="1"/>
    </xf>
    <xf numFmtId="38" fontId="36" fillId="24" borderId="82" xfId="33" applyFont="1" applyFill="1" applyBorder="1" applyAlignment="1">
      <alignment horizontal="center" vertical="center" shrinkToFit="1"/>
    </xf>
    <xf numFmtId="0" fontId="49" fillId="0" borderId="0" xfId="0" applyFont="1"/>
    <xf numFmtId="38" fontId="36" fillId="0" borderId="0" xfId="33" applyFont="1" applyAlignment="1">
      <alignment horizontal="right" vertical="center" shrinkToFit="1"/>
    </xf>
    <xf numFmtId="38" fontId="36" fillId="0" borderId="0" xfId="33" applyFont="1" applyAlignment="1">
      <alignment horizontal="center" vertical="center" shrinkToFit="1"/>
    </xf>
    <xf numFmtId="0" fontId="52" fillId="24" borderId="39" xfId="0" applyFont="1" applyFill="1" applyBorder="1" applyAlignment="1">
      <alignment horizontal="center" vertical="center" wrapText="1"/>
    </xf>
    <xf numFmtId="0" fontId="50" fillId="24" borderId="39" xfId="0" applyFont="1" applyFill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7" fillId="0" borderId="39" xfId="0" applyFont="1" applyBorder="1" applyAlignment="1">
      <alignment horizontal="center" vertical="center" shrinkToFit="1"/>
    </xf>
    <xf numFmtId="38" fontId="37" fillId="0" borderId="39" xfId="45" applyFont="1" applyBorder="1" applyAlignment="1">
      <alignment horizontal="center" vertical="center" shrinkToFit="1"/>
    </xf>
    <xf numFmtId="38" fontId="54" fillId="0" borderId="39" xfId="45" applyFont="1" applyBorder="1" applyAlignment="1">
      <alignment horizontal="center" vertical="center" shrinkToFit="1"/>
    </xf>
    <xf numFmtId="38" fontId="37" fillId="0" borderId="38" xfId="45" applyFont="1" applyBorder="1" applyAlignment="1">
      <alignment vertical="center" shrinkToFit="1"/>
    </xf>
    <xf numFmtId="38" fontId="29" fillId="0" borderId="35" xfId="45" applyFont="1" applyBorder="1" applyAlignment="1">
      <alignment vertical="center" shrinkToFit="1"/>
    </xf>
    <xf numFmtId="38" fontId="51" fillId="24" borderId="39" xfId="45" applyFont="1" applyFill="1" applyBorder="1" applyAlignment="1">
      <alignment horizontal="center" vertical="center"/>
    </xf>
    <xf numFmtId="38" fontId="51" fillId="0" borderId="38" xfId="45" applyFont="1" applyBorder="1" applyAlignment="1">
      <alignment vertical="center" shrinkToFit="1"/>
    </xf>
    <xf numFmtId="0" fontId="49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7" fillId="24" borderId="85" xfId="0" applyFont="1" applyFill="1" applyBorder="1" applyAlignment="1">
      <alignment horizontal="center" vertical="center"/>
    </xf>
    <xf numFmtId="0" fontId="27" fillId="24" borderId="17" xfId="0" applyFont="1" applyFill="1" applyBorder="1" applyAlignment="1">
      <alignment horizontal="center" vertical="center"/>
    </xf>
    <xf numFmtId="38" fontId="27" fillId="24" borderId="17" xfId="45" applyFont="1" applyFill="1" applyBorder="1" applyAlignment="1">
      <alignment horizontal="center" vertical="center"/>
    </xf>
    <xf numFmtId="0" fontId="27" fillId="24" borderId="69" xfId="0" applyFont="1" applyFill="1" applyBorder="1" applyAlignment="1">
      <alignment horizontal="center" vertical="center"/>
    </xf>
    <xf numFmtId="0" fontId="27" fillId="24" borderId="86" xfId="0" applyFont="1" applyFill="1" applyBorder="1" applyAlignment="1">
      <alignment horizontal="center" vertical="center"/>
    </xf>
    <xf numFmtId="0" fontId="43" fillId="24" borderId="0" xfId="0" applyFont="1" applyFill="1" applyAlignment="1">
      <alignment horizontal="center" vertical="center"/>
    </xf>
    <xf numFmtId="0" fontId="27" fillId="24" borderId="80" xfId="0" applyFont="1" applyFill="1" applyBorder="1" applyAlignment="1">
      <alignment horizontal="center" vertical="center"/>
    </xf>
    <xf numFmtId="0" fontId="27" fillId="24" borderId="0" xfId="0" applyFont="1" applyFill="1" applyAlignment="1">
      <alignment horizontal="center" vertical="center"/>
    </xf>
    <xf numFmtId="38" fontId="27" fillId="24" borderId="0" xfId="45" applyFont="1" applyFill="1" applyAlignment="1">
      <alignment horizontal="center" vertical="center"/>
    </xf>
    <xf numFmtId="0" fontId="22" fillId="24" borderId="86" xfId="0" applyFont="1" applyFill="1" applyBorder="1" applyAlignment="1">
      <alignment vertical="center"/>
    </xf>
    <xf numFmtId="38" fontId="27" fillId="24" borderId="80" xfId="45" applyFont="1" applyFill="1" applyBorder="1" applyAlignment="1">
      <alignment horizontal="center" vertical="center"/>
    </xf>
    <xf numFmtId="0" fontId="26" fillId="24" borderId="0" xfId="0" applyFont="1" applyFill="1" applyAlignment="1">
      <alignment horizontal="center" vertical="center"/>
    </xf>
    <xf numFmtId="0" fontId="44" fillId="24" borderId="0" xfId="0" applyFont="1" applyFill="1" applyAlignment="1">
      <alignment horizontal="left"/>
    </xf>
    <xf numFmtId="0" fontId="44" fillId="24" borderId="10" xfId="0" applyFont="1" applyFill="1" applyBorder="1" applyAlignment="1">
      <alignment vertical="center"/>
    </xf>
    <xf numFmtId="0" fontId="22" fillId="24" borderId="16" xfId="0" applyFont="1" applyFill="1" applyBorder="1" applyAlignment="1">
      <alignment vertical="center"/>
    </xf>
    <xf numFmtId="0" fontId="22" fillId="24" borderId="18" xfId="0" applyFont="1" applyFill="1" applyBorder="1" applyAlignment="1">
      <alignment vertical="center"/>
    </xf>
    <xf numFmtId="0" fontId="22" fillId="24" borderId="29" xfId="0" applyFont="1" applyFill="1" applyBorder="1" applyAlignment="1">
      <alignment vertical="center"/>
    </xf>
    <xf numFmtId="0" fontId="23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vertical="center" wrapText="1"/>
    </xf>
    <xf numFmtId="0" fontId="24" fillId="0" borderId="10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38" fontId="22" fillId="0" borderId="0" xfId="45" applyFont="1" applyAlignment="1">
      <alignment horizontal="center" vertical="center"/>
    </xf>
    <xf numFmtId="38" fontId="24" fillId="0" borderId="10" xfId="45" applyFont="1" applyBorder="1" applyAlignment="1">
      <alignment horizontal="center" vertical="center"/>
    </xf>
    <xf numFmtId="38" fontId="25" fillId="0" borderId="10" xfId="45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4" fillId="0" borderId="11" xfId="0" applyFont="1" applyBorder="1" applyAlignment="1">
      <alignment horizontal="left" vertical="center"/>
    </xf>
    <xf numFmtId="58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distributed" vertical="distributed"/>
    </xf>
    <xf numFmtId="0" fontId="24" fillId="0" borderId="10" xfId="0" applyFont="1" applyBorder="1" applyAlignment="1">
      <alignment horizontal="center" vertical="center"/>
    </xf>
    <xf numFmtId="0" fontId="46" fillId="0" borderId="0" xfId="44" applyFont="1" applyAlignment="1" applyProtection="1">
      <alignment horizontal="left" vertical="center"/>
    </xf>
    <xf numFmtId="0" fontId="0" fillId="24" borderId="22" xfId="0" applyFill="1" applyBorder="1" applyAlignment="1">
      <alignment horizontal="distributed" vertical="center"/>
    </xf>
    <xf numFmtId="0" fontId="0" fillId="24" borderId="33" xfId="0" applyFill="1" applyBorder="1" applyAlignment="1">
      <alignment horizontal="distributed" vertical="center"/>
    </xf>
    <xf numFmtId="0" fontId="28" fillId="0" borderId="44" xfId="0" applyFont="1" applyBorder="1" applyAlignment="1">
      <alignment horizontal="left" vertical="center"/>
    </xf>
    <xf numFmtId="0" fontId="28" fillId="0" borderId="23" xfId="0" applyFont="1" applyBorder="1" applyAlignment="1">
      <alignment horizontal="left" vertical="center"/>
    </xf>
    <xf numFmtId="0" fontId="7" fillId="24" borderId="14" xfId="0" applyFont="1" applyFill="1" applyBorder="1" applyAlignment="1">
      <alignment horizontal="distributed" vertical="center"/>
    </xf>
    <xf numFmtId="0" fontId="0" fillId="24" borderId="27" xfId="0" applyFill="1" applyBorder="1" applyAlignment="1">
      <alignment horizontal="distributed" vertical="center"/>
    </xf>
    <xf numFmtId="0" fontId="7" fillId="0" borderId="14" xfId="0" applyFont="1" applyBorder="1" applyAlignment="1">
      <alignment horizontal="left" vertical="center" wrapText="1"/>
    </xf>
    <xf numFmtId="0" fontId="0" fillId="0" borderId="3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24" borderId="85" xfId="0" applyFill="1" applyBorder="1" applyAlignment="1">
      <alignment horizontal="center" vertical="center"/>
    </xf>
    <xf numFmtId="0" fontId="0" fillId="24" borderId="69" xfId="0" applyFill="1" applyBorder="1" applyAlignment="1">
      <alignment horizontal="center" vertical="center"/>
    </xf>
    <xf numFmtId="0" fontId="0" fillId="24" borderId="16" xfId="0" applyFill="1" applyBorder="1" applyAlignment="1">
      <alignment horizontal="center" vertical="center"/>
    </xf>
    <xf numFmtId="0" fontId="0" fillId="24" borderId="29" xfId="0" applyFill="1" applyBorder="1" applyAlignment="1">
      <alignment horizontal="center" vertical="center"/>
    </xf>
    <xf numFmtId="38" fontId="0" fillId="24" borderId="85" xfId="45" applyFont="1" applyFill="1" applyBorder="1" applyAlignment="1">
      <alignment horizontal="center" vertical="center"/>
    </xf>
    <xf numFmtId="38" fontId="0" fillId="24" borderId="78" xfId="45" applyFont="1" applyFill="1" applyBorder="1" applyAlignment="1">
      <alignment horizontal="center" vertical="center"/>
    </xf>
    <xf numFmtId="38" fontId="0" fillId="24" borderId="16" xfId="45" applyFont="1" applyFill="1" applyBorder="1" applyAlignment="1">
      <alignment horizontal="center" vertical="center"/>
    </xf>
    <xf numFmtId="38" fontId="0" fillId="24" borderId="79" xfId="45" applyFont="1" applyFill="1" applyBorder="1" applyAlignment="1">
      <alignment horizontal="center" vertical="center"/>
    </xf>
    <xf numFmtId="0" fontId="0" fillId="24" borderId="21" xfId="0" applyFill="1" applyBorder="1" applyAlignment="1">
      <alignment horizontal="center" vertical="center" wrapText="1"/>
    </xf>
    <xf numFmtId="0" fontId="0" fillId="24" borderId="24" xfId="0" applyFill="1" applyBorder="1" applyAlignment="1">
      <alignment horizontal="center" vertical="center" wrapText="1"/>
    </xf>
    <xf numFmtId="0" fontId="0" fillId="24" borderId="20" xfId="0" applyFill="1" applyBorder="1" applyAlignment="1">
      <alignment horizontal="center" vertical="center" wrapText="1"/>
    </xf>
    <xf numFmtId="0" fontId="28" fillId="0" borderId="38" xfId="0" applyFont="1" applyBorder="1" applyAlignment="1">
      <alignment horizontal="left" vertical="center"/>
    </xf>
    <xf numFmtId="0" fontId="28" fillId="0" borderId="11" xfId="0" applyFont="1" applyBorder="1" applyAlignment="1">
      <alignment horizontal="left" vertical="center"/>
    </xf>
    <xf numFmtId="0" fontId="7" fillId="24" borderId="21" xfId="0" applyFont="1" applyFill="1" applyBorder="1" applyAlignment="1">
      <alignment horizontal="distributed" vertical="center" wrapText="1"/>
    </xf>
    <xf numFmtId="0" fontId="0" fillId="24" borderId="32" xfId="0" applyFill="1" applyBorder="1" applyAlignment="1">
      <alignment horizontal="distributed" vertical="center"/>
    </xf>
    <xf numFmtId="0" fontId="28" fillId="0" borderId="46" xfId="0" applyFont="1" applyBorder="1" applyAlignment="1">
      <alignment horizontal="left" vertical="center" wrapText="1"/>
    </xf>
    <xf numFmtId="0" fontId="28" fillId="0" borderId="36" xfId="0" applyFont="1" applyBorder="1" applyAlignment="1">
      <alignment horizontal="left" vertical="center"/>
    </xf>
    <xf numFmtId="0" fontId="0" fillId="24" borderId="13" xfId="0" applyFill="1" applyBorder="1" applyAlignment="1">
      <alignment horizontal="distributed" vertical="center"/>
    </xf>
    <xf numFmtId="0" fontId="0" fillId="24" borderId="26" xfId="0" applyFill="1" applyBorder="1" applyAlignment="1">
      <alignment horizontal="distributed" vertical="center"/>
    </xf>
    <xf numFmtId="0" fontId="28" fillId="0" borderId="38" xfId="0" applyFont="1" applyBorder="1" applyAlignment="1">
      <alignment horizontal="left" vertical="center" wrapText="1"/>
    </xf>
    <xf numFmtId="0" fontId="28" fillId="0" borderId="48" xfId="0" applyFont="1" applyBorder="1" applyAlignment="1">
      <alignment horizontal="left" vertical="center"/>
    </xf>
    <xf numFmtId="0" fontId="7" fillId="24" borderId="20" xfId="0" applyFont="1" applyFill="1" applyBorder="1" applyAlignment="1">
      <alignment horizontal="distributed" vertical="center"/>
    </xf>
    <xf numFmtId="0" fontId="0" fillId="24" borderId="31" xfId="0" applyFill="1" applyBorder="1" applyAlignment="1">
      <alignment horizontal="distributed" vertical="center"/>
    </xf>
    <xf numFmtId="0" fontId="7" fillId="24" borderId="13" xfId="0" applyFont="1" applyFill="1" applyBorder="1" applyAlignment="1">
      <alignment horizontal="distributed" vertical="center"/>
    </xf>
    <xf numFmtId="0" fontId="21" fillId="0" borderId="76" xfId="44" quotePrefix="1" applyBorder="1" applyAlignment="1" applyProtection="1">
      <alignment horizontal="left" vertical="center" wrapText="1"/>
    </xf>
    <xf numFmtId="0" fontId="28" fillId="0" borderId="34" xfId="0" applyFont="1" applyBorder="1" applyAlignment="1">
      <alignment horizontal="left" vertical="center" wrapText="1"/>
    </xf>
    <xf numFmtId="0" fontId="28" fillId="0" borderId="47" xfId="0" applyFont="1" applyBorder="1" applyAlignment="1">
      <alignment horizontal="left" vertical="center" wrapText="1"/>
    </xf>
    <xf numFmtId="0" fontId="0" fillId="0" borderId="4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3" xfId="0" applyBorder="1" applyAlignment="1">
      <alignment horizontal="left"/>
    </xf>
    <xf numFmtId="38" fontId="20" fillId="24" borderId="18" xfId="45" applyFont="1" applyFill="1" applyBorder="1" applyAlignment="1">
      <alignment horizontal="center" vertical="center" wrapText="1"/>
    </xf>
    <xf numFmtId="38" fontId="7" fillId="24" borderId="76" xfId="45" applyFill="1" applyBorder="1" applyAlignment="1">
      <alignment horizontal="center" vertical="center" wrapText="1"/>
    </xf>
    <xf numFmtId="38" fontId="7" fillId="24" borderId="34" xfId="45" applyFill="1" applyBorder="1" applyAlignment="1">
      <alignment horizontal="center" vertical="center" wrapText="1"/>
    </xf>
    <xf numFmtId="0" fontId="7" fillId="24" borderId="87" xfId="0" applyFont="1" applyFill="1" applyBorder="1" applyAlignment="1">
      <alignment horizontal="center" vertical="center"/>
    </xf>
    <xf numFmtId="0" fontId="7" fillId="24" borderId="34" xfId="0" applyFont="1" applyFill="1" applyBorder="1" applyAlignment="1">
      <alignment horizontal="center" vertical="center"/>
    </xf>
    <xf numFmtId="0" fontId="7" fillId="24" borderId="47" xfId="0" applyFont="1" applyFill="1" applyBorder="1" applyAlignment="1">
      <alignment horizontal="center" vertical="center"/>
    </xf>
    <xf numFmtId="0" fontId="38" fillId="24" borderId="16" xfId="0" applyFont="1" applyFill="1" applyBorder="1" applyAlignment="1">
      <alignment horizontal="center" vertical="center"/>
    </xf>
    <xf numFmtId="0" fontId="38" fillId="24" borderId="18" xfId="0" applyFont="1" applyFill="1" applyBorder="1" applyAlignment="1">
      <alignment horizontal="center" vertical="center"/>
    </xf>
    <xf numFmtId="0" fontId="38" fillId="24" borderId="77" xfId="0" applyFont="1" applyFill="1" applyBorder="1" applyAlignment="1">
      <alignment horizontal="center" vertical="center"/>
    </xf>
    <xf numFmtId="0" fontId="38" fillId="24" borderId="81" xfId="0" applyFont="1" applyFill="1" applyBorder="1" applyAlignment="1">
      <alignment horizontal="center" vertical="center"/>
    </xf>
    <xf numFmtId="0" fontId="0" fillId="24" borderId="20" xfId="0" applyFill="1" applyBorder="1" applyAlignment="1">
      <alignment horizontal="distributed" vertical="center"/>
    </xf>
    <xf numFmtId="0" fontId="0" fillId="0" borderId="4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24" borderId="21" xfId="0" applyFill="1" applyBorder="1" applyAlignment="1">
      <alignment horizontal="distributed" vertical="center"/>
    </xf>
    <xf numFmtId="0" fontId="0" fillId="0" borderId="46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6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left"/>
    </xf>
    <xf numFmtId="0" fontId="27" fillId="0" borderId="0" xfId="0" applyFont="1" applyAlignment="1">
      <alignment horizontal="center" vertical="center"/>
    </xf>
    <xf numFmtId="0" fontId="0" fillId="24" borderId="19" xfId="0" applyFill="1" applyBorder="1" applyAlignment="1">
      <alignment horizontal="center" vertical="center"/>
    </xf>
    <xf numFmtId="0" fontId="0" fillId="24" borderId="30" xfId="0" applyFill="1" applyBorder="1" applyAlignment="1">
      <alignment horizontal="center" vertical="center"/>
    </xf>
    <xf numFmtId="0" fontId="0" fillId="24" borderId="37" xfId="0" applyFill="1" applyBorder="1" applyAlignment="1">
      <alignment horizontal="center" vertical="center"/>
    </xf>
    <xf numFmtId="0" fontId="0" fillId="24" borderId="40" xfId="0" applyFill="1" applyBorder="1" applyAlignment="1">
      <alignment horizontal="center" vertical="center"/>
    </xf>
    <xf numFmtId="0" fontId="0" fillId="24" borderId="44" xfId="0" applyFill="1" applyBorder="1" applyAlignment="1">
      <alignment horizontal="center" vertical="center"/>
    </xf>
    <xf numFmtId="0" fontId="0" fillId="24" borderId="23" xfId="0" applyFill="1" applyBorder="1" applyAlignment="1">
      <alignment horizontal="center" vertical="center"/>
    </xf>
    <xf numFmtId="0" fontId="0" fillId="24" borderId="33" xfId="0" applyFill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7" fillId="0" borderId="90" xfId="0" applyFont="1" applyBorder="1" applyAlignment="1">
      <alignment horizontal="left" vertical="center"/>
    </xf>
    <xf numFmtId="0" fontId="0" fillId="0" borderId="38" xfId="0" applyBorder="1" applyAlignment="1">
      <alignment horizontal="left" vertical="center" shrinkToFit="1"/>
    </xf>
    <xf numFmtId="0" fontId="0" fillId="0" borderId="11" xfId="0" applyBorder="1" applyAlignment="1">
      <alignment horizontal="left" vertical="center" shrinkToFit="1"/>
    </xf>
    <xf numFmtId="0" fontId="0" fillId="0" borderId="35" xfId="0" applyBorder="1" applyAlignment="1">
      <alignment horizontal="left" vertical="center" shrinkToFit="1"/>
    </xf>
    <xf numFmtId="0" fontId="0" fillId="0" borderId="38" xfId="0" applyBorder="1" applyAlignment="1">
      <alignment horizontal="left" vertical="center"/>
    </xf>
    <xf numFmtId="0" fontId="0" fillId="0" borderId="0" xfId="0" applyAlignment="1">
      <alignment horizontal="left" vertical="top"/>
    </xf>
    <xf numFmtId="0" fontId="0" fillId="0" borderId="10" xfId="0" applyBorder="1" applyAlignment="1">
      <alignment horizontal="left"/>
    </xf>
    <xf numFmtId="0" fontId="26" fillId="0" borderId="0" xfId="0" applyFont="1" applyAlignment="1">
      <alignment horizontal="center" vertical="center"/>
    </xf>
    <xf numFmtId="0" fontId="0" fillId="24" borderId="12" xfId="0" applyFill="1" applyBorder="1" applyAlignment="1">
      <alignment horizontal="distributed" vertical="center"/>
    </xf>
    <xf numFmtId="0" fontId="0" fillId="24" borderId="25" xfId="0" applyFill="1" applyBorder="1" applyAlignment="1">
      <alignment horizontal="distributed" vertical="center"/>
    </xf>
    <xf numFmtId="58" fontId="7" fillId="0" borderId="34" xfId="0" applyNumberFormat="1" applyFont="1" applyBorder="1" applyAlignment="1">
      <alignment horizontal="center" vertical="center" shrinkToFit="1"/>
    </xf>
    <xf numFmtId="58" fontId="0" fillId="0" borderId="34" xfId="0" applyNumberFormat="1" applyBorder="1" applyAlignment="1">
      <alignment horizontal="center" vertical="center" shrinkToFit="1"/>
    </xf>
    <xf numFmtId="0" fontId="33" fillId="0" borderId="63" xfId="0" applyFont="1" applyBorder="1" applyAlignment="1">
      <alignment horizontal="center" vertical="center" wrapText="1"/>
    </xf>
    <xf numFmtId="0" fontId="33" fillId="0" borderId="62" xfId="0" applyFont="1" applyBorder="1" applyAlignment="1">
      <alignment horizontal="center" vertical="center" wrapText="1"/>
    </xf>
    <xf numFmtId="0" fontId="33" fillId="0" borderId="71" xfId="0" applyFont="1" applyBorder="1" applyAlignment="1">
      <alignment horizontal="center" vertical="center" wrapText="1"/>
    </xf>
    <xf numFmtId="0" fontId="33" fillId="0" borderId="74" xfId="0" applyFont="1" applyBorder="1" applyAlignment="1">
      <alignment horizontal="center" vertical="center" wrapText="1"/>
    </xf>
    <xf numFmtId="0" fontId="33" fillId="24" borderId="53" xfId="0" applyFont="1" applyFill="1" applyBorder="1" applyAlignment="1">
      <alignment horizontal="center" vertical="center"/>
    </xf>
    <xf numFmtId="0" fontId="29" fillId="24" borderId="51" xfId="0" applyFont="1" applyFill="1" applyBorder="1" applyAlignment="1">
      <alignment horizontal="center" vertical="center"/>
    </xf>
    <xf numFmtId="0" fontId="33" fillId="0" borderId="58" xfId="0" applyFont="1" applyBorder="1" applyAlignment="1">
      <alignment horizontal="center" vertical="center" wrapText="1"/>
    </xf>
    <xf numFmtId="0" fontId="33" fillId="0" borderId="56" xfId="0" applyFont="1" applyBorder="1" applyAlignment="1">
      <alignment horizontal="center" vertical="center" wrapText="1"/>
    </xf>
    <xf numFmtId="0" fontId="33" fillId="0" borderId="61" xfId="0" applyFont="1" applyBorder="1" applyAlignment="1">
      <alignment horizontal="center" vertical="center" wrapText="1"/>
    </xf>
    <xf numFmtId="0" fontId="33" fillId="0" borderId="72" xfId="0" applyFont="1" applyBorder="1" applyAlignment="1">
      <alignment horizontal="center" vertical="center" wrapText="1"/>
    </xf>
    <xf numFmtId="0" fontId="29" fillId="24" borderId="52" xfId="0" applyFont="1" applyFill="1" applyBorder="1" applyAlignment="1">
      <alignment horizontal="center" vertical="center"/>
    </xf>
    <xf numFmtId="0" fontId="33" fillId="0" borderId="57" xfId="0" applyFont="1" applyBorder="1" applyAlignment="1">
      <alignment horizontal="center" vertical="center" wrapText="1"/>
    </xf>
    <xf numFmtId="0" fontId="31" fillId="0" borderId="63" xfId="0" applyFont="1" applyBorder="1" applyAlignment="1">
      <alignment horizontal="center" vertical="center" wrapText="1"/>
    </xf>
    <xf numFmtId="0" fontId="31" fillId="0" borderId="62" xfId="0" applyFont="1" applyBorder="1" applyAlignment="1">
      <alignment horizontal="center" vertical="center" wrapText="1"/>
    </xf>
    <xf numFmtId="0" fontId="31" fillId="0" borderId="71" xfId="0" applyFont="1" applyBorder="1" applyAlignment="1">
      <alignment horizontal="center" vertical="center" wrapText="1"/>
    </xf>
    <xf numFmtId="0" fontId="31" fillId="0" borderId="74" xfId="0" applyFont="1" applyBorder="1" applyAlignment="1">
      <alignment horizontal="center" vertical="center" wrapText="1"/>
    </xf>
    <xf numFmtId="0" fontId="31" fillId="0" borderId="58" xfId="0" applyFont="1" applyBorder="1" applyAlignment="1">
      <alignment horizontal="center" vertical="center" wrapText="1"/>
    </xf>
    <xf numFmtId="0" fontId="31" fillId="0" borderId="57" xfId="0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31" fillId="0" borderId="73" xfId="0" applyFont="1" applyBorder="1" applyAlignment="1">
      <alignment horizontal="center" vertical="center" wrapText="1"/>
    </xf>
    <xf numFmtId="56" fontId="31" fillId="0" borderId="58" xfId="0" applyNumberFormat="1" applyFont="1" applyBorder="1" applyAlignment="1">
      <alignment horizontal="center" vertical="center" wrapText="1"/>
    </xf>
    <xf numFmtId="56" fontId="31" fillId="0" borderId="63" xfId="0" applyNumberFormat="1" applyFont="1" applyBorder="1" applyAlignment="1">
      <alignment horizontal="center" vertical="center" wrapText="1"/>
    </xf>
    <xf numFmtId="56" fontId="31" fillId="0" borderId="55" xfId="0" applyNumberFormat="1" applyFont="1" applyBorder="1" applyAlignment="1">
      <alignment horizontal="center" vertical="center" wrapText="1"/>
    </xf>
    <xf numFmtId="56" fontId="31" fillId="0" borderId="60" xfId="0" applyNumberFormat="1" applyFont="1" applyBorder="1" applyAlignment="1">
      <alignment horizontal="center" vertical="center" wrapText="1"/>
    </xf>
    <xf numFmtId="0" fontId="33" fillId="24" borderId="50" xfId="0" applyFont="1" applyFill="1" applyBorder="1" applyAlignment="1">
      <alignment horizontal="center" vertical="center"/>
    </xf>
    <xf numFmtId="0" fontId="31" fillId="0" borderId="59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1" fillId="24" borderId="49" xfId="0" applyFont="1" applyFill="1" applyBorder="1" applyAlignment="1">
      <alignment horizontal="center" vertical="center" wrapText="1"/>
    </xf>
    <xf numFmtId="0" fontId="32" fillId="24" borderId="50" xfId="0" applyFont="1" applyFill="1" applyBorder="1" applyAlignment="1">
      <alignment horizontal="center" vertical="center" wrapText="1"/>
    </xf>
    <xf numFmtId="0" fontId="32" fillId="24" borderId="51" xfId="0" applyFont="1" applyFill="1" applyBorder="1" applyAlignment="1">
      <alignment horizontal="center" vertical="center" wrapText="1"/>
    </xf>
    <xf numFmtId="0" fontId="31" fillId="24" borderId="54" xfId="0" applyFont="1" applyFill="1" applyBorder="1" applyAlignment="1">
      <alignment horizontal="center" vertical="center"/>
    </xf>
    <xf numFmtId="0" fontId="32" fillId="24" borderId="55" xfId="0" applyFont="1" applyFill="1" applyBorder="1" applyAlignment="1">
      <alignment horizontal="center" vertical="center"/>
    </xf>
    <xf numFmtId="0" fontId="32" fillId="24" borderId="56" xfId="0" applyFont="1" applyFill="1" applyBorder="1" applyAlignment="1">
      <alignment horizontal="center" vertical="center"/>
    </xf>
    <xf numFmtId="0" fontId="31" fillId="24" borderId="59" xfId="0" applyFont="1" applyFill="1" applyBorder="1" applyAlignment="1">
      <alignment horizontal="center" vertical="center"/>
    </xf>
    <xf numFmtId="0" fontId="32" fillId="24" borderId="60" xfId="0" applyFont="1" applyFill="1" applyBorder="1" applyAlignment="1">
      <alignment horizontal="center" vertical="center"/>
    </xf>
    <xf numFmtId="0" fontId="32" fillId="24" borderId="61" xfId="0" applyFont="1" applyFill="1" applyBorder="1" applyAlignment="1">
      <alignment horizontal="center" vertical="center"/>
    </xf>
    <xf numFmtId="0" fontId="31" fillId="24" borderId="60" xfId="0" applyFont="1" applyFill="1" applyBorder="1" applyAlignment="1">
      <alignment horizontal="center" vertical="center"/>
    </xf>
    <xf numFmtId="0" fontId="31" fillId="24" borderId="61" xfId="0" applyFont="1" applyFill="1" applyBorder="1" applyAlignment="1">
      <alignment horizontal="center" vertical="center"/>
    </xf>
    <xf numFmtId="0" fontId="32" fillId="24" borderId="62" xfId="0" applyFont="1" applyFill="1" applyBorder="1" applyAlignment="1">
      <alignment horizontal="center" vertical="center"/>
    </xf>
    <xf numFmtId="0" fontId="31" fillId="24" borderId="59" xfId="0" applyFont="1" applyFill="1" applyBorder="1" applyAlignment="1">
      <alignment horizontal="center" vertical="center" wrapText="1"/>
    </xf>
    <xf numFmtId="0" fontId="32" fillId="24" borderId="62" xfId="0" applyFont="1" applyFill="1" applyBorder="1" applyAlignment="1">
      <alignment horizontal="center" vertical="center" wrapText="1"/>
    </xf>
    <xf numFmtId="0" fontId="31" fillId="24" borderId="67" xfId="0" applyFont="1" applyFill="1" applyBorder="1" applyAlignment="1">
      <alignment horizontal="center" vertical="center" shrinkToFit="1"/>
    </xf>
    <xf numFmtId="0" fontId="31" fillId="24" borderId="17" xfId="0" applyFont="1" applyFill="1" applyBorder="1" applyAlignment="1">
      <alignment horizontal="center" vertical="center" shrinkToFit="1"/>
    </xf>
    <xf numFmtId="0" fontId="32" fillId="24" borderId="69" xfId="0" applyFont="1" applyFill="1" applyBorder="1" applyAlignment="1">
      <alignment horizontal="center" vertical="center" shrinkToFit="1"/>
    </xf>
    <xf numFmtId="0" fontId="32" fillId="24" borderId="68" xfId="0" applyFont="1" applyFill="1" applyBorder="1" applyAlignment="1">
      <alignment horizontal="center" vertical="center" shrinkToFit="1"/>
    </xf>
    <xf numFmtId="0" fontId="32" fillId="24" borderId="91" xfId="0" applyFont="1" applyFill="1" applyBorder="1" applyAlignment="1">
      <alignment horizontal="center" vertical="center" shrinkToFit="1"/>
    </xf>
    <xf numFmtId="0" fontId="32" fillId="24" borderId="70" xfId="0" applyFont="1" applyFill="1" applyBorder="1" applyAlignment="1">
      <alignment horizontal="center" vertical="center" shrinkToFit="1"/>
    </xf>
    <xf numFmtId="0" fontId="31" fillId="24" borderId="63" xfId="0" applyFont="1" applyFill="1" applyBorder="1" applyAlignment="1">
      <alignment horizontal="center" vertical="center"/>
    </xf>
    <xf numFmtId="0" fontId="31" fillId="24" borderId="63" xfId="0" applyFont="1" applyFill="1" applyBorder="1" applyAlignment="1">
      <alignment horizontal="center" vertical="center" shrinkToFit="1"/>
    </xf>
    <xf numFmtId="0" fontId="32" fillId="24" borderId="61" xfId="0" applyFont="1" applyFill="1" applyBorder="1" applyAlignment="1">
      <alignment horizontal="center" vertical="center" shrinkToFit="1"/>
    </xf>
    <xf numFmtId="0" fontId="31" fillId="24" borderId="71" xfId="0" applyFont="1" applyFill="1" applyBorder="1" applyAlignment="1">
      <alignment horizontal="center" vertical="center" shrinkToFit="1"/>
    </xf>
    <xf numFmtId="0" fontId="32" fillId="24" borderId="72" xfId="0" applyFont="1" applyFill="1" applyBorder="1" applyAlignment="1">
      <alignment horizontal="center" vertical="center" shrinkToFit="1"/>
    </xf>
    <xf numFmtId="0" fontId="31" fillId="24" borderId="61" xfId="0" applyFont="1" applyFill="1" applyBorder="1" applyAlignment="1">
      <alignment horizontal="center" vertical="center" shrinkToFit="1"/>
    </xf>
    <xf numFmtId="38" fontId="35" fillId="0" borderId="42" xfId="33" applyFont="1" applyBorder="1" applyAlignment="1">
      <alignment horizontal="center" vertical="center" shrinkToFit="1"/>
    </xf>
    <xf numFmtId="38" fontId="35" fillId="0" borderId="43" xfId="33" applyFont="1" applyBorder="1" applyAlignment="1">
      <alignment horizontal="center" vertical="center" shrinkToFit="1"/>
    </xf>
    <xf numFmtId="38" fontId="35" fillId="0" borderId="41" xfId="33" applyFont="1" applyBorder="1" applyAlignment="1">
      <alignment horizontal="center" vertical="center" shrinkToFit="1"/>
    </xf>
    <xf numFmtId="38" fontId="35" fillId="24" borderId="84" xfId="33" applyFont="1" applyFill="1" applyBorder="1" applyAlignment="1">
      <alignment horizontal="center" vertical="center" textRotation="255" shrinkToFit="1"/>
    </xf>
    <xf numFmtId="38" fontId="35" fillId="24" borderId="82" xfId="33" applyFont="1" applyFill="1" applyBorder="1" applyAlignment="1">
      <alignment horizontal="center" vertical="center" textRotation="255" shrinkToFit="1"/>
    </xf>
    <xf numFmtId="38" fontId="35" fillId="24" borderId="83" xfId="33" applyFont="1" applyFill="1" applyBorder="1" applyAlignment="1">
      <alignment horizontal="center" vertical="center" textRotation="255" shrinkToFit="1"/>
    </xf>
    <xf numFmtId="38" fontId="35" fillId="0" borderId="46" xfId="33" applyFont="1" applyBorder="1" applyAlignment="1">
      <alignment horizontal="right" vertical="center" shrinkToFit="1"/>
    </xf>
    <xf numFmtId="38" fontId="35" fillId="0" borderId="36" xfId="33" applyFont="1" applyBorder="1" applyAlignment="1">
      <alignment horizontal="right" vertical="center" shrinkToFit="1"/>
    </xf>
    <xf numFmtId="38" fontId="35" fillId="0" borderId="75" xfId="33" applyFont="1" applyBorder="1" applyAlignment="1">
      <alignment horizontal="right" vertical="center" shrinkToFit="1"/>
    </xf>
    <xf numFmtId="38" fontId="35" fillId="0" borderId="0" xfId="33" applyFont="1" applyAlignment="1">
      <alignment horizontal="right" vertical="center" shrinkToFit="1"/>
    </xf>
    <xf numFmtId="38" fontId="35" fillId="0" borderId="45" xfId="33" applyFont="1" applyBorder="1" applyAlignment="1">
      <alignment horizontal="right" vertical="center" shrinkToFit="1"/>
    </xf>
    <xf numFmtId="38" fontId="35" fillId="0" borderId="10" xfId="33" applyFont="1" applyBorder="1" applyAlignment="1">
      <alignment horizontal="right" vertical="center" shrinkToFit="1"/>
    </xf>
    <xf numFmtId="38" fontId="35" fillId="24" borderId="38" xfId="33" applyFont="1" applyFill="1" applyBorder="1" applyAlignment="1">
      <alignment horizontal="center" vertical="center" shrinkToFit="1"/>
    </xf>
    <xf numFmtId="38" fontId="35" fillId="24" borderId="35" xfId="33" applyFont="1" applyFill="1" applyBorder="1" applyAlignment="1">
      <alignment horizontal="center" vertical="center" shrinkToFit="1"/>
    </xf>
    <xf numFmtId="38" fontId="36" fillId="0" borderId="46" xfId="33" applyFont="1" applyBorder="1" applyAlignment="1">
      <alignment horizontal="right" vertical="center" shrinkToFit="1"/>
    </xf>
    <xf numFmtId="38" fontId="36" fillId="0" borderId="75" xfId="33" applyFont="1" applyBorder="1" applyAlignment="1">
      <alignment horizontal="right" vertical="center" shrinkToFit="1"/>
    </xf>
    <xf numFmtId="38" fontId="36" fillId="0" borderId="45" xfId="33" applyFont="1" applyBorder="1" applyAlignment="1">
      <alignment horizontal="right" vertical="center" shrinkToFit="1"/>
    </xf>
    <xf numFmtId="38" fontId="36" fillId="0" borderId="42" xfId="33" applyFont="1" applyBorder="1" applyAlignment="1">
      <alignment horizontal="center" vertical="center" shrinkToFit="1"/>
    </xf>
    <xf numFmtId="38" fontId="36" fillId="0" borderId="43" xfId="33" applyFont="1" applyBorder="1" applyAlignment="1">
      <alignment horizontal="center" vertical="center" shrinkToFit="1"/>
    </xf>
    <xf numFmtId="38" fontId="36" fillId="0" borderId="41" xfId="33" applyFont="1" applyBorder="1" applyAlignment="1">
      <alignment horizontal="center" vertical="center" shrinkToFit="1"/>
    </xf>
    <xf numFmtId="38" fontId="36" fillId="0" borderId="36" xfId="33" applyFont="1" applyBorder="1" applyAlignment="1">
      <alignment horizontal="right" vertical="center" shrinkToFit="1"/>
    </xf>
    <xf numFmtId="38" fontId="36" fillId="0" borderId="10" xfId="33" applyFont="1" applyBorder="1" applyAlignment="1">
      <alignment horizontal="right" vertical="center" shrinkToFit="1"/>
    </xf>
    <xf numFmtId="38" fontId="36" fillId="0" borderId="38" xfId="33" applyFont="1" applyBorder="1" applyAlignment="1">
      <alignment horizontal="center" vertical="center" shrinkToFit="1"/>
    </xf>
    <xf numFmtId="38" fontId="36" fillId="0" borderId="35" xfId="33" applyFont="1" applyBorder="1" applyAlignment="1">
      <alignment horizontal="center" vertical="center" shrinkToFit="1"/>
    </xf>
    <xf numFmtId="38" fontId="36" fillId="0" borderId="38" xfId="33" applyFont="1" applyBorder="1" applyAlignment="1">
      <alignment horizontal="right" vertical="center" shrinkToFit="1"/>
    </xf>
    <xf numFmtId="38" fontId="36" fillId="0" borderId="11" xfId="33" applyFont="1" applyBorder="1" applyAlignment="1">
      <alignment horizontal="right" vertical="center" shrinkToFit="1"/>
    </xf>
    <xf numFmtId="38" fontId="36" fillId="0" borderId="11" xfId="33" applyFont="1" applyBorder="1" applyAlignment="1">
      <alignment horizontal="center" vertical="center" shrinkToFit="1"/>
    </xf>
    <xf numFmtId="38" fontId="36" fillId="24" borderId="84" xfId="33" applyFont="1" applyFill="1" applyBorder="1" applyAlignment="1">
      <alignment horizontal="center" vertical="center" textRotation="255" shrinkToFit="1"/>
    </xf>
    <xf numFmtId="38" fontId="36" fillId="24" borderId="82" xfId="33" applyFont="1" applyFill="1" applyBorder="1" applyAlignment="1">
      <alignment horizontal="center" vertical="center" textRotation="255" shrinkToFit="1"/>
    </xf>
    <xf numFmtId="38" fontId="36" fillId="24" borderId="83" xfId="33" applyFont="1" applyFill="1" applyBorder="1" applyAlignment="1">
      <alignment horizontal="center" vertical="center" textRotation="255" shrinkToFit="1"/>
    </xf>
    <xf numFmtId="0" fontId="34" fillId="0" borderId="0" xfId="0" applyFont="1" applyAlignment="1">
      <alignment horizontal="center" vertical="center"/>
    </xf>
    <xf numFmtId="38" fontId="36" fillId="24" borderId="38" xfId="33" applyFont="1" applyFill="1" applyBorder="1" applyAlignment="1">
      <alignment horizontal="center" vertical="center" wrapText="1" shrinkToFit="1"/>
    </xf>
    <xf numFmtId="38" fontId="36" fillId="24" borderId="11" xfId="33" applyFont="1" applyFill="1" applyBorder="1" applyAlignment="1">
      <alignment horizontal="center" vertical="center" wrapText="1" shrinkToFit="1"/>
    </xf>
    <xf numFmtId="38" fontId="36" fillId="24" borderId="35" xfId="33" applyFont="1" applyFill="1" applyBorder="1" applyAlignment="1">
      <alignment horizontal="center" vertical="center" wrapText="1" shrinkToFit="1"/>
    </xf>
    <xf numFmtId="38" fontId="36" fillId="24" borderId="38" xfId="33" applyFont="1" applyFill="1" applyBorder="1" applyAlignment="1">
      <alignment horizontal="center" vertical="center" shrinkToFit="1"/>
    </xf>
    <xf numFmtId="38" fontId="36" fillId="24" borderId="11" xfId="33" applyFont="1" applyFill="1" applyBorder="1" applyAlignment="1">
      <alignment horizontal="center" vertical="center" shrinkToFit="1"/>
    </xf>
    <xf numFmtId="38" fontId="36" fillId="24" borderId="35" xfId="33" applyFont="1" applyFill="1" applyBorder="1" applyAlignment="1">
      <alignment horizontal="center" vertical="center" shrinkToFit="1"/>
    </xf>
    <xf numFmtId="38" fontId="36" fillId="24" borderId="46" xfId="33" applyFont="1" applyFill="1" applyBorder="1" applyAlignment="1">
      <alignment horizontal="center" vertical="center" shrinkToFit="1"/>
    </xf>
    <xf numFmtId="38" fontId="36" fillId="24" borderId="42" xfId="33" applyFont="1" applyFill="1" applyBorder="1" applyAlignment="1">
      <alignment horizontal="center" vertical="center" shrinkToFit="1"/>
    </xf>
    <xf numFmtId="38" fontId="36" fillId="24" borderId="75" xfId="33" applyFont="1" applyFill="1" applyBorder="1" applyAlignment="1">
      <alignment horizontal="center" vertical="center" shrinkToFit="1"/>
    </xf>
    <xf numFmtId="38" fontId="36" fillId="24" borderId="43" xfId="33" applyFont="1" applyFill="1" applyBorder="1" applyAlignment="1">
      <alignment horizontal="center" vertical="center" shrinkToFit="1"/>
    </xf>
    <xf numFmtId="38" fontId="36" fillId="24" borderId="45" xfId="33" applyFont="1" applyFill="1" applyBorder="1" applyAlignment="1">
      <alignment horizontal="center" vertical="center" shrinkToFit="1"/>
    </xf>
    <xf numFmtId="38" fontId="36" fillId="24" borderId="41" xfId="33" applyFont="1" applyFill="1" applyBorder="1" applyAlignment="1">
      <alignment horizontal="center" vertical="center" shrinkToFit="1"/>
    </xf>
    <xf numFmtId="38" fontId="36" fillId="24" borderId="46" xfId="33" applyFont="1" applyFill="1" applyBorder="1" applyAlignment="1">
      <alignment horizontal="center" vertical="center" wrapText="1" shrinkToFit="1"/>
    </xf>
    <xf numFmtId="38" fontId="36" fillId="24" borderId="36" xfId="33" applyFont="1" applyFill="1" applyBorder="1" applyAlignment="1">
      <alignment horizontal="center" vertical="center" wrapText="1" shrinkToFit="1"/>
    </xf>
    <xf numFmtId="38" fontId="36" fillId="24" borderId="42" xfId="33" applyFont="1" applyFill="1" applyBorder="1" applyAlignment="1">
      <alignment horizontal="center" vertical="center" wrapText="1" shrinkToFit="1"/>
    </xf>
    <xf numFmtId="38" fontId="36" fillId="24" borderId="45" xfId="33" applyFont="1" applyFill="1" applyBorder="1" applyAlignment="1">
      <alignment horizontal="center" vertical="center" wrapText="1" shrinkToFit="1"/>
    </xf>
    <xf numFmtId="38" fontId="36" fillId="24" borderId="10" xfId="33" applyFont="1" applyFill="1" applyBorder="1" applyAlignment="1">
      <alignment horizontal="center" vertical="center" wrapText="1" shrinkToFit="1"/>
    </xf>
    <xf numFmtId="38" fontId="36" fillId="24" borderId="41" xfId="33" applyFont="1" applyFill="1" applyBorder="1" applyAlignment="1">
      <alignment horizontal="center" vertical="center" wrapText="1" shrinkToFit="1"/>
    </xf>
    <xf numFmtId="38" fontId="36" fillId="24" borderId="38" xfId="33" quotePrefix="1" applyFont="1" applyFill="1" applyBorder="1" applyAlignment="1">
      <alignment horizontal="center" vertical="center" shrinkToFit="1"/>
    </xf>
    <xf numFmtId="38" fontId="36" fillId="24" borderId="11" xfId="33" quotePrefix="1" applyFont="1" applyFill="1" applyBorder="1" applyAlignment="1">
      <alignment horizontal="center" vertical="center" shrinkToFit="1"/>
    </xf>
    <xf numFmtId="38" fontId="36" fillId="24" borderId="35" xfId="33" quotePrefix="1" applyFont="1" applyFill="1" applyBorder="1" applyAlignment="1">
      <alignment horizontal="center" vertical="center" shrinkToFit="1"/>
    </xf>
    <xf numFmtId="38" fontId="32" fillId="24" borderId="84" xfId="33" applyFont="1" applyFill="1" applyBorder="1" applyAlignment="1">
      <alignment horizontal="center" vertical="center" textRotation="255" wrapText="1" shrinkToFit="1"/>
    </xf>
    <xf numFmtId="38" fontId="32" fillId="24" borderId="82" xfId="33" applyFont="1" applyFill="1" applyBorder="1" applyAlignment="1">
      <alignment horizontal="center" vertical="center" textRotation="255" wrapText="1" shrinkToFit="1"/>
    </xf>
    <xf numFmtId="38" fontId="32" fillId="24" borderId="83" xfId="33" applyFont="1" applyFill="1" applyBorder="1" applyAlignment="1">
      <alignment horizontal="center" vertical="center" textRotation="255" wrapText="1" shrinkToFit="1"/>
    </xf>
    <xf numFmtId="0" fontId="29" fillId="24" borderId="84" xfId="0" applyFont="1" applyFill="1" applyBorder="1" applyAlignment="1">
      <alignment horizontal="center" vertical="center" wrapText="1"/>
    </xf>
    <xf numFmtId="0" fontId="29" fillId="24" borderId="82" xfId="0" applyFont="1" applyFill="1" applyBorder="1" applyAlignment="1">
      <alignment horizontal="center" vertical="center" wrapText="1"/>
    </xf>
    <xf numFmtId="0" fontId="29" fillId="24" borderId="83" xfId="0" applyFont="1" applyFill="1" applyBorder="1" applyAlignment="1">
      <alignment horizontal="center" vertical="center" wrapText="1"/>
    </xf>
    <xf numFmtId="38" fontId="36" fillId="24" borderId="46" xfId="33" applyFont="1" applyFill="1" applyBorder="1" applyAlignment="1">
      <alignment horizontal="center" vertical="center" wrapText="1"/>
    </xf>
    <xf numFmtId="38" fontId="36" fillId="24" borderId="42" xfId="33" applyFont="1" applyFill="1" applyBorder="1" applyAlignment="1">
      <alignment horizontal="center" vertical="center" wrapText="1"/>
    </xf>
    <xf numFmtId="38" fontId="36" fillId="24" borderId="75" xfId="33" applyFont="1" applyFill="1" applyBorder="1" applyAlignment="1">
      <alignment horizontal="center" vertical="center" wrapText="1"/>
    </xf>
    <xf numFmtId="38" fontId="36" fillId="24" borderId="43" xfId="33" applyFont="1" applyFill="1" applyBorder="1" applyAlignment="1">
      <alignment horizontal="center" vertical="center" wrapText="1"/>
    </xf>
    <xf numFmtId="38" fontId="36" fillId="24" borderId="45" xfId="33" applyFont="1" applyFill="1" applyBorder="1" applyAlignment="1">
      <alignment horizontal="center" vertical="center" wrapText="1"/>
    </xf>
    <xf numFmtId="38" fontId="36" fillId="24" borderId="41" xfId="33" applyFont="1" applyFill="1" applyBorder="1" applyAlignment="1">
      <alignment horizontal="center" vertical="center" wrapText="1"/>
    </xf>
    <xf numFmtId="38" fontId="36" fillId="0" borderId="46" xfId="33" applyFont="1" applyBorder="1" applyAlignment="1">
      <alignment horizontal="right" vertical="center"/>
    </xf>
    <xf numFmtId="38" fontId="36" fillId="0" borderId="75" xfId="33" applyFont="1" applyBorder="1" applyAlignment="1">
      <alignment horizontal="right" vertical="center"/>
    </xf>
    <xf numFmtId="38" fontId="36" fillId="0" borderId="45" xfId="33" applyFont="1" applyBorder="1" applyAlignment="1">
      <alignment horizontal="right" vertical="center"/>
    </xf>
    <xf numFmtId="38" fontId="36" fillId="24" borderId="84" xfId="33" applyFont="1" applyFill="1" applyBorder="1" applyAlignment="1">
      <alignment horizontal="center" vertical="center" shrinkToFit="1"/>
    </xf>
    <xf numFmtId="38" fontId="36" fillId="24" borderId="82" xfId="33" applyFont="1" applyFill="1" applyBorder="1" applyAlignment="1">
      <alignment horizontal="center" vertical="center" shrinkToFit="1"/>
    </xf>
    <xf numFmtId="38" fontId="36" fillId="24" borderId="83" xfId="33" applyFont="1" applyFill="1" applyBorder="1" applyAlignment="1">
      <alignment horizontal="center" vertical="center" shrinkToFit="1"/>
    </xf>
    <xf numFmtId="0" fontId="36" fillId="24" borderId="84" xfId="0" applyFont="1" applyFill="1" applyBorder="1" applyAlignment="1">
      <alignment horizontal="center" vertical="center"/>
    </xf>
    <xf numFmtId="0" fontId="36" fillId="24" borderId="82" xfId="0" applyFont="1" applyFill="1" applyBorder="1" applyAlignment="1">
      <alignment horizontal="center" vertical="center"/>
    </xf>
    <xf numFmtId="0" fontId="36" fillId="24" borderId="83" xfId="0" applyFont="1" applyFill="1" applyBorder="1" applyAlignment="1">
      <alignment horizontal="center" vertical="center"/>
    </xf>
    <xf numFmtId="0" fontId="35" fillId="24" borderId="84" xfId="0" applyFont="1" applyFill="1" applyBorder="1" applyAlignment="1">
      <alignment horizontal="center" vertical="center" wrapText="1"/>
    </xf>
    <xf numFmtId="0" fontId="35" fillId="24" borderId="82" xfId="0" applyFont="1" applyFill="1" applyBorder="1" applyAlignment="1">
      <alignment horizontal="center" vertical="center" wrapText="1"/>
    </xf>
    <xf numFmtId="0" fontId="35" fillId="24" borderId="83" xfId="0" applyFont="1" applyFill="1" applyBorder="1" applyAlignment="1">
      <alignment horizontal="center" vertical="center" wrapText="1"/>
    </xf>
    <xf numFmtId="38" fontId="35" fillId="0" borderId="46" xfId="33" applyFont="1" applyBorder="1" applyAlignment="1">
      <alignment horizontal="right" vertical="center"/>
    </xf>
    <xf numFmtId="38" fontId="35" fillId="0" borderId="75" xfId="33" applyFont="1" applyBorder="1" applyAlignment="1">
      <alignment horizontal="right" vertical="center"/>
    </xf>
    <xf numFmtId="38" fontId="35" fillId="0" borderId="45" xfId="33" applyFont="1" applyBorder="1" applyAlignment="1">
      <alignment horizontal="right" vertical="center"/>
    </xf>
    <xf numFmtId="38" fontId="35" fillId="0" borderId="42" xfId="33" applyFont="1" applyBorder="1" applyAlignment="1">
      <alignment horizontal="center" vertical="center"/>
    </xf>
    <xf numFmtId="38" fontId="35" fillId="0" borderId="43" xfId="33" applyFont="1" applyBorder="1" applyAlignment="1">
      <alignment horizontal="center" vertical="center"/>
    </xf>
    <xf numFmtId="38" fontId="35" fillId="0" borderId="41" xfId="33" applyFont="1" applyBorder="1" applyAlignment="1">
      <alignment horizontal="center" vertical="center"/>
    </xf>
    <xf numFmtId="38" fontId="35" fillId="24" borderId="84" xfId="33" applyFont="1" applyFill="1" applyBorder="1" applyAlignment="1">
      <alignment horizontal="center" vertical="center" wrapText="1"/>
    </xf>
    <xf numFmtId="38" fontId="35" fillId="24" borderId="82" xfId="33" applyFont="1" applyFill="1" applyBorder="1" applyAlignment="1">
      <alignment horizontal="center" vertical="center" wrapText="1"/>
    </xf>
    <xf numFmtId="38" fontId="35" fillId="24" borderId="83" xfId="33" applyFont="1" applyFill="1" applyBorder="1" applyAlignment="1">
      <alignment horizontal="center" vertical="center" wrapText="1"/>
    </xf>
    <xf numFmtId="38" fontId="50" fillId="24" borderId="84" xfId="33" applyFont="1" applyFill="1" applyBorder="1" applyAlignment="1">
      <alignment horizontal="center" vertical="center" textRotation="255" wrapText="1"/>
    </xf>
    <xf numFmtId="38" fontId="50" fillId="24" borderId="82" xfId="33" applyFont="1" applyFill="1" applyBorder="1" applyAlignment="1">
      <alignment horizontal="center" vertical="center" textRotation="255" wrapText="1"/>
    </xf>
    <xf numFmtId="38" fontId="50" fillId="24" borderId="83" xfId="33" applyFont="1" applyFill="1" applyBorder="1" applyAlignment="1">
      <alignment horizontal="center" vertical="center" textRotation="255" wrapText="1"/>
    </xf>
    <xf numFmtId="38" fontId="29" fillId="0" borderId="38" xfId="45" applyFont="1" applyBorder="1" applyAlignment="1">
      <alignment horizontal="center" vertical="center" shrinkToFit="1"/>
    </xf>
    <xf numFmtId="38" fontId="29" fillId="0" borderId="11" xfId="45" applyFont="1" applyBorder="1" applyAlignment="1">
      <alignment horizontal="center" vertical="center" shrinkToFit="1"/>
    </xf>
    <xf numFmtId="38" fontId="29" fillId="0" borderId="35" xfId="45" applyFont="1" applyBorder="1" applyAlignment="1">
      <alignment horizontal="center" vertical="center" shrinkToFit="1"/>
    </xf>
    <xf numFmtId="0" fontId="52" fillId="24" borderId="39" xfId="0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/>
    </xf>
    <xf numFmtId="0" fontId="51" fillId="0" borderId="39" xfId="0" applyFont="1" applyBorder="1" applyAlignment="1">
      <alignment horizontal="right" vertical="center"/>
    </xf>
    <xf numFmtId="0" fontId="51" fillId="0" borderId="39" xfId="0" applyFont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58" fontId="22" fillId="0" borderId="0" xfId="0" applyNumberFormat="1" applyFont="1" applyAlignment="1">
      <alignment horizontal="distributed" vertical="center"/>
    </xf>
    <xf numFmtId="0" fontId="24" fillId="0" borderId="0" xfId="0" applyFont="1" applyAlignment="1">
      <alignment horizontal="distributed" vertical="distributed"/>
    </xf>
    <xf numFmtId="0" fontId="24" fillId="0" borderId="10" xfId="0" applyFont="1" applyBorder="1" applyAlignment="1">
      <alignment horizontal="left" vertical="center"/>
    </xf>
    <xf numFmtId="0" fontId="22" fillId="0" borderId="10" xfId="0" applyFont="1" applyBorder="1" applyAlignment="1">
      <alignment horizontal="left" vertical="center"/>
    </xf>
    <xf numFmtId="0" fontId="22" fillId="0" borderId="0" xfId="0" applyFont="1" applyAlignment="1">
      <alignment horizontal="distributed"/>
    </xf>
    <xf numFmtId="0" fontId="41" fillId="0" borderId="10" xfId="0" applyFont="1" applyBorder="1" applyAlignment="1">
      <alignment horizontal="center"/>
    </xf>
    <xf numFmtId="58" fontId="24" fillId="0" borderId="0" xfId="0" applyNumberFormat="1" applyFont="1" applyAlignment="1">
      <alignment horizontal="right" vertical="center"/>
    </xf>
    <xf numFmtId="58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58" fontId="26" fillId="0" borderId="0" xfId="0" applyNumberFormat="1" applyFont="1" applyAlignment="1">
      <alignment horizontal="distributed"/>
    </xf>
    <xf numFmtId="0" fontId="27" fillId="0" borderId="0" xfId="0" applyFont="1" applyAlignment="1">
      <alignment horizontal="distributed"/>
    </xf>
    <xf numFmtId="0" fontId="24" fillId="0" borderId="0" xfId="0" applyFont="1" applyAlignment="1">
      <alignment horizontal="left" vertical="center" shrinkToFit="1"/>
    </xf>
    <xf numFmtId="0" fontId="39" fillId="0" borderId="0" xfId="0" applyFont="1" applyAlignment="1">
      <alignment horizontal="left" vertical="center" shrinkToFit="1"/>
    </xf>
    <xf numFmtId="0" fontId="24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58" fontId="26" fillId="0" borderId="0" xfId="0" applyNumberFormat="1" applyFont="1" applyAlignment="1">
      <alignment horizontal="center"/>
    </xf>
    <xf numFmtId="0" fontId="40" fillId="0" borderId="0" xfId="0" applyFont="1" applyAlignment="1">
      <alignment horizontal="left" vertical="center" wrapText="1"/>
    </xf>
    <xf numFmtId="38" fontId="45" fillId="0" borderId="10" xfId="45" applyFont="1" applyBorder="1" applyAlignment="1">
      <alignment horizontal="center" vertical="center"/>
    </xf>
    <xf numFmtId="38" fontId="46" fillId="0" borderId="10" xfId="45" applyFont="1" applyBorder="1" applyAlignment="1">
      <alignment horizontal="left" vertical="center" wrapText="1"/>
    </xf>
    <xf numFmtId="38" fontId="46" fillId="0" borderId="10" xfId="45" applyFont="1" applyBorder="1" applyAlignment="1">
      <alignment horizontal="left" vertical="center"/>
    </xf>
    <xf numFmtId="0" fontId="26" fillId="24" borderId="0" xfId="0" applyFont="1" applyFill="1" applyAlignment="1">
      <alignment horizontal="center" vertical="center"/>
    </xf>
    <xf numFmtId="38" fontId="26" fillId="24" borderId="10" xfId="45" applyFont="1" applyFill="1" applyBorder="1" applyAlignment="1">
      <alignment horizontal="left" vertical="center"/>
    </xf>
    <xf numFmtId="176" fontId="47" fillId="24" borderId="10" xfId="45" applyNumberFormat="1" applyFont="1" applyFill="1" applyBorder="1" applyAlignment="1">
      <alignment horizontal="center" vertical="center"/>
    </xf>
    <xf numFmtId="0" fontId="26" fillId="24" borderId="88" xfId="0" applyFont="1" applyFill="1" applyBorder="1" applyAlignment="1">
      <alignment horizontal="center" vertical="center"/>
    </xf>
    <xf numFmtId="0" fontId="27" fillId="24" borderId="89" xfId="0" applyFont="1" applyFill="1" applyBorder="1" applyAlignment="1">
      <alignment horizontal="center" vertical="center"/>
    </xf>
    <xf numFmtId="0" fontId="41" fillId="0" borderId="0" xfId="0" applyFont="1" applyAlignment="1">
      <alignment horizontal="center" vertical="top"/>
    </xf>
    <xf numFmtId="0" fontId="27" fillId="24" borderId="10" xfId="0" applyFont="1" applyFill="1" applyBorder="1" applyAlignment="1">
      <alignment horizontal="center" vertical="center"/>
    </xf>
    <xf numFmtId="0" fontId="44" fillId="24" borderId="10" xfId="0" applyFont="1" applyFill="1" applyBorder="1" applyAlignment="1">
      <alignment horizontal="center" vertical="center"/>
    </xf>
    <xf numFmtId="38" fontId="27" fillId="24" borderId="10" xfId="45" applyFont="1" applyFill="1" applyBorder="1" applyAlignment="1">
      <alignment horizontal="center" vertical="center"/>
    </xf>
    <xf numFmtId="38" fontId="22" fillId="0" borderId="0" xfId="45" applyFont="1" applyBorder="1" applyAlignment="1">
      <alignment horizontal="center" vertical="center"/>
    </xf>
    <xf numFmtId="0" fontId="0" fillId="0" borderId="0" xfId="0" applyBorder="1"/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</cellXfs>
  <cellStyles count="46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4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40" xr:uid="{00000000-0005-0000-0000-00001F000000}"/>
    <cellStyle name="警告文" xfId="42" xr:uid="{00000000-0005-0000-0000-000020000000}"/>
    <cellStyle name="桁区切り" xfId="45" builtinId="6"/>
    <cellStyle name="桁区切り 2" xfId="33" xr:uid="{00000000-0005-0000-0000-000022000000}"/>
    <cellStyle name="見出し 1" xfId="36" xr:uid="{00000000-0005-0000-0000-000023000000}"/>
    <cellStyle name="見出し 2" xfId="37" xr:uid="{00000000-0005-0000-0000-000024000000}"/>
    <cellStyle name="見出し 3" xfId="38" xr:uid="{00000000-0005-0000-0000-000025000000}"/>
    <cellStyle name="見出し 4" xfId="39" xr:uid="{00000000-0005-0000-0000-000026000000}"/>
    <cellStyle name="集計" xfId="43" xr:uid="{00000000-0005-0000-0000-000027000000}"/>
    <cellStyle name="出力" xfId="31" xr:uid="{00000000-0005-0000-0000-000028000000}"/>
    <cellStyle name="説明文" xfId="41" xr:uid="{00000000-0005-0000-0000-000029000000}"/>
    <cellStyle name="入力" xfId="30" xr:uid="{00000000-0005-0000-0000-00002A000000}"/>
    <cellStyle name="標準" xfId="0" builtinId="0"/>
    <cellStyle name="標準 2" xfId="34" xr:uid="{00000000-0005-0000-0000-00002C000000}"/>
    <cellStyle name="良い" xfId="35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406400</xdr:colOff>
      <xdr:row>1</xdr:row>
      <xdr:rowOff>297466</xdr:rowOff>
    </xdr:from>
    <xdr:ext cx="3810000" cy="1170371"/>
    <xdr:sp macro="" textlink="">
      <xdr:nvSpPr>
        <xdr:cNvPr id="3500" name="AutoShape 3">
          <a:extLst>
            <a:ext uri="{FF2B5EF4-FFF2-40B4-BE49-F238E27FC236}">
              <a16:creationId xmlns:a16="http://schemas.microsoft.com/office/drawing/2014/main" id="{00000000-0008-0000-0000-0000AC0D0000}"/>
            </a:ext>
          </a:extLst>
        </xdr:cNvPr>
        <xdr:cNvSpPr>
          <a:spLocks noChangeArrowheads="1"/>
        </xdr:cNvSpPr>
      </xdr:nvSpPr>
      <xdr:spPr>
        <a:xfrm>
          <a:off x="3835400" y="754666"/>
          <a:ext cx="3810000" cy="1170371"/>
        </a:xfrm>
        <a:prstGeom prst="wedgeRoundRectCallout">
          <a:avLst>
            <a:gd name="adj1" fmla="val 49644"/>
            <a:gd name="adj2" fmla="val -78398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72000" tIns="72000" rIns="72000" bIns="72000" anchor="ctr" upright="1">
          <a:spAutoFit/>
        </a:bodyPr>
        <a:lstStyle/>
        <a:p>
          <a:pPr algn="l">
            <a:lnSpc>
              <a:spcPts val="1350"/>
            </a:lnSpc>
          </a:pPr>
          <a:r>
            <a:rPr lang="ja-JP" altLang="en-US" sz="16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基本は概算払いとします</a:t>
          </a:r>
          <a:endParaRPr lang="en-US" altLang="ja-JP" sz="16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endParaRPr lang="ja-JP" altLang="en-US" sz="16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6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6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6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概算払いの場合は</a:t>
          </a:r>
          <a:endParaRPr lang="en-US" altLang="ja-JP" sz="16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endParaRPr lang="en-US" altLang="ja-JP" sz="16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600" b="1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　　　事業実施日の１カ月前まで</a:t>
          </a:r>
          <a:r>
            <a:rPr lang="ja-JP" altLang="en-US" sz="16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に提出</a:t>
          </a:r>
        </a:p>
      </xdr:txBody>
    </xdr:sp>
    <xdr:clientData/>
  </xdr:oneCellAnchor>
  <xdr:oneCellAnchor>
    <xdr:from>
      <xdr:col>9</xdr:col>
      <xdr:colOff>372110</xdr:colOff>
      <xdr:row>7</xdr:row>
      <xdr:rowOff>220696</xdr:rowOff>
    </xdr:from>
    <xdr:ext cx="1018540" cy="367598"/>
    <xdr:sp macro="" textlink="">
      <xdr:nvSpPr>
        <xdr:cNvPr id="3501" name="AutoShape 4">
          <a:extLst>
            <a:ext uri="{FF2B5EF4-FFF2-40B4-BE49-F238E27FC236}">
              <a16:creationId xmlns:a16="http://schemas.microsoft.com/office/drawing/2014/main" id="{00000000-0008-0000-0000-0000AD0D0000}"/>
            </a:ext>
          </a:extLst>
        </xdr:cNvPr>
        <xdr:cNvSpPr>
          <a:spLocks noChangeArrowheads="1"/>
        </xdr:cNvSpPr>
      </xdr:nvSpPr>
      <xdr:spPr>
        <a:xfrm>
          <a:off x="6544310" y="3903696"/>
          <a:ext cx="1018540" cy="367598"/>
        </a:xfrm>
        <a:prstGeom prst="wedgeRoundRectCallout">
          <a:avLst>
            <a:gd name="adj1" fmla="val 72435"/>
            <a:gd name="adj2" fmla="val -34776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72000" tIns="72000" rIns="72000" bIns="72000" anchor="ctr" upright="1">
          <a:spAutoFit/>
        </a:bodyPr>
        <a:lstStyle/>
        <a:p>
          <a:pPr algn="ctr">
            <a:lnSpc>
              <a:spcPts val="135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個人印</a:t>
          </a:r>
          <a:r>
            <a:rPr lang="ja-JP" altLang="en-US" sz="1100" b="0" i="0" u="none" strike="noStrike"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endParaRPr lang="ja-JP" altLang="en-US" sz="14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</xdr:txBody>
    </xdr:sp>
    <xdr:clientData/>
  </xdr:oneCellAnchor>
  <xdr:oneCellAnchor>
    <xdr:from>
      <xdr:col>8</xdr:col>
      <xdr:colOff>114300</xdr:colOff>
      <xdr:row>20</xdr:row>
      <xdr:rowOff>234031</xdr:rowOff>
    </xdr:from>
    <xdr:ext cx="1831975" cy="367598"/>
    <xdr:sp macro="" textlink="">
      <xdr:nvSpPr>
        <xdr:cNvPr id="3502" name="AutoShape 5">
          <a:extLst>
            <a:ext uri="{FF2B5EF4-FFF2-40B4-BE49-F238E27FC236}">
              <a16:creationId xmlns:a16="http://schemas.microsoft.com/office/drawing/2014/main" id="{00000000-0008-0000-0000-0000AE0D0000}"/>
            </a:ext>
          </a:extLst>
        </xdr:cNvPr>
        <xdr:cNvSpPr>
          <a:spLocks noChangeArrowheads="1"/>
        </xdr:cNvSpPr>
      </xdr:nvSpPr>
      <xdr:spPr>
        <a:xfrm>
          <a:off x="5600700" y="9009731"/>
          <a:ext cx="1831975" cy="367598"/>
        </a:xfrm>
        <a:prstGeom prst="wedgeRoundRectCallout">
          <a:avLst>
            <a:gd name="adj1" fmla="val -43613"/>
            <a:gd name="adj2" fmla="val -157434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72000" tIns="72000" rIns="72000" bIns="72000" anchor="ctr" upright="1">
          <a:spAutoFit/>
        </a:bodyPr>
        <a:lstStyle/>
        <a:p>
          <a:pPr algn="ctr">
            <a:lnSpc>
              <a:spcPts val="135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内示金額を記入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79375</xdr:colOff>
      <xdr:row>0</xdr:row>
      <xdr:rowOff>26982</xdr:rowOff>
    </xdr:from>
    <xdr:ext cx="3552825" cy="327380"/>
    <xdr:sp macro="" textlink="">
      <xdr:nvSpPr>
        <xdr:cNvPr id="2500" name="AutoShape 12">
          <a:extLst>
            <a:ext uri="{FF2B5EF4-FFF2-40B4-BE49-F238E27FC236}">
              <a16:creationId xmlns:a16="http://schemas.microsoft.com/office/drawing/2014/main" id="{00000000-0008-0000-0100-0000C4090000}"/>
            </a:ext>
          </a:extLst>
        </xdr:cNvPr>
        <xdr:cNvSpPr>
          <a:spLocks noChangeArrowheads="1"/>
        </xdr:cNvSpPr>
      </xdr:nvSpPr>
      <xdr:spPr>
        <a:xfrm>
          <a:off x="79375" y="26982"/>
          <a:ext cx="3552825" cy="327380"/>
        </a:xfrm>
        <a:prstGeom prst="wedgeRoundRectCallout">
          <a:avLst>
            <a:gd name="adj1" fmla="val 49831"/>
            <a:gd name="adj2" fmla="val 1734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72000" tIns="72000" rIns="72000" bIns="36000" anchor="ctr" anchorCtr="0" upright="1">
          <a:spAutoFit/>
        </a:bodyPr>
        <a:lstStyle/>
        <a:p>
          <a:pPr algn="ctr">
            <a:lnSpc>
              <a:spcPts val="135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単一事業にて申請する場合に使用する様式</a:t>
          </a:r>
          <a:endParaRPr lang="en-US" altLang="ja-JP" sz="14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</xdr:txBody>
    </xdr:sp>
    <xdr:clientData/>
  </xdr:oneCellAnchor>
  <xdr:oneCellAnchor>
    <xdr:from>
      <xdr:col>4</xdr:col>
      <xdr:colOff>825500</xdr:colOff>
      <xdr:row>20</xdr:row>
      <xdr:rowOff>245060</xdr:rowOff>
    </xdr:from>
    <xdr:ext cx="952500" cy="359511"/>
    <xdr:sp macro="" textlink="">
      <xdr:nvSpPr>
        <xdr:cNvPr id="2501" name="AutoShape 14">
          <a:extLst>
            <a:ext uri="{FF2B5EF4-FFF2-40B4-BE49-F238E27FC236}">
              <a16:creationId xmlns:a16="http://schemas.microsoft.com/office/drawing/2014/main" id="{00000000-0008-0000-0100-0000C5090000}"/>
            </a:ext>
          </a:extLst>
        </xdr:cNvPr>
        <xdr:cNvSpPr>
          <a:spLocks noChangeArrowheads="1"/>
        </xdr:cNvSpPr>
      </xdr:nvSpPr>
      <xdr:spPr>
        <a:xfrm>
          <a:off x="3378200" y="7433260"/>
          <a:ext cx="952500" cy="359511"/>
        </a:xfrm>
        <a:prstGeom prst="wedgeRoundRectCallout">
          <a:avLst>
            <a:gd name="adj1" fmla="val -71012"/>
            <a:gd name="adj2" fmla="val -5541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72000" tIns="72000" rIns="72000" bIns="72000" anchor="ctr" anchorCtr="0" upright="1">
          <a:spAutoFit/>
        </a:bodyPr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内訳を記入</a:t>
          </a:r>
        </a:p>
      </xdr:txBody>
    </xdr:sp>
    <xdr:clientData/>
  </xdr:oneCellAnchor>
  <xdr:oneCellAnchor>
    <xdr:from>
      <xdr:col>5</xdr:col>
      <xdr:colOff>634</xdr:colOff>
      <xdr:row>23</xdr:row>
      <xdr:rowOff>56008</xdr:rowOff>
    </xdr:from>
    <xdr:ext cx="1536065" cy="955419"/>
    <xdr:sp macro="" textlink="">
      <xdr:nvSpPr>
        <xdr:cNvPr id="2502" name="AutoShape 15">
          <a:extLst>
            <a:ext uri="{FF2B5EF4-FFF2-40B4-BE49-F238E27FC236}">
              <a16:creationId xmlns:a16="http://schemas.microsoft.com/office/drawing/2014/main" id="{00000000-0008-0000-0100-0000C6090000}"/>
            </a:ext>
          </a:extLst>
        </xdr:cNvPr>
        <xdr:cNvSpPr>
          <a:spLocks noChangeArrowheads="1"/>
        </xdr:cNvSpPr>
      </xdr:nvSpPr>
      <xdr:spPr>
        <a:xfrm>
          <a:off x="3404234" y="8349108"/>
          <a:ext cx="1536065" cy="955419"/>
        </a:xfrm>
        <a:prstGeom prst="wedgeRoundRectCallout">
          <a:avLst>
            <a:gd name="adj1" fmla="val 50183"/>
            <a:gd name="adj2" fmla="val -181015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72000" tIns="72000" rIns="72000" bIns="72000" anchor="ctr" anchorCtr="0" upright="1">
          <a:spAutoFit/>
        </a:bodyPr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対象金額については、別添「補助金対象経費支出基準」を確認すること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432435</xdr:colOff>
      <xdr:row>12</xdr:row>
      <xdr:rowOff>296177</xdr:rowOff>
    </xdr:from>
    <xdr:ext cx="2526665" cy="359511"/>
    <xdr:sp macro="" textlink="">
      <xdr:nvSpPr>
        <xdr:cNvPr id="12492" name="AutoShape 2">
          <a:extLst>
            <a:ext uri="{FF2B5EF4-FFF2-40B4-BE49-F238E27FC236}">
              <a16:creationId xmlns:a16="http://schemas.microsoft.com/office/drawing/2014/main" id="{00000000-0008-0000-0200-0000CC300000}"/>
            </a:ext>
          </a:extLst>
        </xdr:cNvPr>
        <xdr:cNvSpPr>
          <a:spLocks noChangeArrowheads="1"/>
        </xdr:cNvSpPr>
      </xdr:nvSpPr>
      <xdr:spPr>
        <a:xfrm>
          <a:off x="432435" y="3839477"/>
          <a:ext cx="2526665" cy="359511"/>
        </a:xfrm>
        <a:prstGeom prst="wedgeRoundRectCallout">
          <a:avLst>
            <a:gd name="adj1" fmla="val -41890"/>
            <a:gd name="adj2" fmla="val -20179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72000" tIns="72000" rIns="72000" bIns="72000" anchor="ctr" anchorCtr="0" upright="1">
          <a:spAutoFit/>
        </a:bodyPr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収支予算書の事業Ｎ</a:t>
          </a:r>
          <a:r>
            <a:rPr lang="en-US" altLang="ja-JP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o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と同一にすること</a:t>
          </a:r>
        </a:p>
      </xdr:txBody>
    </xdr:sp>
    <xdr:clientData/>
  </xdr:oneCellAnchor>
  <xdr:oneCellAnchor>
    <xdr:from>
      <xdr:col>0</xdr:col>
      <xdr:colOff>152400</xdr:colOff>
      <xdr:row>0</xdr:row>
      <xdr:rowOff>121742</xdr:rowOff>
    </xdr:from>
    <xdr:ext cx="4165600" cy="327380"/>
    <xdr:sp macro="" textlink="">
      <xdr:nvSpPr>
        <xdr:cNvPr id="5" name="AutoShape 12">
          <a:extLst>
            <a:ext uri="{FF2B5EF4-FFF2-40B4-BE49-F238E27FC236}">
              <a16:creationId xmlns:a16="http://schemas.microsoft.com/office/drawing/2014/main" id="{67D075B9-257C-471F-85E8-5C313DC25F66}"/>
            </a:ext>
          </a:extLst>
        </xdr:cNvPr>
        <xdr:cNvSpPr>
          <a:spLocks noChangeArrowheads="1"/>
        </xdr:cNvSpPr>
      </xdr:nvSpPr>
      <xdr:spPr>
        <a:xfrm>
          <a:off x="152400" y="121742"/>
          <a:ext cx="4165600" cy="327380"/>
        </a:xfrm>
        <a:prstGeom prst="wedgeRoundRectCallout">
          <a:avLst>
            <a:gd name="adj1" fmla="val 49831"/>
            <a:gd name="adj2" fmla="val 1734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72000" tIns="72000" rIns="72000" bIns="36000" anchor="ctr" anchorCtr="0" upright="1">
          <a:spAutoFit/>
        </a:bodyPr>
        <a:lstStyle/>
        <a:p>
          <a:pPr algn="l">
            <a:lnSpc>
              <a:spcPts val="135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複数の事業を一括して申請する場合に使用する様式</a:t>
          </a:r>
          <a:endParaRPr lang="en-US" altLang="ja-JP" sz="14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10025" name="Line 1">
          <a:extLst>
            <a:ext uri="{FF2B5EF4-FFF2-40B4-BE49-F238E27FC236}">
              <a16:creationId xmlns:a16="http://schemas.microsoft.com/office/drawing/2014/main" id="{00000000-0008-0000-0300-000029270000}"/>
            </a:ext>
          </a:extLst>
        </xdr:cNvPr>
        <xdr:cNvSpPr>
          <a:spLocks noChangeShapeType="1"/>
        </xdr:cNvSpPr>
      </xdr:nvSpPr>
      <xdr:spPr>
        <a:xfrm>
          <a:off x="953135" y="165544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10026" name="Line 2">
          <a:extLst>
            <a:ext uri="{FF2B5EF4-FFF2-40B4-BE49-F238E27FC236}">
              <a16:creationId xmlns:a16="http://schemas.microsoft.com/office/drawing/2014/main" id="{00000000-0008-0000-0300-00002A270000}"/>
            </a:ext>
          </a:extLst>
        </xdr:cNvPr>
        <xdr:cNvSpPr>
          <a:spLocks noChangeShapeType="1"/>
        </xdr:cNvSpPr>
      </xdr:nvSpPr>
      <xdr:spPr>
        <a:xfrm>
          <a:off x="953135" y="165544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10027" name="Line 3">
          <a:extLst>
            <a:ext uri="{FF2B5EF4-FFF2-40B4-BE49-F238E27FC236}">
              <a16:creationId xmlns:a16="http://schemas.microsoft.com/office/drawing/2014/main" id="{00000000-0008-0000-0300-00002B270000}"/>
            </a:ext>
          </a:extLst>
        </xdr:cNvPr>
        <xdr:cNvSpPr>
          <a:spLocks noChangeShapeType="1"/>
        </xdr:cNvSpPr>
      </xdr:nvSpPr>
      <xdr:spPr>
        <a:xfrm>
          <a:off x="953135" y="165544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10028" name="Line 4">
          <a:extLst>
            <a:ext uri="{FF2B5EF4-FFF2-40B4-BE49-F238E27FC236}">
              <a16:creationId xmlns:a16="http://schemas.microsoft.com/office/drawing/2014/main" id="{00000000-0008-0000-0300-00002C270000}"/>
            </a:ext>
          </a:extLst>
        </xdr:cNvPr>
        <xdr:cNvSpPr>
          <a:spLocks noChangeShapeType="1"/>
        </xdr:cNvSpPr>
      </xdr:nvSpPr>
      <xdr:spPr>
        <a:xfrm>
          <a:off x="953135" y="165544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oneCellAnchor>
    <xdr:from>
      <xdr:col>41</xdr:col>
      <xdr:colOff>348933</xdr:colOff>
      <xdr:row>11</xdr:row>
      <xdr:rowOff>245095</xdr:rowOff>
    </xdr:from>
    <xdr:ext cx="1984691" cy="458829"/>
    <xdr:sp macro="" textlink="">
      <xdr:nvSpPr>
        <xdr:cNvPr id="10029" name="AutoShape 5">
          <a:extLst>
            <a:ext uri="{FF2B5EF4-FFF2-40B4-BE49-F238E27FC236}">
              <a16:creationId xmlns:a16="http://schemas.microsoft.com/office/drawing/2014/main" id="{00000000-0008-0000-0300-00002D270000}"/>
            </a:ext>
          </a:extLst>
        </xdr:cNvPr>
        <xdr:cNvSpPr>
          <a:spLocks noChangeArrowheads="1"/>
        </xdr:cNvSpPr>
      </xdr:nvSpPr>
      <xdr:spPr>
        <a:xfrm>
          <a:off x="21422996" y="4698033"/>
          <a:ext cx="1984691" cy="458829"/>
        </a:xfrm>
        <a:prstGeom prst="wedgeRoundRectCallout">
          <a:avLst>
            <a:gd name="adj1" fmla="val -37500"/>
            <a:gd name="adj2" fmla="val -40036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72000" rIns="36000" bIns="72000" anchor="ctr" anchorCtr="0" upright="1">
          <a:spAutoFit/>
        </a:bodyPr>
        <a:lstStyle/>
        <a:p>
          <a:pPr algn="ctr">
            <a:lnSpc>
              <a:spcPts val="210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見積書が必要です</a:t>
          </a:r>
          <a:endParaRPr lang="en-US" altLang="ja-JP" sz="18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</xdr:txBody>
    </xdr:sp>
    <xdr:clientData/>
  </xdr:oneCellAnchor>
  <xdr:oneCellAnchor>
    <xdr:from>
      <xdr:col>13</xdr:col>
      <xdr:colOff>172085</xdr:colOff>
      <xdr:row>13</xdr:row>
      <xdr:rowOff>28515</xdr:rowOff>
    </xdr:from>
    <xdr:ext cx="3947477" cy="471546"/>
    <xdr:sp macro="" textlink="">
      <xdr:nvSpPr>
        <xdr:cNvPr id="15" name="AutoShape 8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>
        <a:xfrm>
          <a:off x="7506335" y="5338703"/>
          <a:ext cx="3947477" cy="471546"/>
        </a:xfrm>
        <a:prstGeom prst="wedgeRoundRectCallout">
          <a:avLst>
            <a:gd name="adj1" fmla="val -75914"/>
            <a:gd name="adj2" fmla="val -32739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72000" anchor="ctr" anchorCtr="0" upright="1">
          <a:spAutoFit/>
        </a:bodyPr>
        <a:lstStyle/>
        <a:p>
          <a:pPr algn="ctr">
            <a:lnSpc>
              <a:spcPts val="2100"/>
            </a:lnSpc>
          </a:pP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事業計画書のＮ</a:t>
          </a:r>
          <a:r>
            <a:rPr lang="en-US" altLang="ja-JP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o</a:t>
          </a: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と同一にすること</a:t>
          </a:r>
        </a:p>
      </xdr:txBody>
    </xdr:sp>
    <xdr:clientData/>
  </xdr:one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6" name="Line 1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ShapeType="1"/>
        </xdr:cNvSpPr>
      </xdr:nvSpPr>
      <xdr:spPr>
        <a:xfrm>
          <a:off x="953135" y="213074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7" name="Line 2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ShapeType="1"/>
        </xdr:cNvSpPr>
      </xdr:nvSpPr>
      <xdr:spPr>
        <a:xfrm>
          <a:off x="953135" y="213074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8" name="Line 3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ShapeType="1"/>
        </xdr:cNvSpPr>
      </xdr:nvSpPr>
      <xdr:spPr>
        <a:xfrm>
          <a:off x="953135" y="213074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9" name="Line 4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ShapeType="1"/>
        </xdr:cNvSpPr>
      </xdr:nvSpPr>
      <xdr:spPr>
        <a:xfrm>
          <a:off x="953135" y="213074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oneCellAnchor>
    <xdr:from>
      <xdr:col>33</xdr:col>
      <xdr:colOff>47624</xdr:colOff>
      <xdr:row>10</xdr:row>
      <xdr:rowOff>52388</xdr:rowOff>
    </xdr:from>
    <xdr:ext cx="3658235" cy="629464"/>
    <xdr:sp macro="" textlink="">
      <xdr:nvSpPr>
        <xdr:cNvPr id="20" name="AutoShape 6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>
        <a:xfrm>
          <a:off x="16692562" y="4076701"/>
          <a:ext cx="3658235" cy="629464"/>
        </a:xfrm>
        <a:prstGeom prst="wedgeRoundRectCallout">
          <a:avLst>
            <a:gd name="adj1" fmla="val -7441"/>
            <a:gd name="adj2" fmla="val -239984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t" upright="1">
          <a:spAutoFit/>
        </a:bodyPr>
        <a:lstStyle/>
        <a:p>
          <a:pPr algn="l">
            <a:lnSpc>
              <a:spcPts val="2100"/>
            </a:lnSpc>
          </a:pP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コーチ招聘事業を実施する場合、旅費・宿泊費を記入</a:t>
          </a:r>
        </a:p>
      </xdr:txBody>
    </xdr:sp>
    <xdr:clientData/>
  </xdr:oneCellAnchor>
  <xdr:oneCellAnchor>
    <xdr:from>
      <xdr:col>25</xdr:col>
      <xdr:colOff>404813</xdr:colOff>
      <xdr:row>13</xdr:row>
      <xdr:rowOff>326168</xdr:rowOff>
    </xdr:from>
    <xdr:ext cx="3924936" cy="466846"/>
    <xdr:sp macro="" textlink="">
      <xdr:nvSpPr>
        <xdr:cNvPr id="21" name="AutoShape 7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>
        <a:xfrm>
          <a:off x="12549188" y="5636356"/>
          <a:ext cx="3924936" cy="466846"/>
        </a:xfrm>
        <a:prstGeom prst="wedgeRoundRectCallout">
          <a:avLst>
            <a:gd name="adj1" fmla="val -41905"/>
            <a:gd name="adj2" fmla="val -33933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72000" rIns="36000" bIns="72000" anchor="ctr" anchorCtr="0" upright="1">
          <a:spAutoFit/>
        </a:bodyPr>
        <a:lstStyle/>
        <a:p>
          <a:pPr algn="ctr">
            <a:lnSpc>
              <a:spcPts val="2100"/>
            </a:lnSpc>
          </a:pP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旅費算出書と金額を照合すること</a:t>
          </a:r>
        </a:p>
      </xdr:txBody>
    </xdr:sp>
    <xdr:clientData/>
  </xdr:one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4" name="Line 2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5" name="Line 3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6" name="Line 4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7" name="Line 1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8" name="Line 2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9" name="Line 3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30" name="Line 4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oneCellAnchor>
    <xdr:from>
      <xdr:col>0</xdr:col>
      <xdr:colOff>261938</xdr:colOff>
      <xdr:row>0</xdr:row>
      <xdr:rowOff>173362</xdr:rowOff>
    </xdr:from>
    <xdr:ext cx="5738812" cy="343838"/>
    <xdr:sp macro="" textlink="">
      <xdr:nvSpPr>
        <xdr:cNvPr id="31" name="AutoShape 12">
          <a:extLst>
            <a:ext uri="{FF2B5EF4-FFF2-40B4-BE49-F238E27FC236}">
              <a16:creationId xmlns:a16="http://schemas.microsoft.com/office/drawing/2014/main" id="{B8341684-911B-4E35-9E53-E0381884524D}"/>
            </a:ext>
          </a:extLst>
        </xdr:cNvPr>
        <xdr:cNvSpPr>
          <a:spLocks noChangeArrowheads="1"/>
        </xdr:cNvSpPr>
      </xdr:nvSpPr>
      <xdr:spPr>
        <a:xfrm>
          <a:off x="261938" y="173362"/>
          <a:ext cx="5738812" cy="343838"/>
        </a:xfrm>
        <a:prstGeom prst="wedgeRoundRectCallout">
          <a:avLst>
            <a:gd name="adj1" fmla="val 49831"/>
            <a:gd name="adj2" fmla="val 1734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72000" tIns="72000" rIns="72000" bIns="36000" anchor="ctr" anchorCtr="0" upright="1">
          <a:spAutoFit/>
        </a:bodyPr>
        <a:lstStyle/>
        <a:p>
          <a:pPr algn="ctr">
            <a:lnSpc>
              <a:spcPts val="135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複数の事業を一括して申請する場合に使用する様式</a:t>
          </a:r>
          <a:endParaRPr lang="en-US" altLang="ja-JP" sz="18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385370</xdr:colOff>
      <xdr:row>3</xdr:row>
      <xdr:rowOff>3032</xdr:rowOff>
    </xdr:from>
    <xdr:ext cx="1437528" cy="359511"/>
    <xdr:sp macro="" textlink="">
      <xdr:nvSpPr>
        <xdr:cNvPr id="13634" name="AutoShape 2">
          <a:extLst>
            <a:ext uri="{FF2B5EF4-FFF2-40B4-BE49-F238E27FC236}">
              <a16:creationId xmlns:a16="http://schemas.microsoft.com/office/drawing/2014/main" id="{00000000-0008-0000-0400-000042350000}"/>
            </a:ext>
          </a:extLst>
        </xdr:cNvPr>
        <xdr:cNvSpPr>
          <a:spLocks noChangeArrowheads="1"/>
        </xdr:cNvSpPr>
      </xdr:nvSpPr>
      <xdr:spPr>
        <a:xfrm>
          <a:off x="5262170" y="1374632"/>
          <a:ext cx="1437528" cy="359511"/>
        </a:xfrm>
        <a:prstGeom prst="wedgeRoundRectCallout">
          <a:avLst>
            <a:gd name="adj1" fmla="val -45202"/>
            <a:gd name="adj2" fmla="val -19948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72000" anchor="ctr" anchorCtr="0" upright="1">
          <a:spAutoFit/>
        </a:bodyPr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会場の最寄り駅</a:t>
          </a:r>
        </a:p>
      </xdr:txBody>
    </xdr:sp>
    <xdr:clientData/>
  </xdr:oneCellAnchor>
  <xdr:oneCellAnchor>
    <xdr:from>
      <xdr:col>2</xdr:col>
      <xdr:colOff>558800</xdr:colOff>
      <xdr:row>4</xdr:row>
      <xdr:rowOff>305435</xdr:rowOff>
    </xdr:from>
    <xdr:ext cx="2336800" cy="359511"/>
    <xdr:sp macro="" textlink="">
      <xdr:nvSpPr>
        <xdr:cNvPr id="13635" name="AutoShape 3">
          <a:extLst>
            <a:ext uri="{FF2B5EF4-FFF2-40B4-BE49-F238E27FC236}">
              <a16:creationId xmlns:a16="http://schemas.microsoft.com/office/drawing/2014/main" id="{00000000-0008-0000-0400-000043350000}"/>
            </a:ext>
          </a:extLst>
        </xdr:cNvPr>
        <xdr:cNvSpPr>
          <a:spLocks noChangeArrowheads="1"/>
        </xdr:cNvSpPr>
      </xdr:nvSpPr>
      <xdr:spPr>
        <a:xfrm>
          <a:off x="1943100" y="2159635"/>
          <a:ext cx="2336800" cy="359511"/>
        </a:xfrm>
        <a:prstGeom prst="wedgeRoundRectCallout">
          <a:avLst>
            <a:gd name="adj1" fmla="val 54956"/>
            <a:gd name="adj2" fmla="val -41857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72000" anchor="t" upright="1">
          <a:spAutoFit/>
        </a:bodyPr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個人宅の最寄り駅および集合地の駅　　　　　　　　　</a:t>
          </a:r>
        </a:p>
      </xdr:txBody>
    </xdr:sp>
    <xdr:clientData/>
  </xdr:oneCellAnchor>
  <xdr:oneCellAnchor>
    <xdr:from>
      <xdr:col>3</xdr:col>
      <xdr:colOff>1130300</xdr:colOff>
      <xdr:row>6</xdr:row>
      <xdr:rowOff>75453</xdr:rowOff>
    </xdr:from>
    <xdr:ext cx="3303942" cy="955419"/>
    <xdr:sp macro="" textlink="">
      <xdr:nvSpPr>
        <xdr:cNvPr id="13636" name="AutoShape 2">
          <a:extLst>
            <a:ext uri="{FF2B5EF4-FFF2-40B4-BE49-F238E27FC236}">
              <a16:creationId xmlns:a16="http://schemas.microsoft.com/office/drawing/2014/main" id="{00000000-0008-0000-0400-000044350000}"/>
            </a:ext>
          </a:extLst>
        </xdr:cNvPr>
        <xdr:cNvSpPr>
          <a:spLocks noChangeArrowheads="1"/>
        </xdr:cNvSpPr>
      </xdr:nvSpPr>
      <xdr:spPr>
        <a:xfrm>
          <a:off x="4025900" y="2894853"/>
          <a:ext cx="3303942" cy="955419"/>
        </a:xfrm>
        <a:prstGeom prst="wedgeRoundRectCallout">
          <a:avLst>
            <a:gd name="adj1" fmla="val 29976"/>
            <a:gd name="adj2" fmla="val -119394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72000" anchor="t" upright="1">
          <a:spAutoFit/>
        </a:bodyPr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旅費計算の根拠（ジョルダン乗換案内等）を必ず添付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＊特急料金は</a:t>
          </a:r>
          <a:r>
            <a:rPr lang="en-US" altLang="ja-JP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100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㎞以上が補助対象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＊団券割引等については根拠資料に追記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＊借り上げバスについては見積書添付</a:t>
          </a:r>
        </a:p>
      </xdr:txBody>
    </xdr:sp>
    <xdr:clientData/>
  </xdr:oneCellAnchor>
  <xdr:oneCellAnchor>
    <xdr:from>
      <xdr:col>0</xdr:col>
      <xdr:colOff>254000</xdr:colOff>
      <xdr:row>6</xdr:row>
      <xdr:rowOff>0</xdr:rowOff>
    </xdr:from>
    <xdr:ext cx="3098800" cy="558147"/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>
          <a:spLocks noChangeArrowheads="1"/>
        </xdr:cNvSpPr>
      </xdr:nvSpPr>
      <xdr:spPr>
        <a:xfrm>
          <a:off x="254000" y="2819400"/>
          <a:ext cx="3098800" cy="558147"/>
        </a:xfrm>
        <a:prstGeom prst="wedgeRoundRectCallout">
          <a:avLst>
            <a:gd name="adj1" fmla="val -25645"/>
            <a:gd name="adj2" fmla="val -15471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72000" anchor="t" upright="1">
          <a:spAutoFit/>
        </a:bodyPr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行を空けずに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「指導者１・２・・」に続けて「選手１・２・３・・・・」記入</a:t>
          </a:r>
        </a:p>
      </xdr:txBody>
    </xdr:sp>
    <xdr:clientData/>
  </xdr:oneCellAnchor>
  <xdr:twoCellAnchor editAs="oneCell">
    <xdr:from>
      <xdr:col>11</xdr:col>
      <xdr:colOff>38099</xdr:colOff>
      <xdr:row>0</xdr:row>
      <xdr:rowOff>203200</xdr:rowOff>
    </xdr:from>
    <xdr:to>
      <xdr:col>22</xdr:col>
      <xdr:colOff>520212</xdr:colOff>
      <xdr:row>8</xdr:row>
      <xdr:rowOff>215900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817" t="14759" r="21903" b="35409"/>
        <a:stretch/>
      </xdr:blipFill>
      <xdr:spPr>
        <a:xfrm>
          <a:off x="8585199" y="203200"/>
          <a:ext cx="7898913" cy="37973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292100</xdr:colOff>
      <xdr:row>11</xdr:row>
      <xdr:rowOff>369870</xdr:rowOff>
    </xdr:from>
    <xdr:ext cx="4165600" cy="1203360"/>
    <xdr:sp macro="" textlink="">
      <xdr:nvSpPr>
        <xdr:cNvPr id="10519" name="AutoShape 9">
          <a:extLst>
            <a:ext uri="{FF2B5EF4-FFF2-40B4-BE49-F238E27FC236}">
              <a16:creationId xmlns:a16="http://schemas.microsoft.com/office/drawing/2014/main" id="{00000000-0008-0000-0500-000017290000}"/>
            </a:ext>
          </a:extLst>
        </xdr:cNvPr>
        <xdr:cNvSpPr>
          <a:spLocks noChangeArrowheads="1"/>
        </xdr:cNvSpPr>
      </xdr:nvSpPr>
      <xdr:spPr>
        <a:xfrm>
          <a:off x="3619500" y="6999270"/>
          <a:ext cx="4165600" cy="1203360"/>
        </a:xfrm>
        <a:prstGeom prst="wedgeRoundRectCallout">
          <a:avLst>
            <a:gd name="adj1" fmla="val -58723"/>
            <a:gd name="adj2" fmla="val -39208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72000" anchor="ctr" upright="1">
          <a:spAutoFit/>
        </a:bodyPr>
        <a:lstStyle/>
        <a:p>
          <a:pPr algn="l">
            <a:lnSpc>
              <a:spcPts val="135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基本的に概算払い</a:t>
          </a:r>
          <a:endParaRPr lang="en-US" altLang="ja-JP" sz="18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endParaRPr lang="en-US" altLang="ja-JP" sz="24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2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概算払いの場合は</a:t>
          </a:r>
          <a:endParaRPr lang="en-US" altLang="ja-JP" sz="18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endParaRPr lang="en-US" altLang="ja-JP" sz="18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　　　　事業実施日の１カ月前までに提出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8</xdr:row>
      <xdr:rowOff>344805</xdr:rowOff>
    </xdr:from>
    <xdr:to>
      <xdr:col>4</xdr:col>
      <xdr:colOff>686435</xdr:colOff>
      <xdr:row>10</xdr:row>
      <xdr:rowOff>67310</xdr:rowOff>
    </xdr:to>
    <xdr:sp macro="" textlink="">
      <xdr:nvSpPr>
        <xdr:cNvPr id="6813" name="Oval 2">
          <a:extLst>
            <a:ext uri="{FF2B5EF4-FFF2-40B4-BE49-F238E27FC236}">
              <a16:creationId xmlns:a16="http://schemas.microsoft.com/office/drawing/2014/main" id="{00000000-0008-0000-0600-00009D1A0000}"/>
            </a:ext>
          </a:extLst>
        </xdr:cNvPr>
        <xdr:cNvSpPr>
          <a:spLocks noChangeArrowheads="1"/>
        </xdr:cNvSpPr>
      </xdr:nvSpPr>
      <xdr:spPr>
        <a:xfrm>
          <a:off x="2428875" y="5878830"/>
          <a:ext cx="972185" cy="636905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7</xdr:col>
      <xdr:colOff>38101</xdr:colOff>
      <xdr:row>3</xdr:row>
      <xdr:rowOff>106045</xdr:rowOff>
    </xdr:from>
    <xdr:to>
      <xdr:col>12</xdr:col>
      <xdr:colOff>495301</xdr:colOff>
      <xdr:row>5</xdr:row>
      <xdr:rowOff>97790</xdr:rowOff>
    </xdr:to>
    <xdr:sp macro="" textlink="">
      <xdr:nvSpPr>
        <xdr:cNvPr id="6814" name="AutoShape 3">
          <a:extLst>
            <a:ext uri="{FF2B5EF4-FFF2-40B4-BE49-F238E27FC236}">
              <a16:creationId xmlns:a16="http://schemas.microsoft.com/office/drawing/2014/main" id="{00000000-0008-0000-0600-00009E1A0000}"/>
            </a:ext>
          </a:extLst>
        </xdr:cNvPr>
        <xdr:cNvSpPr>
          <a:spLocks noChangeArrowheads="1"/>
        </xdr:cNvSpPr>
      </xdr:nvSpPr>
      <xdr:spPr>
        <a:xfrm>
          <a:off x="4813301" y="1591945"/>
          <a:ext cx="3886200" cy="842645"/>
        </a:xfrm>
        <a:prstGeom prst="wedgeRoundRectCallout">
          <a:avLst>
            <a:gd name="adj1" fmla="val -28828"/>
            <a:gd name="adj2" fmla="val 10407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000" tIns="72000" rIns="36000" bIns="72000" anchor="t" upright="1"/>
        <a:lstStyle/>
        <a:p>
          <a:pPr algn="l">
            <a:lnSpc>
              <a:spcPts val="240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通帳表紙の表紙裏ページを確認の上、記載してください。</a:t>
          </a:r>
        </a:p>
      </xdr:txBody>
    </xdr:sp>
    <xdr:clientData/>
  </xdr:twoCellAnchor>
  <xdr:oneCellAnchor>
    <xdr:from>
      <xdr:col>0</xdr:col>
      <xdr:colOff>683260</xdr:colOff>
      <xdr:row>4</xdr:row>
      <xdr:rowOff>272736</xdr:rowOff>
    </xdr:from>
    <xdr:ext cx="2542540" cy="309872"/>
    <xdr:sp macro="" textlink="">
      <xdr:nvSpPr>
        <xdr:cNvPr id="6816" name="AutoShape 5">
          <a:extLst>
            <a:ext uri="{FF2B5EF4-FFF2-40B4-BE49-F238E27FC236}">
              <a16:creationId xmlns:a16="http://schemas.microsoft.com/office/drawing/2014/main" id="{00000000-0008-0000-0600-0000A01A0000}"/>
            </a:ext>
          </a:extLst>
        </xdr:cNvPr>
        <xdr:cNvSpPr>
          <a:spLocks noChangeArrowheads="1"/>
        </xdr:cNvSpPr>
      </xdr:nvSpPr>
      <xdr:spPr>
        <a:xfrm>
          <a:off x="683260" y="2088836"/>
          <a:ext cx="2542540" cy="309872"/>
        </a:xfrm>
        <a:prstGeom prst="wedgeRoundRectCallout">
          <a:avLst>
            <a:gd name="adj1" fmla="val 91066"/>
            <a:gd name="adj2" fmla="val 784828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anchorCtr="0" upright="1">
          <a:spAutoFit/>
        </a:bodyPr>
        <a:lstStyle/>
        <a:p>
          <a:pPr algn="ctr">
            <a:lnSpc>
              <a:spcPts val="2100"/>
            </a:lnSpc>
          </a:pPr>
          <a:r>
            <a:rPr lang="ja-JP" altLang="en-US" sz="16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必ず、フリガナをつけること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&#21508;&#31278;&#27096;&#24335;/2019&#24180;&#24230;&#24375;&#21270;&#23550;&#31574;&#20107;&#26989;&#27096;&#24335;%20(&#12500;&#12531;&#12463;)/6%20&#24375;&#21270;&#36027;&#27096;&#24335;/&#65297;&#24375;&#21270;&#36027;&#20849;&#36890;&#65288;&#19979;&#35352;&#20107;&#26989;&#20197;&#22806;&#65289;/&#65297;.&#24375;&#21270;&#23550;&#31574;&#20107;&#26989;&#12539;&#27096;&#24335;/&#9733;&#24375;&#21270;&#23550;&#31574;&#20107;&#26989;&#12288;&#27096;&#24335;&#65288;&#20132;&#20184;&#30003;&#3553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交付申請書"/>
      <sheetName val="事業計画書（単一）"/>
      <sheetName val="事業計画書(一括）"/>
      <sheetName val="収支予算書"/>
      <sheetName val="旅費算出明細"/>
      <sheetName val="交付請求書"/>
      <sheetName val="振込口座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&#23487;&#27850;@3,700&#215;10&#21517;&#215;2&#27850;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view="pageBreakPreview" zoomScale="75" zoomScaleNormal="75" zoomScaleSheetLayoutView="75" workbookViewId="0">
      <selection activeCell="C7" sqref="D7"/>
    </sheetView>
  </sheetViews>
  <sheetFormatPr defaultRowHeight="13.5" x14ac:dyDescent="0.15"/>
  <sheetData>
    <row r="1" spans="1:12" ht="36" customHeight="1" x14ac:dyDescent="0.15">
      <c r="A1" s="143" t="s">
        <v>226</v>
      </c>
      <c r="B1" s="143"/>
      <c r="C1" s="143"/>
      <c r="D1" s="143"/>
      <c r="E1" s="143"/>
      <c r="F1" s="1"/>
      <c r="G1" s="1"/>
      <c r="H1" s="1"/>
      <c r="I1" s="140" t="s">
        <v>103</v>
      </c>
      <c r="J1" s="140"/>
      <c r="K1" s="140"/>
      <c r="L1" s="140"/>
    </row>
    <row r="2" spans="1:12" ht="36" customHeight="1" x14ac:dyDescent="0.15">
      <c r="A2" s="1"/>
      <c r="B2" s="1"/>
      <c r="C2" s="1"/>
      <c r="D2" s="1"/>
      <c r="E2" s="1"/>
      <c r="F2" s="1"/>
      <c r="G2" s="1"/>
      <c r="H2" s="1"/>
      <c r="I2" s="9"/>
      <c r="J2" s="9"/>
      <c r="K2" s="9"/>
      <c r="L2" s="9"/>
    </row>
    <row r="3" spans="1:12" ht="38.25" customHeight="1" x14ac:dyDescent="0.15">
      <c r="A3" s="141" t="s">
        <v>2</v>
      </c>
      <c r="B3" s="141"/>
      <c r="C3" s="141"/>
      <c r="D3" s="141"/>
      <c r="E3" s="3"/>
      <c r="F3" s="1"/>
      <c r="G3" s="1"/>
      <c r="H3" s="1"/>
      <c r="I3" s="1"/>
      <c r="J3" s="1"/>
      <c r="K3" s="1"/>
      <c r="L3" s="1"/>
    </row>
    <row r="4" spans="1:12" ht="38.25" customHeight="1" x14ac:dyDescent="0.15">
      <c r="A4" s="141" t="s">
        <v>1</v>
      </c>
      <c r="B4" s="141"/>
      <c r="C4" s="141"/>
      <c r="D4" s="141"/>
      <c r="E4" s="3"/>
      <c r="F4" s="1"/>
      <c r="G4" s="1"/>
      <c r="H4" s="1"/>
      <c r="I4" s="1"/>
      <c r="J4" s="1"/>
      <c r="K4" s="1"/>
      <c r="L4" s="1"/>
    </row>
    <row r="5" spans="1:12" ht="38.25" customHeight="1" x14ac:dyDescent="0.15">
      <c r="A5" s="2"/>
      <c r="B5" s="2"/>
      <c r="C5" s="2"/>
      <c r="D5" s="2"/>
      <c r="E5" s="3"/>
      <c r="F5" s="1"/>
      <c r="G5" s="1"/>
      <c r="H5" s="1"/>
      <c r="I5" s="1"/>
      <c r="J5" s="1"/>
      <c r="K5" s="1"/>
      <c r="L5" s="1"/>
    </row>
    <row r="6" spans="1:12" ht="37.5" customHeight="1" x14ac:dyDescent="0.15">
      <c r="A6" s="1"/>
      <c r="B6" s="1"/>
      <c r="C6" s="1"/>
      <c r="D6" s="1"/>
      <c r="E6" s="1"/>
      <c r="F6" s="1"/>
      <c r="G6" s="131" t="s">
        <v>202</v>
      </c>
      <c r="H6" s="142" t="s">
        <v>204</v>
      </c>
      <c r="I6" s="142"/>
      <c r="J6" s="142"/>
      <c r="K6" s="142"/>
      <c r="L6" s="129" t="s">
        <v>4</v>
      </c>
    </row>
    <row r="7" spans="1:12" ht="66" customHeight="1" x14ac:dyDescent="0.15">
      <c r="A7" s="1"/>
      <c r="B7" s="1"/>
      <c r="C7" s="1"/>
      <c r="D7" s="1"/>
      <c r="E7" s="1"/>
      <c r="F7" s="1"/>
      <c r="G7" s="130" t="s">
        <v>225</v>
      </c>
      <c r="H7" s="139" t="s">
        <v>203</v>
      </c>
      <c r="I7" s="139"/>
      <c r="J7" s="139"/>
      <c r="K7" s="139"/>
      <c r="L7" s="139"/>
    </row>
    <row r="8" spans="1:12" ht="34.5" customHeight="1" x14ac:dyDescent="0.15">
      <c r="A8" s="1"/>
      <c r="B8" s="1"/>
      <c r="C8" s="1"/>
      <c r="D8" s="1"/>
      <c r="E8" s="1"/>
      <c r="F8" s="1"/>
      <c r="G8" s="8"/>
      <c r="H8" s="8"/>
      <c r="I8" s="8"/>
      <c r="J8" s="8"/>
      <c r="K8" s="8"/>
      <c r="L8" s="13"/>
    </row>
    <row r="9" spans="1:12" ht="34.5" customHeight="1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34.5" customHeight="1" x14ac:dyDescent="0.15">
      <c r="A10" s="136" t="s">
        <v>104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</row>
    <row r="11" spans="1:12" ht="26.25" customHeight="1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34.5" customHeight="1" x14ac:dyDescent="0.15">
      <c r="A12" s="137" t="s">
        <v>8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</row>
    <row r="13" spans="1:12" ht="26.25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34.5" customHeight="1" x14ac:dyDescent="0.15">
      <c r="A14" s="138" t="s">
        <v>9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12" ht="22.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34.5" customHeight="1" x14ac:dyDescent="0.15">
      <c r="A16" s="1"/>
      <c r="B16" s="1"/>
      <c r="C16" s="132" t="s">
        <v>10</v>
      </c>
      <c r="D16" s="132"/>
      <c r="E16" s="132"/>
      <c r="F16" s="134" t="s">
        <v>215</v>
      </c>
      <c r="G16" s="134"/>
      <c r="H16" s="134"/>
      <c r="I16" s="134"/>
      <c r="J16" s="134"/>
      <c r="K16" s="134"/>
      <c r="L16" s="1"/>
    </row>
    <row r="17" spans="1:12" ht="22.5" customHeight="1" x14ac:dyDescent="0.15">
      <c r="A17" s="1"/>
      <c r="B17" s="1"/>
      <c r="C17" s="4"/>
      <c r="D17" s="4"/>
      <c r="E17" s="4"/>
      <c r="F17" s="6"/>
      <c r="G17" s="6"/>
      <c r="H17" s="6"/>
      <c r="I17" s="6"/>
      <c r="J17" s="6"/>
      <c r="K17" s="1"/>
      <c r="L17" s="1"/>
    </row>
    <row r="18" spans="1:12" ht="34.5" customHeight="1" x14ac:dyDescent="0.15">
      <c r="A18" s="1"/>
      <c r="B18" s="1"/>
      <c r="C18" s="132" t="s">
        <v>205</v>
      </c>
      <c r="D18" s="132"/>
      <c r="E18" s="132"/>
      <c r="F18" s="134" t="s">
        <v>206</v>
      </c>
      <c r="G18" s="134"/>
      <c r="H18" s="134"/>
      <c r="I18" s="134"/>
      <c r="J18" s="134"/>
      <c r="K18" s="134"/>
      <c r="L18" s="1"/>
    </row>
    <row r="19" spans="1:12" ht="22.5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ht="34.5" customHeight="1" x14ac:dyDescent="0.15">
      <c r="A20" s="1"/>
      <c r="B20" s="1"/>
      <c r="C20" s="132" t="s">
        <v>17</v>
      </c>
      <c r="D20" s="132"/>
      <c r="E20" s="132"/>
      <c r="F20" s="135">
        <v>100000</v>
      </c>
      <c r="G20" s="135"/>
      <c r="H20" s="135"/>
      <c r="I20" s="135"/>
      <c r="J20" s="135"/>
      <c r="K20" s="11" t="s">
        <v>16</v>
      </c>
      <c r="L20" s="1"/>
    </row>
    <row r="21" spans="1:12" ht="22.5" customHeight="1" x14ac:dyDescent="0.15">
      <c r="A21" s="1"/>
      <c r="B21" s="1"/>
      <c r="C21" s="4"/>
      <c r="D21" s="4"/>
      <c r="E21" s="4"/>
      <c r="F21" s="6"/>
      <c r="G21" s="6"/>
      <c r="H21" s="6"/>
      <c r="I21" s="6"/>
      <c r="J21" s="10"/>
      <c r="K21" s="1"/>
      <c r="L21" s="1"/>
    </row>
    <row r="22" spans="1:12" ht="34.5" customHeight="1" x14ac:dyDescent="0.15">
      <c r="A22" s="1"/>
      <c r="B22" s="1"/>
      <c r="C22" s="132" t="s">
        <v>18</v>
      </c>
      <c r="D22" s="132"/>
      <c r="E22" s="132"/>
      <c r="F22" s="133" t="s">
        <v>21</v>
      </c>
      <c r="G22" s="133"/>
      <c r="H22" s="133"/>
      <c r="I22" s="133"/>
      <c r="J22" s="10"/>
      <c r="K22" s="1"/>
      <c r="L22" s="1"/>
    </row>
    <row r="23" spans="1:12" ht="22.5" customHeight="1" x14ac:dyDescent="0.15">
      <c r="A23" s="1"/>
      <c r="B23" s="1"/>
      <c r="C23" s="4"/>
      <c r="D23" s="4"/>
      <c r="E23" s="4"/>
      <c r="F23" s="6"/>
      <c r="G23" s="6"/>
      <c r="H23" s="6"/>
      <c r="I23" s="6"/>
      <c r="J23" s="10"/>
      <c r="K23" s="1"/>
      <c r="L23" s="1"/>
    </row>
    <row r="24" spans="1:12" ht="34.5" customHeight="1" x14ac:dyDescent="0.15">
      <c r="A24" s="1"/>
      <c r="B24" s="1"/>
      <c r="C24" s="132" t="s">
        <v>24</v>
      </c>
      <c r="D24" s="132"/>
      <c r="E24" s="132"/>
      <c r="F24" s="133" t="s">
        <v>21</v>
      </c>
      <c r="G24" s="133"/>
      <c r="H24" s="133"/>
      <c r="I24" s="133"/>
      <c r="J24" s="10"/>
      <c r="K24" s="1"/>
      <c r="L24" s="1"/>
    </row>
    <row r="25" spans="1:12" ht="22.5" customHeight="1" x14ac:dyDescent="0.15">
      <c r="A25" s="1"/>
      <c r="B25" s="1"/>
      <c r="C25" s="4"/>
      <c r="D25" s="4"/>
      <c r="E25" s="4"/>
      <c r="F25" s="6"/>
      <c r="G25" s="6"/>
      <c r="H25" s="6"/>
      <c r="I25" s="6"/>
      <c r="J25" s="10"/>
      <c r="K25" s="1"/>
      <c r="L25" s="1"/>
    </row>
    <row r="26" spans="1:12" ht="34.5" customHeight="1" x14ac:dyDescent="0.15">
      <c r="A26" s="1"/>
      <c r="B26" s="1"/>
      <c r="C26" s="412"/>
      <c r="D26" s="412"/>
      <c r="E26" s="411"/>
      <c r="F26" s="413"/>
      <c r="G26" s="410"/>
      <c r="H26" s="410"/>
      <c r="I26" s="410"/>
      <c r="J26" s="410"/>
      <c r="K26" s="410"/>
      <c r="L26" s="1"/>
    </row>
    <row r="27" spans="1:12" ht="18.75" customHeight="1" x14ac:dyDescent="0.15">
      <c r="A27" s="1"/>
      <c r="B27" s="1"/>
      <c r="C27" s="4"/>
      <c r="D27" s="4"/>
      <c r="E27" s="4"/>
      <c r="F27" s="6"/>
      <c r="G27" s="6"/>
      <c r="H27" s="6"/>
      <c r="I27" s="6"/>
      <c r="J27" s="6"/>
      <c r="K27" s="1"/>
      <c r="L27" s="1"/>
    </row>
    <row r="28" spans="1:12" ht="30" customHeight="1" x14ac:dyDescent="0.15">
      <c r="A28" s="1"/>
      <c r="B28" s="1"/>
      <c r="C28" s="4"/>
      <c r="D28" s="4"/>
      <c r="E28" s="4"/>
      <c r="F28" s="6"/>
      <c r="G28" s="6"/>
      <c r="H28" s="6"/>
      <c r="I28" s="6"/>
      <c r="J28" s="10"/>
      <c r="K28" s="1"/>
      <c r="L28" s="1"/>
    </row>
    <row r="29" spans="1:12" ht="18.75" x14ac:dyDescent="0.15">
      <c r="A29" s="1"/>
      <c r="B29" s="1"/>
      <c r="C29" s="4"/>
      <c r="D29" s="4"/>
      <c r="E29" s="4"/>
      <c r="F29" s="6"/>
      <c r="G29" s="6"/>
      <c r="H29" s="6"/>
      <c r="I29" s="6"/>
      <c r="J29" s="10"/>
      <c r="K29" s="1"/>
      <c r="L29" s="1"/>
    </row>
    <row r="30" spans="1:12" ht="18.75" x14ac:dyDescent="0.15">
      <c r="A30" s="1"/>
      <c r="B30" s="1"/>
      <c r="C30" s="4"/>
      <c r="D30" s="4"/>
      <c r="E30" s="4"/>
      <c r="F30" s="6"/>
      <c r="G30" s="6"/>
      <c r="H30" s="6"/>
      <c r="I30" s="6"/>
      <c r="J30" s="10"/>
      <c r="K30" s="1"/>
      <c r="L30" s="1"/>
    </row>
  </sheetData>
  <mergeCells count="20">
    <mergeCell ref="A10:L10"/>
    <mergeCell ref="A12:L12"/>
    <mergeCell ref="A14:L14"/>
    <mergeCell ref="H7:L7"/>
    <mergeCell ref="I1:L1"/>
    <mergeCell ref="A3:D3"/>
    <mergeCell ref="A4:D4"/>
    <mergeCell ref="H6:K6"/>
    <mergeCell ref="A1:E1"/>
    <mergeCell ref="C16:E16"/>
    <mergeCell ref="F16:K16"/>
    <mergeCell ref="C18:E18"/>
    <mergeCell ref="F18:K18"/>
    <mergeCell ref="C20:E20"/>
    <mergeCell ref="F20:J20"/>
    <mergeCell ref="C22:E22"/>
    <mergeCell ref="F22:I22"/>
    <mergeCell ref="C24:E24"/>
    <mergeCell ref="F24:I24"/>
    <mergeCell ref="G26:K26"/>
  </mergeCells>
  <phoneticPr fontId="20"/>
  <printOptions horizontalCentered="1" verticalCentered="1"/>
  <pageMargins left="0.39370078740157483" right="0.39370078740157483" top="0.59055118110236227" bottom="0.59055118110236227" header="0" footer="0"/>
  <pageSetup paperSize="9" scale="83" orientation="portrait" r:id="rId1"/>
  <headerFooter alignWithMargins="0">
    <oddHeader>&amp;L&amp;12（様式１－１）</oddHeader>
  </headerFooter>
  <colBreaks count="1" manualBreakCount="1">
    <brk id="13" max="2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0"/>
  <sheetViews>
    <sheetView view="pageBreakPreview" topLeftCell="A10" zoomScale="75" zoomScaleSheetLayoutView="75" workbookViewId="0">
      <selection activeCell="T11" sqref="T11"/>
    </sheetView>
  </sheetViews>
  <sheetFormatPr defaultRowHeight="13.5" x14ac:dyDescent="0.15"/>
  <cols>
    <col min="1" max="1" width="4.5" customWidth="1"/>
    <col min="2" max="2" width="12.75" customWidth="1"/>
    <col min="3" max="3" width="12.625" customWidth="1"/>
    <col min="4" max="4" width="3.5" customWidth="1"/>
    <col min="5" max="5" width="11.125" customWidth="1"/>
    <col min="6" max="6" width="3.25" customWidth="1"/>
    <col min="7" max="7" width="11.625" customWidth="1"/>
    <col min="8" max="8" width="3.5" customWidth="1"/>
    <col min="9" max="9" width="10.25" customWidth="1"/>
    <col min="10" max="10" width="2.875" customWidth="1"/>
    <col min="11" max="11" width="10.5" customWidth="1"/>
    <col min="12" max="12" width="3" customWidth="1"/>
  </cols>
  <sheetData>
    <row r="1" spans="1:12" ht="18.75" customHeight="1" x14ac:dyDescent="0.15">
      <c r="A1" s="223"/>
      <c r="B1" s="223"/>
      <c r="K1" s="224" t="s">
        <v>27</v>
      </c>
      <c r="L1" s="224"/>
    </row>
    <row r="2" spans="1:12" ht="10.9" customHeight="1" x14ac:dyDescent="0.15"/>
    <row r="3" spans="1:12" ht="28.5" customHeight="1" x14ac:dyDescent="0.15">
      <c r="A3" s="225" t="s">
        <v>29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</row>
    <row r="4" spans="1:12" ht="28.5" customHeight="1" x14ac:dyDescent="0.15">
      <c r="A4" s="226" t="s">
        <v>31</v>
      </c>
      <c r="B4" s="227"/>
      <c r="C4" s="228" t="s">
        <v>103</v>
      </c>
      <c r="D4" s="229"/>
      <c r="E4" s="26" t="s">
        <v>32</v>
      </c>
      <c r="F4" s="26" t="s">
        <v>33</v>
      </c>
      <c r="G4" s="228" t="s">
        <v>103</v>
      </c>
      <c r="H4" s="229"/>
      <c r="I4" s="26" t="s">
        <v>32</v>
      </c>
      <c r="J4" s="28"/>
      <c r="K4" s="28" t="s">
        <v>11</v>
      </c>
      <c r="L4" s="29"/>
    </row>
    <row r="5" spans="1:12" ht="28.5" customHeight="1" x14ac:dyDescent="0.15">
      <c r="A5" s="170" t="s">
        <v>22</v>
      </c>
      <c r="B5" s="171"/>
      <c r="C5" s="14" t="s">
        <v>34</v>
      </c>
      <c r="D5" s="219" t="s">
        <v>0</v>
      </c>
      <c r="E5" s="220"/>
      <c r="F5" s="221"/>
      <c r="G5" s="27" t="s">
        <v>36</v>
      </c>
      <c r="H5" s="222" t="s">
        <v>13</v>
      </c>
      <c r="I5" s="216"/>
      <c r="J5" s="216"/>
      <c r="K5" s="216"/>
      <c r="L5" s="217"/>
    </row>
    <row r="6" spans="1:12" ht="28.5" customHeight="1" x14ac:dyDescent="0.15">
      <c r="A6" s="170" t="s">
        <v>38</v>
      </c>
      <c r="B6" s="171"/>
      <c r="C6" s="14" t="s">
        <v>12</v>
      </c>
      <c r="D6" s="219" t="s">
        <v>0</v>
      </c>
      <c r="E6" s="220"/>
      <c r="F6" s="221"/>
      <c r="G6" s="27" t="s">
        <v>36</v>
      </c>
      <c r="H6" s="222" t="s">
        <v>13</v>
      </c>
      <c r="I6" s="216"/>
      <c r="J6" s="216"/>
      <c r="K6" s="216"/>
      <c r="L6" s="217"/>
    </row>
    <row r="7" spans="1:12" ht="28.5" customHeight="1" x14ac:dyDescent="0.15">
      <c r="A7" s="176" t="s">
        <v>216</v>
      </c>
      <c r="B7" s="171"/>
      <c r="C7" s="215" t="s">
        <v>217</v>
      </c>
      <c r="D7" s="216"/>
      <c r="E7" s="216"/>
      <c r="F7" s="216"/>
      <c r="G7" s="216"/>
      <c r="H7" s="216"/>
      <c r="I7" s="216"/>
      <c r="J7" s="216"/>
      <c r="K7" s="216"/>
      <c r="L7" s="217"/>
    </row>
    <row r="8" spans="1:12" ht="28.5" customHeight="1" x14ac:dyDescent="0.15">
      <c r="A8" s="170" t="s">
        <v>39</v>
      </c>
      <c r="B8" s="171"/>
      <c r="C8" s="215" t="s">
        <v>111</v>
      </c>
      <c r="D8" s="216"/>
      <c r="E8" s="216"/>
      <c r="F8" s="216"/>
      <c r="G8" s="216"/>
      <c r="H8" s="216"/>
      <c r="I8" s="216"/>
      <c r="J8" s="216"/>
      <c r="K8" s="216"/>
      <c r="L8" s="217"/>
    </row>
    <row r="9" spans="1:12" ht="28.5" customHeight="1" x14ac:dyDescent="0.15">
      <c r="A9" s="176" t="s">
        <v>109</v>
      </c>
      <c r="B9" s="171"/>
      <c r="C9" s="218" t="s">
        <v>110</v>
      </c>
      <c r="D9" s="216"/>
      <c r="E9" s="216"/>
      <c r="F9" s="216"/>
      <c r="G9" s="216"/>
      <c r="H9" s="216"/>
      <c r="I9" s="216"/>
      <c r="J9" s="216"/>
      <c r="K9" s="216"/>
      <c r="L9" s="217"/>
    </row>
    <row r="10" spans="1:12" ht="60.75" customHeight="1" thickBot="1" x14ac:dyDescent="0.2">
      <c r="A10" s="148" t="s">
        <v>113</v>
      </c>
      <c r="B10" s="149"/>
      <c r="C10" s="150" t="s">
        <v>114</v>
      </c>
      <c r="D10" s="151"/>
      <c r="E10" s="151"/>
      <c r="F10" s="151"/>
      <c r="G10" s="151"/>
      <c r="H10" s="151"/>
      <c r="I10" s="151"/>
      <c r="J10" s="151"/>
      <c r="K10" s="151"/>
      <c r="L10" s="152"/>
    </row>
    <row r="11" spans="1:12" ht="28.5" customHeight="1" x14ac:dyDescent="0.15">
      <c r="A11" s="205" t="s">
        <v>42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</row>
    <row r="12" spans="1:12" ht="18" customHeight="1" x14ac:dyDescent="0.15">
      <c r="A12" s="206" t="s">
        <v>3</v>
      </c>
      <c r="B12" s="206"/>
      <c r="C12" s="207"/>
      <c r="D12" s="207"/>
      <c r="E12" s="207"/>
      <c r="F12" s="207"/>
      <c r="G12" s="207"/>
      <c r="H12" s="207"/>
      <c r="I12" s="207"/>
      <c r="J12" s="207"/>
      <c r="K12" s="207"/>
      <c r="L12" s="207"/>
    </row>
    <row r="13" spans="1:12" ht="28.5" customHeight="1" x14ac:dyDescent="0.15">
      <c r="A13" s="208" t="s">
        <v>37</v>
      </c>
      <c r="B13" s="209"/>
      <c r="C13" s="210" t="s">
        <v>30</v>
      </c>
      <c r="D13" s="211"/>
      <c r="E13" s="212" t="s">
        <v>43</v>
      </c>
      <c r="F13" s="213"/>
      <c r="G13" s="213"/>
      <c r="H13" s="213"/>
      <c r="I13" s="213"/>
      <c r="J13" s="213"/>
      <c r="K13" s="213"/>
      <c r="L13" s="214"/>
    </row>
    <row r="14" spans="1:12" ht="28.5" customHeight="1" x14ac:dyDescent="0.15">
      <c r="A14" s="194" t="s">
        <v>25</v>
      </c>
      <c r="B14" s="175"/>
      <c r="C14" s="15">
        <v>100000</v>
      </c>
      <c r="D14" s="21" t="s">
        <v>16</v>
      </c>
      <c r="E14" s="195"/>
      <c r="F14" s="196"/>
      <c r="G14" s="196"/>
      <c r="H14" s="196"/>
      <c r="I14" s="196"/>
      <c r="J14" s="196"/>
      <c r="K14" s="196"/>
      <c r="L14" s="197"/>
    </row>
    <row r="15" spans="1:12" ht="28.5" customHeight="1" x14ac:dyDescent="0.15">
      <c r="A15" s="176" t="s">
        <v>223</v>
      </c>
      <c r="B15" s="171"/>
      <c r="C15" s="16">
        <v>22480</v>
      </c>
      <c r="D15" s="22" t="s">
        <v>16</v>
      </c>
      <c r="E15" s="198"/>
      <c r="F15" s="199"/>
      <c r="G15" s="199"/>
      <c r="H15" s="199"/>
      <c r="I15" s="199"/>
      <c r="J15" s="199"/>
      <c r="K15" s="199"/>
      <c r="L15" s="200"/>
    </row>
    <row r="16" spans="1:12" ht="28.5" customHeight="1" x14ac:dyDescent="0.15">
      <c r="A16" s="201" t="s">
        <v>44</v>
      </c>
      <c r="B16" s="167"/>
      <c r="C16" s="17"/>
      <c r="D16" s="23" t="s">
        <v>16</v>
      </c>
      <c r="E16" s="202"/>
      <c r="F16" s="203"/>
      <c r="G16" s="203"/>
      <c r="H16" s="203"/>
      <c r="I16" s="203"/>
      <c r="J16" s="203"/>
      <c r="K16" s="203"/>
      <c r="L16" s="204"/>
    </row>
    <row r="17" spans="1:12" ht="28.5" customHeight="1" x14ac:dyDescent="0.15">
      <c r="A17" s="144" t="s">
        <v>45</v>
      </c>
      <c r="B17" s="145"/>
      <c r="C17" s="18">
        <f>SUM(C14:C16)</f>
        <v>122480</v>
      </c>
      <c r="D17" s="24" t="s">
        <v>16</v>
      </c>
      <c r="E17" s="180"/>
      <c r="F17" s="181"/>
      <c r="G17" s="181"/>
      <c r="H17" s="181"/>
      <c r="I17" s="181"/>
      <c r="J17" s="181"/>
      <c r="K17" s="181"/>
      <c r="L17" s="182"/>
    </row>
    <row r="18" spans="1:12" ht="22.15" customHeight="1" thickBot="1" x14ac:dyDescent="0.2">
      <c r="A18" s="183" t="s">
        <v>20</v>
      </c>
      <c r="B18" s="183"/>
      <c r="C18" s="1"/>
      <c r="D18" s="1"/>
      <c r="E18" s="1"/>
      <c r="F18" s="3"/>
      <c r="G18" s="1"/>
      <c r="H18" s="1"/>
      <c r="I18" s="1"/>
      <c r="J18" s="1"/>
      <c r="K18" s="1"/>
      <c r="L18" s="1"/>
    </row>
    <row r="19" spans="1:12" ht="28.5" customHeight="1" x14ac:dyDescent="0.15">
      <c r="A19" s="153" t="s">
        <v>37</v>
      </c>
      <c r="B19" s="154"/>
      <c r="C19" s="157" t="s">
        <v>30</v>
      </c>
      <c r="D19" s="158"/>
      <c r="E19" s="185" t="s">
        <v>115</v>
      </c>
      <c r="F19" s="186"/>
      <c r="G19" s="186"/>
      <c r="H19" s="186"/>
      <c r="I19" s="187" t="s">
        <v>116</v>
      </c>
      <c r="J19" s="188"/>
      <c r="K19" s="188"/>
      <c r="L19" s="189"/>
    </row>
    <row r="20" spans="1:12" ht="28.5" customHeight="1" thickBot="1" x14ac:dyDescent="0.2">
      <c r="A20" s="155"/>
      <c r="B20" s="156"/>
      <c r="C20" s="159"/>
      <c r="D20" s="160"/>
      <c r="E20" s="184" t="s">
        <v>208</v>
      </c>
      <c r="F20" s="184"/>
      <c r="G20" s="184"/>
      <c r="H20" s="184"/>
      <c r="I20" s="190" t="s">
        <v>117</v>
      </c>
      <c r="J20" s="191"/>
      <c r="K20" s="192" t="s">
        <v>41</v>
      </c>
      <c r="L20" s="193"/>
    </row>
    <row r="21" spans="1:12" ht="28.5" customHeight="1" x14ac:dyDescent="0.15">
      <c r="A21" s="174" t="s">
        <v>118</v>
      </c>
      <c r="B21" s="175"/>
      <c r="C21" s="15">
        <v>74000</v>
      </c>
      <c r="D21" s="21" t="s">
        <v>16</v>
      </c>
      <c r="E21" s="177" t="s">
        <v>209</v>
      </c>
      <c r="F21" s="178"/>
      <c r="G21" s="178"/>
      <c r="H21" s="179"/>
      <c r="I21" s="74">
        <v>63000</v>
      </c>
      <c r="J21" s="21" t="s">
        <v>16</v>
      </c>
      <c r="K21" s="68">
        <f>C21-I21</f>
        <v>11000</v>
      </c>
      <c r="L21" s="30" t="s">
        <v>16</v>
      </c>
    </row>
    <row r="22" spans="1:12" ht="28.5" customHeight="1" x14ac:dyDescent="0.15">
      <c r="A22" s="176" t="s">
        <v>119</v>
      </c>
      <c r="B22" s="171"/>
      <c r="C22" s="15">
        <v>6840</v>
      </c>
      <c r="D22" s="21" t="s">
        <v>16</v>
      </c>
      <c r="E22" s="164"/>
      <c r="F22" s="165"/>
      <c r="G22" s="78"/>
      <c r="H22" s="79"/>
      <c r="I22" s="75">
        <v>0</v>
      </c>
      <c r="J22" s="22" t="s">
        <v>16</v>
      </c>
      <c r="K22" s="68">
        <f>C22-I22</f>
        <v>6840</v>
      </c>
      <c r="L22" s="30" t="s">
        <v>16</v>
      </c>
    </row>
    <row r="23" spans="1:12" ht="28.5" customHeight="1" x14ac:dyDescent="0.15">
      <c r="A23" s="170" t="s">
        <v>47</v>
      </c>
      <c r="B23" s="171"/>
      <c r="C23" s="15">
        <v>24640</v>
      </c>
      <c r="D23" s="21" t="s">
        <v>16</v>
      </c>
      <c r="E23" s="164" t="s">
        <v>48</v>
      </c>
      <c r="F23" s="165"/>
      <c r="G23" s="165"/>
      <c r="H23" s="173"/>
      <c r="I23" s="75">
        <v>20000</v>
      </c>
      <c r="J23" s="22" t="s">
        <v>16</v>
      </c>
      <c r="K23" s="68">
        <f>C23-I23</f>
        <v>4640</v>
      </c>
      <c r="L23" s="30" t="s">
        <v>16</v>
      </c>
    </row>
    <row r="24" spans="1:12" ht="28.5" customHeight="1" x14ac:dyDescent="0.15">
      <c r="A24" s="161" t="s">
        <v>50</v>
      </c>
      <c r="B24" s="67" t="s">
        <v>51</v>
      </c>
      <c r="C24" s="15">
        <v>5000</v>
      </c>
      <c r="D24" s="21" t="s">
        <v>16</v>
      </c>
      <c r="E24" s="172" t="s">
        <v>52</v>
      </c>
      <c r="F24" s="165"/>
      <c r="G24" s="16"/>
      <c r="H24" s="71"/>
      <c r="I24" s="75">
        <v>5000</v>
      </c>
      <c r="J24" s="22" t="s">
        <v>16</v>
      </c>
      <c r="K24" s="68">
        <f>C24-I24</f>
        <v>0</v>
      </c>
      <c r="L24" s="30" t="s">
        <v>16</v>
      </c>
    </row>
    <row r="25" spans="1:12" ht="28.5" customHeight="1" x14ac:dyDescent="0.15">
      <c r="A25" s="162"/>
      <c r="B25" s="67" t="s">
        <v>53</v>
      </c>
      <c r="C25" s="15"/>
      <c r="D25" s="21" t="s">
        <v>16</v>
      </c>
      <c r="E25" s="164"/>
      <c r="F25" s="165"/>
      <c r="G25" s="16"/>
      <c r="H25" s="71"/>
      <c r="I25" s="75"/>
      <c r="J25" s="22" t="s">
        <v>16</v>
      </c>
      <c r="K25" s="68">
        <f t="shared" ref="K25" si="0">C25-G25</f>
        <v>0</v>
      </c>
      <c r="L25" s="30" t="s">
        <v>16</v>
      </c>
    </row>
    <row r="26" spans="1:12" ht="28.5" customHeight="1" x14ac:dyDescent="0.15">
      <c r="A26" s="163"/>
      <c r="B26" s="67" t="s">
        <v>49</v>
      </c>
      <c r="C26" s="15">
        <v>2000</v>
      </c>
      <c r="D26" s="21" t="s">
        <v>16</v>
      </c>
      <c r="E26" s="164"/>
      <c r="F26" s="165"/>
      <c r="G26" s="16"/>
      <c r="H26" s="71"/>
      <c r="I26" s="75">
        <v>2000</v>
      </c>
      <c r="J26" s="22" t="s">
        <v>16</v>
      </c>
      <c r="K26" s="68">
        <f>C26-I26</f>
        <v>0</v>
      </c>
      <c r="L26" s="30" t="s">
        <v>16</v>
      </c>
    </row>
    <row r="27" spans="1:12" ht="28.5" customHeight="1" thickBot="1" x14ac:dyDescent="0.2">
      <c r="A27" s="166" t="s">
        <v>207</v>
      </c>
      <c r="B27" s="167"/>
      <c r="C27" s="19">
        <v>10000</v>
      </c>
      <c r="D27" s="25" t="s">
        <v>16</v>
      </c>
      <c r="E27" s="168" t="s">
        <v>54</v>
      </c>
      <c r="F27" s="169"/>
      <c r="G27" s="17"/>
      <c r="H27" s="72"/>
      <c r="I27" s="76">
        <v>10000</v>
      </c>
      <c r="J27" s="23" t="s">
        <v>16</v>
      </c>
      <c r="K27" s="69">
        <f>C27-I27</f>
        <v>0</v>
      </c>
      <c r="L27" s="31" t="s">
        <v>16</v>
      </c>
    </row>
    <row r="28" spans="1:12" ht="28.5" customHeight="1" thickBot="1" x14ac:dyDescent="0.2">
      <c r="A28" s="144" t="s">
        <v>45</v>
      </c>
      <c r="B28" s="145"/>
      <c r="C28" s="18">
        <f>SUM(C21:C27)</f>
        <v>122480</v>
      </c>
      <c r="D28" s="24" t="s">
        <v>16</v>
      </c>
      <c r="E28" s="146"/>
      <c r="F28" s="147"/>
      <c r="G28" s="18"/>
      <c r="H28" s="73"/>
      <c r="I28" s="77">
        <f>SUM(I21:I27)</f>
        <v>100000</v>
      </c>
      <c r="J28" s="24" t="s">
        <v>16</v>
      </c>
      <c r="K28" s="70">
        <f>SUM(K21:K27)</f>
        <v>22480</v>
      </c>
      <c r="L28" s="32" t="s">
        <v>16</v>
      </c>
    </row>
    <row r="30" spans="1:12" x14ac:dyDescent="0.15">
      <c r="C30" s="20"/>
    </row>
  </sheetData>
  <mergeCells count="56">
    <mergeCell ref="A1:B1"/>
    <mergeCell ref="K1:L1"/>
    <mergeCell ref="A3:L3"/>
    <mergeCell ref="A4:B4"/>
    <mergeCell ref="C4:D4"/>
    <mergeCell ref="G4:H4"/>
    <mergeCell ref="A8:B8"/>
    <mergeCell ref="C8:L8"/>
    <mergeCell ref="A9:B9"/>
    <mergeCell ref="C9:L9"/>
    <mergeCell ref="A5:B5"/>
    <mergeCell ref="D5:F5"/>
    <mergeCell ref="H5:L5"/>
    <mergeCell ref="A6:B6"/>
    <mergeCell ref="D6:F6"/>
    <mergeCell ref="H6:L6"/>
    <mergeCell ref="A7:B7"/>
    <mergeCell ref="C7:L7"/>
    <mergeCell ref="A11:L11"/>
    <mergeCell ref="A12:B12"/>
    <mergeCell ref="C12:L12"/>
    <mergeCell ref="A13:B13"/>
    <mergeCell ref="C13:D13"/>
    <mergeCell ref="E13:L13"/>
    <mergeCell ref="A14:B14"/>
    <mergeCell ref="E14:L14"/>
    <mergeCell ref="A15:B15"/>
    <mergeCell ref="E15:L15"/>
    <mergeCell ref="A16:B16"/>
    <mergeCell ref="E16:L16"/>
    <mergeCell ref="E22:F22"/>
    <mergeCell ref="E21:H21"/>
    <mergeCell ref="A17:B17"/>
    <mergeCell ref="E17:L17"/>
    <mergeCell ref="A18:B18"/>
    <mergeCell ref="E20:H20"/>
    <mergeCell ref="E19:H19"/>
    <mergeCell ref="I19:L19"/>
    <mergeCell ref="I20:J20"/>
    <mergeCell ref="K20:L20"/>
    <mergeCell ref="A28:B28"/>
    <mergeCell ref="E28:F28"/>
    <mergeCell ref="A10:B10"/>
    <mergeCell ref="C10:L10"/>
    <mergeCell ref="A19:B20"/>
    <mergeCell ref="C19:D20"/>
    <mergeCell ref="A24:A26"/>
    <mergeCell ref="E25:F25"/>
    <mergeCell ref="E26:F26"/>
    <mergeCell ref="A27:B27"/>
    <mergeCell ref="E27:F27"/>
    <mergeCell ref="A23:B23"/>
    <mergeCell ref="E24:F24"/>
    <mergeCell ref="E23:H23"/>
    <mergeCell ref="A21:B21"/>
    <mergeCell ref="A22:B22"/>
  </mergeCells>
  <phoneticPr fontId="20"/>
  <hyperlinks>
    <hyperlink ref="E21" r:id="rId1" display="宿泊@3,700×10名×2泊" xr:uid="{00000000-0004-0000-0100-000000000000}"/>
  </hyperlinks>
  <printOptions horizontalCentered="1" verticalCentered="1"/>
  <pageMargins left="0.59055118110236227" right="0.59055118110236227" top="0.78740157480314965" bottom="0.39370078740157483" header="0.19685039370078741" footer="0"/>
  <pageSetup paperSize="9" scale="99" orientation="portrait" r:id="rId2"/>
  <headerFooter alignWithMargins="0">
    <oddHeader>&amp;L(様式１－２）</oddHead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7"/>
  <sheetViews>
    <sheetView view="pageBreakPreview" zoomScale="75" zoomScaleNormal="75" zoomScaleSheetLayoutView="75" workbookViewId="0">
      <selection activeCell="C7" sqref="D7:D8"/>
    </sheetView>
  </sheetViews>
  <sheetFormatPr defaultRowHeight="13.5" x14ac:dyDescent="0.15"/>
  <cols>
    <col min="1" max="4" width="14.375" style="33" customWidth="1"/>
    <col min="5" max="5" width="25" style="33" customWidth="1"/>
    <col min="6" max="7" width="33.125" style="33" customWidth="1"/>
    <col min="8" max="10" width="9.875" style="33" customWidth="1"/>
    <col min="11" max="11" width="9" style="34" bestFit="1" customWidth="1"/>
    <col min="12" max="16384" width="9" style="34"/>
  </cols>
  <sheetData>
    <row r="1" spans="1:10" ht="28.5" x14ac:dyDescent="0.15">
      <c r="A1" s="256" t="s">
        <v>55</v>
      </c>
      <c r="B1" s="257"/>
      <c r="C1" s="257"/>
      <c r="D1" s="257"/>
      <c r="E1" s="257"/>
      <c r="F1" s="257"/>
      <c r="G1" s="257"/>
      <c r="H1" s="257"/>
      <c r="I1" s="257"/>
      <c r="J1" s="257"/>
    </row>
    <row r="2" spans="1:10" ht="18" customHeight="1" x14ac:dyDescent="0.15"/>
    <row r="3" spans="1:10" ht="12.75" customHeight="1" x14ac:dyDescent="0.15">
      <c r="A3" s="258" t="s">
        <v>56</v>
      </c>
      <c r="B3" s="261" t="s">
        <v>57</v>
      </c>
      <c r="C3" s="264" t="s">
        <v>58</v>
      </c>
      <c r="D3" s="264" t="s">
        <v>59</v>
      </c>
      <c r="E3" s="264" t="s">
        <v>60</v>
      </c>
      <c r="F3" s="264" t="s">
        <v>61</v>
      </c>
      <c r="G3" s="270" t="s">
        <v>26</v>
      </c>
      <c r="H3" s="272" t="s">
        <v>62</v>
      </c>
      <c r="I3" s="273"/>
      <c r="J3" s="274"/>
    </row>
    <row r="4" spans="1:10" ht="12.75" customHeight="1" x14ac:dyDescent="0.15">
      <c r="A4" s="259"/>
      <c r="B4" s="262"/>
      <c r="C4" s="265"/>
      <c r="D4" s="267"/>
      <c r="E4" s="265"/>
      <c r="F4" s="269"/>
      <c r="G4" s="271"/>
      <c r="H4" s="275"/>
      <c r="I4" s="276"/>
      <c r="J4" s="277"/>
    </row>
    <row r="5" spans="1:10" ht="12.75" customHeight="1" x14ac:dyDescent="0.15">
      <c r="A5" s="259"/>
      <c r="B5" s="262"/>
      <c r="C5" s="265"/>
      <c r="D5" s="267"/>
      <c r="E5" s="265"/>
      <c r="F5" s="278" t="s">
        <v>63</v>
      </c>
      <c r="G5" s="278" t="s">
        <v>63</v>
      </c>
      <c r="H5" s="279" t="s">
        <v>64</v>
      </c>
      <c r="I5" s="279" t="s">
        <v>112</v>
      </c>
      <c r="J5" s="281" t="s">
        <v>15</v>
      </c>
    </row>
    <row r="6" spans="1:10" ht="12.75" customHeight="1" thickBot="1" x14ac:dyDescent="0.2">
      <c r="A6" s="260"/>
      <c r="B6" s="263"/>
      <c r="C6" s="266"/>
      <c r="D6" s="268"/>
      <c r="E6" s="266"/>
      <c r="F6" s="266"/>
      <c r="G6" s="266"/>
      <c r="H6" s="280"/>
      <c r="I6" s="283"/>
      <c r="J6" s="282"/>
    </row>
    <row r="7" spans="1:10" ht="30" customHeight="1" x14ac:dyDescent="0.15">
      <c r="A7" s="254">
        <v>1</v>
      </c>
      <c r="B7" s="252">
        <v>41143</v>
      </c>
      <c r="C7" s="253">
        <v>41145</v>
      </c>
      <c r="D7" s="248" t="s">
        <v>224</v>
      </c>
      <c r="E7" s="248" t="s">
        <v>65</v>
      </c>
      <c r="F7" s="40" t="s">
        <v>0</v>
      </c>
      <c r="G7" s="40" t="s">
        <v>0</v>
      </c>
      <c r="H7" s="248">
        <v>2</v>
      </c>
      <c r="I7" s="255">
        <v>1</v>
      </c>
      <c r="J7" s="249">
        <v>1</v>
      </c>
    </row>
    <row r="8" spans="1:10" ht="30" customHeight="1" x14ac:dyDescent="0.15">
      <c r="A8" s="240"/>
      <c r="B8" s="247"/>
      <c r="C8" s="243"/>
      <c r="D8" s="243"/>
      <c r="E8" s="243"/>
      <c r="F8" s="41" t="s">
        <v>67</v>
      </c>
      <c r="G8" s="43" t="s">
        <v>68</v>
      </c>
      <c r="H8" s="243"/>
      <c r="I8" s="243"/>
      <c r="J8" s="245"/>
    </row>
    <row r="9" spans="1:10" ht="30" customHeight="1" x14ac:dyDescent="0.15">
      <c r="A9" s="234">
        <v>2</v>
      </c>
      <c r="B9" s="252">
        <v>40799</v>
      </c>
      <c r="C9" s="253">
        <v>40801</v>
      </c>
      <c r="D9" s="248" t="s">
        <v>224</v>
      </c>
      <c r="E9" s="248" t="s">
        <v>69</v>
      </c>
      <c r="F9" s="40" t="s">
        <v>70</v>
      </c>
      <c r="G9" s="40" t="s">
        <v>40</v>
      </c>
      <c r="H9" s="248">
        <v>2</v>
      </c>
      <c r="I9" s="242">
        <v>1</v>
      </c>
      <c r="J9" s="249">
        <v>1</v>
      </c>
    </row>
    <row r="10" spans="1:10" ht="30" customHeight="1" x14ac:dyDescent="0.15">
      <c r="A10" s="240"/>
      <c r="B10" s="247"/>
      <c r="C10" s="243"/>
      <c r="D10" s="243"/>
      <c r="E10" s="243"/>
      <c r="F10" s="41" t="s">
        <v>46</v>
      </c>
      <c r="G10" s="43" t="s">
        <v>40</v>
      </c>
      <c r="H10" s="243"/>
      <c r="I10" s="243"/>
      <c r="J10" s="245"/>
    </row>
    <row r="11" spans="1:10" ht="30" customHeight="1" x14ac:dyDescent="0.15">
      <c r="A11" s="234">
        <v>3</v>
      </c>
      <c r="B11" s="252">
        <v>43721</v>
      </c>
      <c r="C11" s="253">
        <v>43721</v>
      </c>
      <c r="D11" s="248" t="s">
        <v>224</v>
      </c>
      <c r="E11" s="248" t="s">
        <v>71</v>
      </c>
      <c r="F11" s="40" t="s">
        <v>72</v>
      </c>
      <c r="G11" s="40"/>
      <c r="H11" s="248"/>
      <c r="I11" s="242"/>
      <c r="J11" s="249"/>
    </row>
    <row r="12" spans="1:10" ht="30" customHeight="1" x14ac:dyDescent="0.15">
      <c r="A12" s="240"/>
      <c r="B12" s="247"/>
      <c r="C12" s="243"/>
      <c r="D12" s="243"/>
      <c r="E12" s="243"/>
      <c r="F12" s="36"/>
      <c r="G12" s="36"/>
      <c r="H12" s="243"/>
      <c r="I12" s="243"/>
      <c r="J12" s="245"/>
    </row>
    <row r="13" spans="1:10" ht="30" customHeight="1" x14ac:dyDescent="0.15">
      <c r="A13" s="234">
        <v>4</v>
      </c>
      <c r="B13" s="250"/>
      <c r="C13" s="251"/>
      <c r="D13" s="242"/>
      <c r="E13" s="242"/>
      <c r="F13" s="38"/>
      <c r="G13" s="38"/>
      <c r="H13" s="242"/>
      <c r="I13" s="242"/>
      <c r="J13" s="244"/>
    </row>
    <row r="14" spans="1:10" ht="30" customHeight="1" x14ac:dyDescent="0.15">
      <c r="A14" s="240"/>
      <c r="B14" s="247"/>
      <c r="C14" s="243"/>
      <c r="D14" s="243"/>
      <c r="E14" s="243"/>
      <c r="F14" s="36"/>
      <c r="G14" s="36"/>
      <c r="H14" s="243"/>
      <c r="I14" s="243"/>
      <c r="J14" s="245"/>
    </row>
    <row r="15" spans="1:10" ht="30" customHeight="1" x14ac:dyDescent="0.15">
      <c r="A15" s="234">
        <v>5</v>
      </c>
      <c r="B15" s="246"/>
      <c r="C15" s="242"/>
      <c r="D15" s="242"/>
      <c r="E15" s="242"/>
      <c r="F15" s="38"/>
      <c r="G15" s="38"/>
      <c r="H15" s="242"/>
      <c r="I15" s="242"/>
      <c r="J15" s="244"/>
    </row>
    <row r="16" spans="1:10" ht="30" customHeight="1" x14ac:dyDescent="0.15">
      <c r="A16" s="240"/>
      <c r="B16" s="247"/>
      <c r="C16" s="243"/>
      <c r="D16" s="243"/>
      <c r="E16" s="243"/>
      <c r="F16" s="36"/>
      <c r="G16" s="36"/>
      <c r="H16" s="243"/>
      <c r="I16" s="243"/>
      <c r="J16" s="245"/>
    </row>
    <row r="17" spans="1:10" ht="30" customHeight="1" x14ac:dyDescent="0.15">
      <c r="A17" s="234">
        <v>6</v>
      </c>
      <c r="B17" s="236"/>
      <c r="C17" s="230"/>
      <c r="D17" s="230"/>
      <c r="E17" s="230"/>
      <c r="F17" s="39"/>
      <c r="G17" s="39"/>
      <c r="H17" s="230"/>
      <c r="I17" s="230"/>
      <c r="J17" s="232"/>
    </row>
    <row r="18" spans="1:10" ht="30" customHeight="1" x14ac:dyDescent="0.15">
      <c r="A18" s="240"/>
      <c r="B18" s="241"/>
      <c r="C18" s="231"/>
      <c r="D18" s="231"/>
      <c r="E18" s="231"/>
      <c r="F18" s="37"/>
      <c r="G18" s="37"/>
      <c r="H18" s="231"/>
      <c r="I18" s="231"/>
      <c r="J18" s="233"/>
    </row>
    <row r="19" spans="1:10" ht="30" customHeight="1" x14ac:dyDescent="0.15">
      <c r="A19" s="234">
        <v>7</v>
      </c>
      <c r="B19" s="236"/>
      <c r="C19" s="230"/>
      <c r="D19" s="230"/>
      <c r="E19" s="230"/>
      <c r="F19" s="39"/>
      <c r="G19" s="39"/>
      <c r="H19" s="230"/>
      <c r="I19" s="230"/>
      <c r="J19" s="232"/>
    </row>
    <row r="20" spans="1:10" ht="30" customHeight="1" x14ac:dyDescent="0.15">
      <c r="A20" s="240"/>
      <c r="B20" s="241"/>
      <c r="C20" s="231"/>
      <c r="D20" s="231"/>
      <c r="E20" s="231"/>
      <c r="F20" s="37"/>
      <c r="G20" s="37"/>
      <c r="H20" s="231"/>
      <c r="I20" s="231"/>
      <c r="J20" s="233"/>
    </row>
    <row r="21" spans="1:10" ht="30" customHeight="1" x14ac:dyDescent="0.15">
      <c r="A21" s="234">
        <v>8</v>
      </c>
      <c r="B21" s="236"/>
      <c r="C21" s="230"/>
      <c r="D21" s="230"/>
      <c r="E21" s="230"/>
      <c r="F21" s="39"/>
      <c r="G21" s="39"/>
      <c r="H21" s="230"/>
      <c r="I21" s="230"/>
      <c r="J21" s="232"/>
    </row>
    <row r="22" spans="1:10" ht="30" customHeight="1" x14ac:dyDescent="0.15">
      <c r="A22" s="240"/>
      <c r="B22" s="241"/>
      <c r="C22" s="231"/>
      <c r="D22" s="231"/>
      <c r="E22" s="231"/>
      <c r="F22" s="37"/>
      <c r="G22" s="37"/>
      <c r="H22" s="231"/>
      <c r="I22" s="231"/>
      <c r="J22" s="233"/>
    </row>
    <row r="23" spans="1:10" ht="30" customHeight="1" x14ac:dyDescent="0.15">
      <c r="A23" s="234">
        <v>9</v>
      </c>
      <c r="B23" s="236"/>
      <c r="C23" s="230"/>
      <c r="D23" s="230"/>
      <c r="E23" s="230"/>
      <c r="F23" s="39"/>
      <c r="G23" s="39"/>
      <c r="H23" s="230"/>
      <c r="I23" s="230"/>
      <c r="J23" s="232"/>
    </row>
    <row r="24" spans="1:10" ht="30" customHeight="1" x14ac:dyDescent="0.15">
      <c r="A24" s="240"/>
      <c r="B24" s="241"/>
      <c r="C24" s="231"/>
      <c r="D24" s="231"/>
      <c r="E24" s="231"/>
      <c r="F24" s="37"/>
      <c r="G24" s="37"/>
      <c r="H24" s="231"/>
      <c r="I24" s="231"/>
      <c r="J24" s="233"/>
    </row>
    <row r="25" spans="1:10" ht="30" customHeight="1" x14ac:dyDescent="0.15">
      <c r="A25" s="234">
        <v>10</v>
      </c>
      <c r="B25" s="236"/>
      <c r="C25" s="230"/>
      <c r="D25" s="230"/>
      <c r="E25" s="230"/>
      <c r="F25" s="39"/>
      <c r="G25" s="39"/>
      <c r="H25" s="230"/>
      <c r="I25" s="230"/>
      <c r="J25" s="232"/>
    </row>
    <row r="26" spans="1:10" ht="30" customHeight="1" thickBot="1" x14ac:dyDescent="0.2">
      <c r="A26" s="235"/>
      <c r="B26" s="237"/>
      <c r="C26" s="238"/>
      <c r="D26" s="238"/>
      <c r="E26" s="238"/>
      <c r="F26" s="42"/>
      <c r="G26" s="42"/>
      <c r="H26" s="238"/>
      <c r="I26" s="238"/>
      <c r="J26" s="239"/>
    </row>
    <row r="27" spans="1:10" x14ac:dyDescent="0.15">
      <c r="A27" s="35"/>
    </row>
  </sheetData>
  <mergeCells count="94">
    <mergeCell ref="A1:J1"/>
    <mergeCell ref="A3:A6"/>
    <mergeCell ref="B3:B6"/>
    <mergeCell ref="C3:C6"/>
    <mergeCell ref="D3:D6"/>
    <mergeCell ref="E3:E6"/>
    <mergeCell ref="F3:F4"/>
    <mergeCell ref="G3:G4"/>
    <mergeCell ref="H3:J4"/>
    <mergeCell ref="F5:F6"/>
    <mergeCell ref="G5:G6"/>
    <mergeCell ref="H5:H6"/>
    <mergeCell ref="J5:J6"/>
    <mergeCell ref="I5:I6"/>
    <mergeCell ref="H7:H8"/>
    <mergeCell ref="J7:J8"/>
    <mergeCell ref="A9:A10"/>
    <mergeCell ref="B9:B10"/>
    <mergeCell ref="C9:C10"/>
    <mergeCell ref="D9:D10"/>
    <mergeCell ref="E9:E10"/>
    <mergeCell ref="H9:H10"/>
    <mergeCell ref="J9:J10"/>
    <mergeCell ref="A7:A8"/>
    <mergeCell ref="B7:B8"/>
    <mergeCell ref="C7:C8"/>
    <mergeCell ref="D7:D8"/>
    <mergeCell ref="E7:E8"/>
    <mergeCell ref="I9:I10"/>
    <mergeCell ref="I7:I8"/>
    <mergeCell ref="H11:H12"/>
    <mergeCell ref="J11:J12"/>
    <mergeCell ref="A13:A14"/>
    <mergeCell ref="B13:B14"/>
    <mergeCell ref="C13:C14"/>
    <mergeCell ref="D13:D14"/>
    <mergeCell ref="E13:E14"/>
    <mergeCell ref="H13:H14"/>
    <mergeCell ref="J13:J14"/>
    <mergeCell ref="A11:A12"/>
    <mergeCell ref="B11:B12"/>
    <mergeCell ref="C11:C12"/>
    <mergeCell ref="D11:D12"/>
    <mergeCell ref="E11:E12"/>
    <mergeCell ref="I13:I14"/>
    <mergeCell ref="I11:I12"/>
    <mergeCell ref="H15:H16"/>
    <mergeCell ref="J15:J16"/>
    <mergeCell ref="A17:A18"/>
    <mergeCell ref="B17:B18"/>
    <mergeCell ref="C17:C18"/>
    <mergeCell ref="D17:D18"/>
    <mergeCell ref="E17:E18"/>
    <mergeCell ref="H17:H18"/>
    <mergeCell ref="J17:J18"/>
    <mergeCell ref="A15:A16"/>
    <mergeCell ref="B15:B16"/>
    <mergeCell ref="C15:C16"/>
    <mergeCell ref="D15:D16"/>
    <mergeCell ref="E15:E16"/>
    <mergeCell ref="I17:I18"/>
    <mergeCell ref="I15:I16"/>
    <mergeCell ref="H19:H20"/>
    <mergeCell ref="J19:J20"/>
    <mergeCell ref="A21:A22"/>
    <mergeCell ref="B21:B22"/>
    <mergeCell ref="C21:C22"/>
    <mergeCell ref="D21:D22"/>
    <mergeCell ref="E21:E22"/>
    <mergeCell ref="H21:H22"/>
    <mergeCell ref="J21:J22"/>
    <mergeCell ref="A19:A20"/>
    <mergeCell ref="B19:B20"/>
    <mergeCell ref="C19:C20"/>
    <mergeCell ref="D19:D20"/>
    <mergeCell ref="E19:E20"/>
    <mergeCell ref="I21:I22"/>
    <mergeCell ref="I19:I20"/>
    <mergeCell ref="H23:H24"/>
    <mergeCell ref="J23:J24"/>
    <mergeCell ref="A25:A26"/>
    <mergeCell ref="B25:B26"/>
    <mergeCell ref="C25:C26"/>
    <mergeCell ref="D25:D26"/>
    <mergeCell ref="E25:E26"/>
    <mergeCell ref="H25:H26"/>
    <mergeCell ref="J25:J26"/>
    <mergeCell ref="A23:A24"/>
    <mergeCell ref="B23:B24"/>
    <mergeCell ref="C23:C24"/>
    <mergeCell ref="D23:D24"/>
    <mergeCell ref="E23:E24"/>
    <mergeCell ref="I25:I26"/>
    <mergeCell ref="I23:I24"/>
  </mergeCells>
  <phoneticPr fontId="20"/>
  <printOptions horizontalCentered="1" verticalCentered="1"/>
  <pageMargins left="0.78740157480314965" right="0.39370078740157483" top="0.39370078740157483" bottom="0.39370078740157483" header="0.19685039370078741" footer="0"/>
  <pageSetup paperSize="9" scale="76" orientation="landscape" r:id="rId1"/>
  <headerFooter alignWithMargins="0">
    <oddHeader>&amp;L&amp;12(様式１－３）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U82"/>
  <sheetViews>
    <sheetView tabSelected="1" view="pageBreakPreview" zoomScale="40" zoomScaleNormal="50" zoomScaleSheetLayoutView="40" workbookViewId="0">
      <selection sqref="A1:AU1"/>
    </sheetView>
  </sheetViews>
  <sheetFormatPr defaultRowHeight="13.5" x14ac:dyDescent="0.15"/>
  <cols>
    <col min="1" max="1" width="6.375" style="34" customWidth="1"/>
    <col min="2" max="2" width="14.5" style="34" customWidth="1"/>
    <col min="3" max="3" width="3.75" style="44" customWidth="1"/>
    <col min="4" max="4" width="14.25" style="34" customWidth="1"/>
    <col min="5" max="5" width="3.75" style="44" customWidth="1"/>
    <col min="6" max="6" width="14.5" style="34" customWidth="1"/>
    <col min="7" max="7" width="3.75" style="44" customWidth="1"/>
    <col min="8" max="8" width="14.5" style="34" customWidth="1"/>
    <col min="9" max="9" width="3.75" style="44" customWidth="1"/>
    <col min="10" max="10" width="2" style="34" customWidth="1"/>
    <col min="11" max="11" width="6" style="34" customWidth="1"/>
    <col min="12" max="12" width="6.25" style="34" customWidth="1"/>
    <col min="13" max="13" width="3.5" style="44" bestFit="1" customWidth="1"/>
    <col min="14" max="14" width="13.625" style="34" customWidth="1"/>
    <col min="15" max="16" width="4.625" style="44" customWidth="1"/>
    <col min="17" max="17" width="3.75" style="44" customWidth="1"/>
    <col min="18" max="18" width="4.625" style="44" customWidth="1"/>
    <col min="19" max="19" width="4.375" style="44" customWidth="1"/>
    <col min="20" max="20" width="5.875" style="34" customWidth="1"/>
    <col min="21" max="21" width="6.25" style="44" customWidth="1"/>
    <col min="22" max="23" width="3.75" style="44" customWidth="1"/>
    <col min="24" max="24" width="3.875" style="44" customWidth="1"/>
    <col min="25" max="25" width="3.75" style="44" customWidth="1"/>
    <col min="26" max="26" width="13.25" style="44" customWidth="1"/>
    <col min="27" max="27" width="4.25" style="34" customWidth="1"/>
    <col min="28" max="28" width="6.25" style="34" customWidth="1"/>
    <col min="29" max="29" width="6.25" style="44" customWidth="1"/>
    <col min="30" max="30" width="13.75" style="44" customWidth="1"/>
    <col min="31" max="31" width="5.625" style="44" bestFit="1" customWidth="1"/>
    <col min="32" max="32" width="5.625" style="44" customWidth="1"/>
    <col min="33" max="33" width="4.125" style="44" customWidth="1"/>
    <col min="34" max="35" width="6.25" style="34" customWidth="1"/>
    <col min="36" max="36" width="5.625" style="34" customWidth="1"/>
    <col min="37" max="37" width="6.5" style="34" customWidth="1"/>
    <col min="38" max="38" width="16.625" style="34" customWidth="1"/>
    <col min="39" max="39" width="4.25" style="34" customWidth="1"/>
    <col min="40" max="40" width="6.125" style="34" customWidth="1"/>
    <col min="41" max="41" width="6.375" style="33" customWidth="1"/>
    <col min="42" max="42" width="13.125" style="34" customWidth="1"/>
    <col min="43" max="43" width="4.375" style="34" customWidth="1"/>
    <col min="44" max="44" width="15.5" style="34" customWidth="1"/>
    <col min="45" max="45" width="4.375" style="34" customWidth="1"/>
    <col min="46" max="46" width="15.5" style="34" customWidth="1"/>
    <col min="47" max="47" width="3.75" style="34" customWidth="1"/>
    <col min="48" max="16384" width="9" style="34"/>
  </cols>
  <sheetData>
    <row r="1" spans="1:47" ht="53.25" customHeight="1" x14ac:dyDescent="0.15">
      <c r="A1" s="314" t="s">
        <v>73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14"/>
      <c r="U1" s="314"/>
      <c r="V1" s="314"/>
      <c r="W1" s="314"/>
      <c r="X1" s="314"/>
      <c r="Y1" s="314"/>
      <c r="Z1" s="314"/>
      <c r="AA1" s="314"/>
      <c r="AB1" s="314"/>
      <c r="AC1" s="314"/>
      <c r="AD1" s="314"/>
      <c r="AE1" s="314"/>
      <c r="AF1" s="314"/>
      <c r="AG1" s="314"/>
      <c r="AH1" s="314"/>
      <c r="AI1" s="314"/>
      <c r="AJ1" s="314"/>
      <c r="AK1" s="314"/>
      <c r="AL1" s="314"/>
      <c r="AM1" s="314"/>
      <c r="AN1" s="314"/>
      <c r="AO1" s="314"/>
      <c r="AP1" s="314"/>
      <c r="AQ1" s="314"/>
      <c r="AR1" s="314"/>
      <c r="AS1" s="314"/>
      <c r="AT1" s="314"/>
      <c r="AU1" s="314"/>
    </row>
    <row r="2" spans="1:47" ht="34.5" customHeight="1" x14ac:dyDescent="0.15">
      <c r="A2" s="45" t="s">
        <v>74</v>
      </c>
      <c r="B2" s="46"/>
      <c r="C2" s="47"/>
      <c r="D2" s="48"/>
      <c r="E2" s="47"/>
      <c r="F2" s="48"/>
      <c r="G2" s="47"/>
      <c r="H2" s="48"/>
      <c r="I2" s="47"/>
      <c r="J2" s="48"/>
      <c r="K2" s="45" t="s">
        <v>19</v>
      </c>
      <c r="L2" s="46"/>
      <c r="M2" s="47"/>
      <c r="N2" s="48"/>
      <c r="O2" s="47"/>
      <c r="P2" s="47"/>
      <c r="Q2" s="47"/>
      <c r="R2" s="47"/>
      <c r="S2" s="47"/>
      <c r="T2" s="48"/>
      <c r="U2" s="47"/>
      <c r="V2" s="47"/>
      <c r="W2" s="47"/>
      <c r="X2" s="47"/>
      <c r="Y2" s="47"/>
      <c r="Z2" s="47"/>
      <c r="AA2" s="48"/>
      <c r="AB2" s="48"/>
      <c r="AC2" s="47"/>
      <c r="AD2" s="47"/>
      <c r="AE2" s="47"/>
      <c r="AF2" s="47"/>
      <c r="AG2" s="47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</row>
    <row r="3" spans="1:47" ht="21" x14ac:dyDescent="0.15">
      <c r="A3" s="339" t="s">
        <v>151</v>
      </c>
      <c r="B3" s="342" t="s">
        <v>152</v>
      </c>
      <c r="C3" s="343"/>
      <c r="D3" s="342" t="s">
        <v>222</v>
      </c>
      <c r="E3" s="343"/>
      <c r="F3" s="342" t="s">
        <v>153</v>
      </c>
      <c r="G3" s="343"/>
      <c r="H3" s="342" t="s">
        <v>154</v>
      </c>
      <c r="I3" s="343"/>
      <c r="J3" s="80"/>
      <c r="K3" s="311" t="s">
        <v>75</v>
      </c>
      <c r="L3" s="311" t="s">
        <v>53</v>
      </c>
      <c r="M3" s="315" t="s">
        <v>155</v>
      </c>
      <c r="N3" s="316"/>
      <c r="O3" s="316"/>
      <c r="P3" s="316"/>
      <c r="Q3" s="316"/>
      <c r="R3" s="316"/>
      <c r="S3" s="317"/>
      <c r="T3" s="311" t="s">
        <v>49</v>
      </c>
      <c r="U3" s="315" t="s">
        <v>156</v>
      </c>
      <c r="V3" s="316"/>
      <c r="W3" s="316"/>
      <c r="X3" s="316"/>
      <c r="Y3" s="316"/>
      <c r="Z3" s="316"/>
      <c r="AA3" s="317"/>
      <c r="AB3" s="336" t="s">
        <v>157</v>
      </c>
      <c r="AC3" s="318" t="s">
        <v>158</v>
      </c>
      <c r="AD3" s="319"/>
      <c r="AE3" s="319"/>
      <c r="AF3" s="319"/>
      <c r="AG3" s="320"/>
      <c r="AH3" s="311" t="s">
        <v>159</v>
      </c>
      <c r="AI3" s="318" t="s">
        <v>160</v>
      </c>
      <c r="AJ3" s="319"/>
      <c r="AK3" s="319"/>
      <c r="AL3" s="319"/>
      <c r="AM3" s="320"/>
      <c r="AN3" s="311" t="s">
        <v>5</v>
      </c>
      <c r="AO3" s="318" t="s">
        <v>161</v>
      </c>
      <c r="AP3" s="319"/>
      <c r="AQ3" s="320"/>
      <c r="AR3" s="321" t="s">
        <v>162</v>
      </c>
      <c r="AS3" s="322"/>
      <c r="AT3" s="321" t="s">
        <v>76</v>
      </c>
      <c r="AU3" s="322"/>
    </row>
    <row r="4" spans="1:47" ht="21" x14ac:dyDescent="0.15">
      <c r="A4" s="340"/>
      <c r="B4" s="344"/>
      <c r="C4" s="345"/>
      <c r="D4" s="344"/>
      <c r="E4" s="345"/>
      <c r="F4" s="344"/>
      <c r="G4" s="345"/>
      <c r="H4" s="344"/>
      <c r="I4" s="345"/>
      <c r="J4" s="80"/>
      <c r="K4" s="312"/>
      <c r="L4" s="312"/>
      <c r="M4" s="327" t="s">
        <v>163</v>
      </c>
      <c r="N4" s="328"/>
      <c r="O4" s="328"/>
      <c r="P4" s="328"/>
      <c r="Q4" s="328"/>
      <c r="R4" s="328"/>
      <c r="S4" s="329"/>
      <c r="T4" s="312"/>
      <c r="U4" s="327" t="s">
        <v>164</v>
      </c>
      <c r="V4" s="328"/>
      <c r="W4" s="328"/>
      <c r="X4" s="328"/>
      <c r="Y4" s="328"/>
      <c r="Z4" s="328"/>
      <c r="AA4" s="329"/>
      <c r="AB4" s="337"/>
      <c r="AC4" s="333" t="s">
        <v>165</v>
      </c>
      <c r="AD4" s="334"/>
      <c r="AE4" s="334"/>
      <c r="AF4" s="334"/>
      <c r="AG4" s="335"/>
      <c r="AH4" s="312"/>
      <c r="AI4" s="318" t="s">
        <v>166</v>
      </c>
      <c r="AJ4" s="319"/>
      <c r="AK4" s="319"/>
      <c r="AL4" s="319"/>
      <c r="AM4" s="320"/>
      <c r="AN4" s="312"/>
      <c r="AO4" s="333" t="s">
        <v>167</v>
      </c>
      <c r="AP4" s="334"/>
      <c r="AQ4" s="335"/>
      <c r="AR4" s="323"/>
      <c r="AS4" s="324"/>
      <c r="AT4" s="323"/>
      <c r="AU4" s="324"/>
    </row>
    <row r="5" spans="1:47" ht="21" x14ac:dyDescent="0.15">
      <c r="A5" s="341"/>
      <c r="B5" s="346"/>
      <c r="C5" s="347"/>
      <c r="D5" s="346"/>
      <c r="E5" s="347"/>
      <c r="F5" s="346"/>
      <c r="G5" s="347"/>
      <c r="H5" s="346"/>
      <c r="I5" s="347"/>
      <c r="J5" s="80"/>
      <c r="K5" s="313"/>
      <c r="L5" s="313"/>
      <c r="M5" s="330"/>
      <c r="N5" s="331"/>
      <c r="O5" s="331"/>
      <c r="P5" s="331"/>
      <c r="Q5" s="331"/>
      <c r="R5" s="331"/>
      <c r="S5" s="332"/>
      <c r="T5" s="313"/>
      <c r="U5" s="330"/>
      <c r="V5" s="331"/>
      <c r="W5" s="331"/>
      <c r="X5" s="331"/>
      <c r="Y5" s="331"/>
      <c r="Z5" s="331"/>
      <c r="AA5" s="332"/>
      <c r="AB5" s="338"/>
      <c r="AC5" s="318" t="s">
        <v>168</v>
      </c>
      <c r="AD5" s="319"/>
      <c r="AE5" s="319"/>
      <c r="AF5" s="319"/>
      <c r="AG5" s="320"/>
      <c r="AH5" s="313"/>
      <c r="AI5" s="318" t="s">
        <v>169</v>
      </c>
      <c r="AJ5" s="319"/>
      <c r="AK5" s="319"/>
      <c r="AL5" s="319"/>
      <c r="AM5" s="320"/>
      <c r="AN5" s="313"/>
      <c r="AO5" s="318" t="s">
        <v>170</v>
      </c>
      <c r="AP5" s="319"/>
      <c r="AQ5" s="320"/>
      <c r="AR5" s="325"/>
      <c r="AS5" s="326"/>
      <c r="AT5" s="325"/>
      <c r="AU5" s="326"/>
    </row>
    <row r="6" spans="1:47" ht="34.5" customHeight="1" x14ac:dyDescent="0.15">
      <c r="A6" s="354">
        <v>1</v>
      </c>
      <c r="B6" s="348">
        <v>50000</v>
      </c>
      <c r="C6" s="301" t="s">
        <v>16</v>
      </c>
      <c r="D6" s="348"/>
      <c r="E6" s="301" t="s">
        <v>16</v>
      </c>
      <c r="F6" s="348">
        <f>AR6-B6-D6</f>
        <v>26680</v>
      </c>
      <c r="G6" s="301" t="s">
        <v>16</v>
      </c>
      <c r="H6" s="348">
        <f>B6+D6+F6</f>
        <v>76680</v>
      </c>
      <c r="I6" s="301" t="s">
        <v>16</v>
      </c>
      <c r="J6" s="80"/>
      <c r="K6" s="351">
        <v>1</v>
      </c>
      <c r="L6" s="311" t="s">
        <v>53</v>
      </c>
      <c r="M6" s="81" t="s">
        <v>171</v>
      </c>
      <c r="N6" s="82"/>
      <c r="O6" s="82" t="s">
        <v>78</v>
      </c>
      <c r="P6" s="82"/>
      <c r="Q6" s="82" t="s">
        <v>121</v>
      </c>
      <c r="R6" s="82"/>
      <c r="S6" s="83" t="s">
        <v>122</v>
      </c>
      <c r="T6" s="311" t="s">
        <v>49</v>
      </c>
      <c r="U6" s="306" t="s">
        <v>199</v>
      </c>
      <c r="V6" s="310"/>
      <c r="W6" s="310"/>
      <c r="X6" s="310"/>
      <c r="Y6" s="82" t="s">
        <v>131</v>
      </c>
      <c r="Z6" s="310" t="s">
        <v>198</v>
      </c>
      <c r="AA6" s="307"/>
      <c r="AB6" s="311" t="s">
        <v>79</v>
      </c>
      <c r="AC6" s="84" t="s">
        <v>143</v>
      </c>
      <c r="AD6" s="306" t="s">
        <v>200</v>
      </c>
      <c r="AE6" s="310"/>
      <c r="AF6" s="310"/>
      <c r="AG6" s="307"/>
      <c r="AH6" s="311" t="s">
        <v>77</v>
      </c>
      <c r="AI6" s="85" t="s">
        <v>80</v>
      </c>
      <c r="AJ6" s="86">
        <v>5</v>
      </c>
      <c r="AK6" s="82" t="s">
        <v>123</v>
      </c>
      <c r="AL6" s="87">
        <v>30000</v>
      </c>
      <c r="AM6" s="83" t="s">
        <v>16</v>
      </c>
      <c r="AN6" s="311" t="s">
        <v>5</v>
      </c>
      <c r="AO6" s="84" t="s">
        <v>135</v>
      </c>
      <c r="AP6" s="306" t="s">
        <v>183</v>
      </c>
      <c r="AQ6" s="307"/>
      <c r="AR6" s="298">
        <f>M7+U7+AD8+AL6+AL7+AL8+AP8</f>
        <v>76680</v>
      </c>
      <c r="AS6" s="301" t="s">
        <v>16</v>
      </c>
      <c r="AT6" s="298">
        <v>50000</v>
      </c>
      <c r="AU6" s="301" t="s">
        <v>16</v>
      </c>
    </row>
    <row r="7" spans="1:47" ht="34.5" customHeight="1" x14ac:dyDescent="0.15">
      <c r="A7" s="355"/>
      <c r="B7" s="349"/>
      <c r="C7" s="302"/>
      <c r="D7" s="349"/>
      <c r="E7" s="302"/>
      <c r="F7" s="349"/>
      <c r="G7" s="302"/>
      <c r="H7" s="349"/>
      <c r="I7" s="302"/>
      <c r="J7" s="80"/>
      <c r="K7" s="352"/>
      <c r="L7" s="312"/>
      <c r="M7" s="298">
        <f>N6*P6*R6</f>
        <v>0</v>
      </c>
      <c r="N7" s="304"/>
      <c r="O7" s="304"/>
      <c r="P7" s="304"/>
      <c r="Q7" s="304"/>
      <c r="R7" s="304"/>
      <c r="S7" s="301" t="s">
        <v>16</v>
      </c>
      <c r="T7" s="312"/>
      <c r="U7" s="298">
        <v>6840</v>
      </c>
      <c r="V7" s="304"/>
      <c r="W7" s="304"/>
      <c r="X7" s="304"/>
      <c r="Y7" s="304"/>
      <c r="Z7" s="304"/>
      <c r="AA7" s="301" t="s">
        <v>16</v>
      </c>
      <c r="AB7" s="312"/>
      <c r="AC7" s="81" t="s">
        <v>172</v>
      </c>
      <c r="AD7" s="82">
        <v>12320</v>
      </c>
      <c r="AE7" s="82" t="s">
        <v>126</v>
      </c>
      <c r="AF7" s="82">
        <v>2</v>
      </c>
      <c r="AG7" s="83" t="s">
        <v>81</v>
      </c>
      <c r="AH7" s="312"/>
      <c r="AI7" s="85" t="s">
        <v>7</v>
      </c>
      <c r="AJ7" s="88">
        <v>1</v>
      </c>
      <c r="AK7" s="82" t="s">
        <v>121</v>
      </c>
      <c r="AL7" s="87">
        <v>9800</v>
      </c>
      <c r="AM7" s="83" t="s">
        <v>16</v>
      </c>
      <c r="AN7" s="312"/>
      <c r="AO7" s="89" t="s">
        <v>127</v>
      </c>
      <c r="AP7" s="306" t="s">
        <v>184</v>
      </c>
      <c r="AQ7" s="307"/>
      <c r="AR7" s="299"/>
      <c r="AS7" s="302"/>
      <c r="AT7" s="299"/>
      <c r="AU7" s="302"/>
    </row>
    <row r="8" spans="1:47" ht="34.5" customHeight="1" x14ac:dyDescent="0.15">
      <c r="A8" s="356"/>
      <c r="B8" s="350"/>
      <c r="C8" s="303"/>
      <c r="D8" s="350"/>
      <c r="E8" s="303"/>
      <c r="F8" s="350"/>
      <c r="G8" s="303"/>
      <c r="H8" s="350"/>
      <c r="I8" s="303"/>
      <c r="J8" s="80"/>
      <c r="K8" s="353"/>
      <c r="L8" s="313"/>
      <c r="M8" s="300"/>
      <c r="N8" s="305"/>
      <c r="O8" s="305"/>
      <c r="P8" s="305"/>
      <c r="Q8" s="305"/>
      <c r="R8" s="305"/>
      <c r="S8" s="303"/>
      <c r="T8" s="313"/>
      <c r="U8" s="300"/>
      <c r="V8" s="305"/>
      <c r="W8" s="305"/>
      <c r="X8" s="305"/>
      <c r="Y8" s="305"/>
      <c r="Z8" s="305"/>
      <c r="AA8" s="303"/>
      <c r="AB8" s="313"/>
      <c r="AC8" s="89" t="s">
        <v>173</v>
      </c>
      <c r="AD8" s="308">
        <v>24640</v>
      </c>
      <c r="AE8" s="309"/>
      <c r="AF8" s="309"/>
      <c r="AG8" s="90" t="s">
        <v>16</v>
      </c>
      <c r="AH8" s="313"/>
      <c r="AI8" s="91" t="s">
        <v>129</v>
      </c>
      <c r="AJ8" s="308">
        <v>20800</v>
      </c>
      <c r="AK8" s="309"/>
      <c r="AL8" s="309"/>
      <c r="AM8" s="90" t="s">
        <v>16</v>
      </c>
      <c r="AN8" s="313"/>
      <c r="AO8" s="92" t="s">
        <v>130</v>
      </c>
      <c r="AP8" s="93">
        <v>5400</v>
      </c>
      <c r="AQ8" s="94" t="s">
        <v>16</v>
      </c>
      <c r="AR8" s="300"/>
      <c r="AS8" s="303"/>
      <c r="AT8" s="300"/>
      <c r="AU8" s="303"/>
    </row>
    <row r="9" spans="1:47" ht="34.5" customHeight="1" x14ac:dyDescent="0.15">
      <c r="A9" s="354">
        <v>2</v>
      </c>
      <c r="B9" s="348">
        <v>50000</v>
      </c>
      <c r="C9" s="301" t="s">
        <v>16</v>
      </c>
      <c r="D9" s="348"/>
      <c r="E9" s="301" t="s">
        <v>16</v>
      </c>
      <c r="F9" s="348">
        <f t="shared" ref="F9" si="0">AR9-B9-D9</f>
        <v>35640</v>
      </c>
      <c r="G9" s="301" t="s">
        <v>16</v>
      </c>
      <c r="H9" s="348">
        <f t="shared" ref="H9" si="1">B9+D9+F9</f>
        <v>85640</v>
      </c>
      <c r="I9" s="301" t="s">
        <v>16</v>
      </c>
      <c r="J9" s="80"/>
      <c r="K9" s="351">
        <v>2</v>
      </c>
      <c r="L9" s="311" t="s">
        <v>53</v>
      </c>
      <c r="M9" s="81" t="s">
        <v>174</v>
      </c>
      <c r="N9" s="82">
        <v>8000</v>
      </c>
      <c r="O9" s="82" t="s">
        <v>78</v>
      </c>
      <c r="P9" s="82">
        <v>1</v>
      </c>
      <c r="Q9" s="82" t="s">
        <v>121</v>
      </c>
      <c r="R9" s="82">
        <v>3</v>
      </c>
      <c r="S9" s="83" t="s">
        <v>122</v>
      </c>
      <c r="T9" s="311" t="s">
        <v>49</v>
      </c>
      <c r="U9" s="306" t="s">
        <v>199</v>
      </c>
      <c r="V9" s="310"/>
      <c r="W9" s="310"/>
      <c r="X9" s="310"/>
      <c r="Y9" s="82" t="s">
        <v>138</v>
      </c>
      <c r="Z9" s="310" t="s">
        <v>132</v>
      </c>
      <c r="AA9" s="307"/>
      <c r="AB9" s="311" t="s">
        <v>79</v>
      </c>
      <c r="AC9" s="84" t="s">
        <v>143</v>
      </c>
      <c r="AD9" s="306" t="s">
        <v>201</v>
      </c>
      <c r="AE9" s="310"/>
      <c r="AF9" s="310"/>
      <c r="AG9" s="307"/>
      <c r="AH9" s="311" t="s">
        <v>77</v>
      </c>
      <c r="AI9" s="85" t="s">
        <v>80</v>
      </c>
      <c r="AJ9" s="86"/>
      <c r="AK9" s="82" t="s">
        <v>123</v>
      </c>
      <c r="AL9" s="87"/>
      <c r="AM9" s="83" t="s">
        <v>16</v>
      </c>
      <c r="AN9" s="311" t="s">
        <v>5</v>
      </c>
      <c r="AO9" s="84" t="s">
        <v>124</v>
      </c>
      <c r="AP9" s="306"/>
      <c r="AQ9" s="307"/>
      <c r="AR9" s="298">
        <f>M10+U10+AD11+AL9+AL10+AL11+AP11</f>
        <v>85640</v>
      </c>
      <c r="AS9" s="301" t="s">
        <v>16</v>
      </c>
      <c r="AT9" s="298">
        <v>50000</v>
      </c>
      <c r="AU9" s="301" t="s">
        <v>16</v>
      </c>
    </row>
    <row r="10" spans="1:47" ht="34.5" customHeight="1" x14ac:dyDescent="0.15">
      <c r="A10" s="355"/>
      <c r="B10" s="349"/>
      <c r="C10" s="302"/>
      <c r="D10" s="349"/>
      <c r="E10" s="302"/>
      <c r="F10" s="349"/>
      <c r="G10" s="302"/>
      <c r="H10" s="349"/>
      <c r="I10" s="302"/>
      <c r="J10" s="80"/>
      <c r="K10" s="352"/>
      <c r="L10" s="312"/>
      <c r="M10" s="298">
        <f t="shared" ref="M10" si="2">N9*P9*R9</f>
        <v>24000</v>
      </c>
      <c r="N10" s="304"/>
      <c r="O10" s="304"/>
      <c r="P10" s="304"/>
      <c r="Q10" s="304"/>
      <c r="R10" s="304"/>
      <c r="S10" s="301" t="s">
        <v>16</v>
      </c>
      <c r="T10" s="312"/>
      <c r="U10" s="298">
        <v>11640</v>
      </c>
      <c r="V10" s="304"/>
      <c r="W10" s="304"/>
      <c r="X10" s="304"/>
      <c r="Y10" s="304"/>
      <c r="Z10" s="304"/>
      <c r="AA10" s="301" t="s">
        <v>16</v>
      </c>
      <c r="AB10" s="312"/>
      <c r="AC10" s="81" t="s">
        <v>125</v>
      </c>
      <c r="AD10" s="82">
        <v>25000</v>
      </c>
      <c r="AE10" s="82" t="s">
        <v>133</v>
      </c>
      <c r="AF10" s="82">
        <v>2</v>
      </c>
      <c r="AG10" s="83" t="s">
        <v>81</v>
      </c>
      <c r="AH10" s="312"/>
      <c r="AI10" s="85" t="s">
        <v>7</v>
      </c>
      <c r="AJ10" s="88"/>
      <c r="AK10" s="82" t="s">
        <v>121</v>
      </c>
      <c r="AL10" s="87"/>
      <c r="AM10" s="83" t="s">
        <v>16</v>
      </c>
      <c r="AN10" s="312"/>
      <c r="AO10" s="89" t="s">
        <v>127</v>
      </c>
      <c r="AP10" s="306"/>
      <c r="AQ10" s="307"/>
      <c r="AR10" s="299"/>
      <c r="AS10" s="302"/>
      <c r="AT10" s="299"/>
      <c r="AU10" s="302"/>
    </row>
    <row r="11" spans="1:47" ht="34.5" customHeight="1" x14ac:dyDescent="0.15">
      <c r="A11" s="356"/>
      <c r="B11" s="350"/>
      <c r="C11" s="303"/>
      <c r="D11" s="350"/>
      <c r="E11" s="303"/>
      <c r="F11" s="350"/>
      <c r="G11" s="303"/>
      <c r="H11" s="350"/>
      <c r="I11" s="303"/>
      <c r="J11" s="80"/>
      <c r="K11" s="353"/>
      <c r="L11" s="313"/>
      <c r="M11" s="300"/>
      <c r="N11" s="305"/>
      <c r="O11" s="305"/>
      <c r="P11" s="305"/>
      <c r="Q11" s="305"/>
      <c r="R11" s="305"/>
      <c r="S11" s="303"/>
      <c r="T11" s="313"/>
      <c r="U11" s="300"/>
      <c r="V11" s="305"/>
      <c r="W11" s="305"/>
      <c r="X11" s="305"/>
      <c r="Y11" s="305"/>
      <c r="Z11" s="305"/>
      <c r="AA11" s="303"/>
      <c r="AB11" s="313"/>
      <c r="AC11" s="89" t="s">
        <v>128</v>
      </c>
      <c r="AD11" s="308">
        <v>50000</v>
      </c>
      <c r="AE11" s="309"/>
      <c r="AF11" s="309"/>
      <c r="AG11" s="90" t="s">
        <v>16</v>
      </c>
      <c r="AH11" s="313"/>
      <c r="AI11" s="91" t="s">
        <v>129</v>
      </c>
      <c r="AJ11" s="306"/>
      <c r="AK11" s="310"/>
      <c r="AL11" s="310"/>
      <c r="AM11" s="90" t="s">
        <v>16</v>
      </c>
      <c r="AN11" s="313"/>
      <c r="AO11" s="92" t="s">
        <v>175</v>
      </c>
      <c r="AP11" s="93"/>
      <c r="AQ11" s="94" t="s">
        <v>16</v>
      </c>
      <c r="AR11" s="300"/>
      <c r="AS11" s="303"/>
      <c r="AT11" s="300"/>
      <c r="AU11" s="303"/>
    </row>
    <row r="12" spans="1:47" ht="34.5" customHeight="1" x14ac:dyDescent="0.15">
      <c r="A12" s="354">
        <v>3</v>
      </c>
      <c r="B12" s="348">
        <f t="shared" ref="B12" si="3">+AT12</f>
        <v>0</v>
      </c>
      <c r="C12" s="301" t="s">
        <v>16</v>
      </c>
      <c r="D12" s="348"/>
      <c r="E12" s="301" t="s">
        <v>16</v>
      </c>
      <c r="F12" s="348">
        <f t="shared" ref="F12" si="4">AR12-B12-D12</f>
        <v>0</v>
      </c>
      <c r="G12" s="301" t="s">
        <v>16</v>
      </c>
      <c r="H12" s="348">
        <f t="shared" ref="H12" si="5">B12+D12+F12</f>
        <v>0</v>
      </c>
      <c r="I12" s="301" t="s">
        <v>16</v>
      </c>
      <c r="J12" s="80"/>
      <c r="K12" s="351">
        <v>3</v>
      </c>
      <c r="L12" s="311" t="s">
        <v>53</v>
      </c>
      <c r="M12" s="81" t="s">
        <v>174</v>
      </c>
      <c r="N12" s="82"/>
      <c r="O12" s="82" t="s">
        <v>78</v>
      </c>
      <c r="P12" s="82"/>
      <c r="Q12" s="82" t="s">
        <v>121</v>
      </c>
      <c r="R12" s="82"/>
      <c r="S12" s="83" t="s">
        <v>122</v>
      </c>
      <c r="T12" s="311" t="s">
        <v>49</v>
      </c>
      <c r="U12" s="306"/>
      <c r="V12" s="310"/>
      <c r="W12" s="310"/>
      <c r="X12" s="310"/>
      <c r="Y12" s="82" t="s">
        <v>138</v>
      </c>
      <c r="Z12" s="310"/>
      <c r="AA12" s="307"/>
      <c r="AB12" s="311" t="s">
        <v>79</v>
      </c>
      <c r="AC12" s="84" t="s">
        <v>143</v>
      </c>
      <c r="AD12" s="306"/>
      <c r="AE12" s="310"/>
      <c r="AF12" s="310"/>
      <c r="AG12" s="307"/>
      <c r="AH12" s="311" t="s">
        <v>77</v>
      </c>
      <c r="AI12" s="85" t="s">
        <v>80</v>
      </c>
      <c r="AJ12" s="86"/>
      <c r="AK12" s="82" t="s">
        <v>123</v>
      </c>
      <c r="AL12" s="87"/>
      <c r="AM12" s="83" t="s">
        <v>16</v>
      </c>
      <c r="AN12" s="311" t="s">
        <v>5</v>
      </c>
      <c r="AO12" s="84" t="s">
        <v>135</v>
      </c>
      <c r="AP12" s="306"/>
      <c r="AQ12" s="307"/>
      <c r="AR12" s="298">
        <f t="shared" ref="AR12" si="6">M13+U13+AD14+AL12+AL13+AL14+AP14</f>
        <v>0</v>
      </c>
      <c r="AS12" s="301" t="s">
        <v>16</v>
      </c>
      <c r="AT12" s="298"/>
      <c r="AU12" s="301" t="s">
        <v>16</v>
      </c>
    </row>
    <row r="13" spans="1:47" ht="34.5" customHeight="1" x14ac:dyDescent="0.15">
      <c r="A13" s="355"/>
      <c r="B13" s="349"/>
      <c r="C13" s="302"/>
      <c r="D13" s="349"/>
      <c r="E13" s="302"/>
      <c r="F13" s="349"/>
      <c r="G13" s="302"/>
      <c r="H13" s="349"/>
      <c r="I13" s="302"/>
      <c r="J13" s="80"/>
      <c r="K13" s="352"/>
      <c r="L13" s="312"/>
      <c r="M13" s="298">
        <f t="shared" ref="M13" si="7">N12*P12*R12</f>
        <v>0</v>
      </c>
      <c r="N13" s="304"/>
      <c r="O13" s="304"/>
      <c r="P13" s="304"/>
      <c r="Q13" s="304"/>
      <c r="R13" s="304"/>
      <c r="S13" s="301" t="s">
        <v>16</v>
      </c>
      <c r="T13" s="312"/>
      <c r="U13" s="298">
        <f>[1]旅費算出明細!I29</f>
        <v>0</v>
      </c>
      <c r="V13" s="304"/>
      <c r="W13" s="304"/>
      <c r="X13" s="304"/>
      <c r="Y13" s="304"/>
      <c r="Z13" s="304"/>
      <c r="AA13" s="301" t="s">
        <v>16</v>
      </c>
      <c r="AB13" s="312"/>
      <c r="AC13" s="81" t="s">
        <v>176</v>
      </c>
      <c r="AD13" s="82"/>
      <c r="AE13" s="82" t="s">
        <v>142</v>
      </c>
      <c r="AF13" s="82"/>
      <c r="AG13" s="83" t="s">
        <v>81</v>
      </c>
      <c r="AH13" s="312"/>
      <c r="AI13" s="85" t="s">
        <v>7</v>
      </c>
      <c r="AJ13" s="88"/>
      <c r="AK13" s="82" t="s">
        <v>121</v>
      </c>
      <c r="AL13" s="87"/>
      <c r="AM13" s="83" t="s">
        <v>16</v>
      </c>
      <c r="AN13" s="312"/>
      <c r="AO13" s="89" t="s">
        <v>127</v>
      </c>
      <c r="AP13" s="306"/>
      <c r="AQ13" s="307"/>
      <c r="AR13" s="299"/>
      <c r="AS13" s="302"/>
      <c r="AT13" s="299"/>
      <c r="AU13" s="302"/>
    </row>
    <row r="14" spans="1:47" ht="34.5" customHeight="1" x14ac:dyDescent="0.15">
      <c r="A14" s="356"/>
      <c r="B14" s="350"/>
      <c r="C14" s="303"/>
      <c r="D14" s="350"/>
      <c r="E14" s="303"/>
      <c r="F14" s="350"/>
      <c r="G14" s="303"/>
      <c r="H14" s="350"/>
      <c r="I14" s="303"/>
      <c r="J14" s="80"/>
      <c r="K14" s="353"/>
      <c r="L14" s="313"/>
      <c r="M14" s="300"/>
      <c r="N14" s="305"/>
      <c r="O14" s="305"/>
      <c r="P14" s="305"/>
      <c r="Q14" s="305"/>
      <c r="R14" s="305"/>
      <c r="S14" s="303"/>
      <c r="T14" s="313"/>
      <c r="U14" s="300"/>
      <c r="V14" s="305"/>
      <c r="W14" s="305"/>
      <c r="X14" s="305"/>
      <c r="Y14" s="305"/>
      <c r="Z14" s="305"/>
      <c r="AA14" s="303"/>
      <c r="AB14" s="313"/>
      <c r="AC14" s="89" t="s">
        <v>128</v>
      </c>
      <c r="AD14" s="308"/>
      <c r="AE14" s="309"/>
      <c r="AF14" s="309"/>
      <c r="AG14" s="90" t="s">
        <v>16</v>
      </c>
      <c r="AH14" s="313"/>
      <c r="AI14" s="91" t="s">
        <v>129</v>
      </c>
      <c r="AJ14" s="306"/>
      <c r="AK14" s="310"/>
      <c r="AL14" s="310"/>
      <c r="AM14" s="90" t="s">
        <v>16</v>
      </c>
      <c r="AN14" s="313"/>
      <c r="AO14" s="92" t="s">
        <v>130</v>
      </c>
      <c r="AP14" s="93"/>
      <c r="AQ14" s="94" t="s">
        <v>16</v>
      </c>
      <c r="AR14" s="300"/>
      <c r="AS14" s="303"/>
      <c r="AT14" s="300"/>
      <c r="AU14" s="303"/>
    </row>
    <row r="15" spans="1:47" ht="34.5" customHeight="1" x14ac:dyDescent="0.15">
      <c r="A15" s="354">
        <v>4</v>
      </c>
      <c r="B15" s="348">
        <f t="shared" ref="B15" si="8">+AT15</f>
        <v>0</v>
      </c>
      <c r="C15" s="301" t="s">
        <v>16</v>
      </c>
      <c r="D15" s="348"/>
      <c r="E15" s="301" t="s">
        <v>16</v>
      </c>
      <c r="F15" s="348">
        <f t="shared" ref="F15" si="9">AR15-B15-D15</f>
        <v>0</v>
      </c>
      <c r="G15" s="301" t="s">
        <v>16</v>
      </c>
      <c r="H15" s="348">
        <f t="shared" ref="H15" si="10">B15+D15+F15</f>
        <v>0</v>
      </c>
      <c r="I15" s="301" t="s">
        <v>16</v>
      </c>
      <c r="J15" s="80"/>
      <c r="K15" s="351">
        <v>4</v>
      </c>
      <c r="L15" s="311" t="s">
        <v>53</v>
      </c>
      <c r="M15" s="81" t="s">
        <v>120</v>
      </c>
      <c r="N15" s="82"/>
      <c r="O15" s="82" t="s">
        <v>78</v>
      </c>
      <c r="P15" s="82"/>
      <c r="Q15" s="82" t="s">
        <v>121</v>
      </c>
      <c r="R15" s="82"/>
      <c r="S15" s="83" t="s">
        <v>122</v>
      </c>
      <c r="T15" s="311" t="s">
        <v>49</v>
      </c>
      <c r="U15" s="306"/>
      <c r="V15" s="310"/>
      <c r="W15" s="310"/>
      <c r="X15" s="310"/>
      <c r="Y15" s="82" t="s">
        <v>139</v>
      </c>
      <c r="Z15" s="310"/>
      <c r="AA15" s="307"/>
      <c r="AB15" s="311" t="s">
        <v>79</v>
      </c>
      <c r="AC15" s="84" t="s">
        <v>177</v>
      </c>
      <c r="AD15" s="306"/>
      <c r="AE15" s="310"/>
      <c r="AF15" s="310"/>
      <c r="AG15" s="307"/>
      <c r="AH15" s="311" t="s">
        <v>77</v>
      </c>
      <c r="AI15" s="85" t="s">
        <v>80</v>
      </c>
      <c r="AJ15" s="86"/>
      <c r="AK15" s="82" t="s">
        <v>123</v>
      </c>
      <c r="AL15" s="87"/>
      <c r="AM15" s="83" t="s">
        <v>16</v>
      </c>
      <c r="AN15" s="311" t="s">
        <v>5</v>
      </c>
      <c r="AO15" s="84" t="s">
        <v>147</v>
      </c>
      <c r="AP15" s="306"/>
      <c r="AQ15" s="307"/>
      <c r="AR15" s="298">
        <f t="shared" ref="AR15" si="11">M16+U16+AD17+AL15+AL16+AL17+AP17</f>
        <v>0</v>
      </c>
      <c r="AS15" s="301" t="s">
        <v>16</v>
      </c>
      <c r="AT15" s="298"/>
      <c r="AU15" s="301" t="s">
        <v>16</v>
      </c>
    </row>
    <row r="16" spans="1:47" ht="34.5" customHeight="1" x14ac:dyDescent="0.15">
      <c r="A16" s="355"/>
      <c r="B16" s="349"/>
      <c r="C16" s="302"/>
      <c r="D16" s="349"/>
      <c r="E16" s="302"/>
      <c r="F16" s="349"/>
      <c r="G16" s="302"/>
      <c r="H16" s="349"/>
      <c r="I16" s="302"/>
      <c r="J16" s="80"/>
      <c r="K16" s="352"/>
      <c r="L16" s="312"/>
      <c r="M16" s="298">
        <f t="shared" ref="M16" si="12">N15*P15*R15</f>
        <v>0</v>
      </c>
      <c r="N16" s="304"/>
      <c r="O16" s="304"/>
      <c r="P16" s="304"/>
      <c r="Q16" s="304"/>
      <c r="R16" s="304"/>
      <c r="S16" s="301" t="s">
        <v>16</v>
      </c>
      <c r="T16" s="312"/>
      <c r="U16" s="298">
        <f>[1]旅費算出明細!I32</f>
        <v>0</v>
      </c>
      <c r="V16" s="304"/>
      <c r="W16" s="304"/>
      <c r="X16" s="304"/>
      <c r="Y16" s="304"/>
      <c r="Z16" s="304"/>
      <c r="AA16" s="301" t="s">
        <v>16</v>
      </c>
      <c r="AB16" s="312"/>
      <c r="AC16" s="81" t="s">
        <v>178</v>
      </c>
      <c r="AD16" s="82"/>
      <c r="AE16" s="82" t="s">
        <v>133</v>
      </c>
      <c r="AF16" s="82"/>
      <c r="AG16" s="83" t="s">
        <v>81</v>
      </c>
      <c r="AH16" s="312"/>
      <c r="AI16" s="85" t="s">
        <v>7</v>
      </c>
      <c r="AJ16" s="88"/>
      <c r="AK16" s="82" t="s">
        <v>121</v>
      </c>
      <c r="AL16" s="87"/>
      <c r="AM16" s="83" t="s">
        <v>16</v>
      </c>
      <c r="AN16" s="312"/>
      <c r="AO16" s="89" t="s">
        <v>127</v>
      </c>
      <c r="AP16" s="306"/>
      <c r="AQ16" s="307"/>
      <c r="AR16" s="299"/>
      <c r="AS16" s="302"/>
      <c r="AT16" s="299"/>
      <c r="AU16" s="302"/>
    </row>
    <row r="17" spans="1:47" ht="34.5" customHeight="1" x14ac:dyDescent="0.15">
      <c r="A17" s="356"/>
      <c r="B17" s="350"/>
      <c r="C17" s="303"/>
      <c r="D17" s="350"/>
      <c r="E17" s="303"/>
      <c r="F17" s="350"/>
      <c r="G17" s="303"/>
      <c r="H17" s="350"/>
      <c r="I17" s="303"/>
      <c r="J17" s="80"/>
      <c r="K17" s="353"/>
      <c r="L17" s="313"/>
      <c r="M17" s="300"/>
      <c r="N17" s="305"/>
      <c r="O17" s="305"/>
      <c r="P17" s="305"/>
      <c r="Q17" s="305"/>
      <c r="R17" s="305"/>
      <c r="S17" s="303"/>
      <c r="T17" s="313"/>
      <c r="U17" s="300"/>
      <c r="V17" s="305"/>
      <c r="W17" s="305"/>
      <c r="X17" s="305"/>
      <c r="Y17" s="305"/>
      <c r="Z17" s="305"/>
      <c r="AA17" s="303"/>
      <c r="AB17" s="313"/>
      <c r="AC17" s="89" t="s">
        <v>128</v>
      </c>
      <c r="AD17" s="308"/>
      <c r="AE17" s="309"/>
      <c r="AF17" s="309"/>
      <c r="AG17" s="90" t="s">
        <v>16</v>
      </c>
      <c r="AH17" s="313"/>
      <c r="AI17" s="91" t="s">
        <v>129</v>
      </c>
      <c r="AJ17" s="306"/>
      <c r="AK17" s="310"/>
      <c r="AL17" s="310"/>
      <c r="AM17" s="90" t="s">
        <v>16</v>
      </c>
      <c r="AN17" s="313"/>
      <c r="AO17" s="92" t="s">
        <v>130</v>
      </c>
      <c r="AP17" s="93"/>
      <c r="AQ17" s="94" t="s">
        <v>16</v>
      </c>
      <c r="AR17" s="300"/>
      <c r="AS17" s="303"/>
      <c r="AT17" s="300"/>
      <c r="AU17" s="303"/>
    </row>
    <row r="18" spans="1:47" ht="34.5" customHeight="1" x14ac:dyDescent="0.15">
      <c r="A18" s="354">
        <v>5</v>
      </c>
      <c r="B18" s="348">
        <f t="shared" ref="B18" si="13">+AT18</f>
        <v>0</v>
      </c>
      <c r="C18" s="301" t="s">
        <v>16</v>
      </c>
      <c r="D18" s="348"/>
      <c r="E18" s="301" t="s">
        <v>16</v>
      </c>
      <c r="F18" s="348">
        <f t="shared" ref="F18" si="14">AR18-B18-D18</f>
        <v>0</v>
      </c>
      <c r="G18" s="301" t="s">
        <v>16</v>
      </c>
      <c r="H18" s="348">
        <f t="shared" ref="H18" si="15">B18+D18+F18</f>
        <v>0</v>
      </c>
      <c r="I18" s="301" t="s">
        <v>16</v>
      </c>
      <c r="J18" s="80"/>
      <c r="K18" s="351">
        <v>5</v>
      </c>
      <c r="L18" s="311" t="s">
        <v>53</v>
      </c>
      <c r="M18" s="81" t="s">
        <v>120</v>
      </c>
      <c r="N18" s="82"/>
      <c r="O18" s="82" t="s">
        <v>78</v>
      </c>
      <c r="P18" s="82"/>
      <c r="Q18" s="82" t="s">
        <v>121</v>
      </c>
      <c r="R18" s="82"/>
      <c r="S18" s="83" t="s">
        <v>122</v>
      </c>
      <c r="T18" s="311" t="s">
        <v>49</v>
      </c>
      <c r="U18" s="306"/>
      <c r="V18" s="310"/>
      <c r="W18" s="310"/>
      <c r="X18" s="310"/>
      <c r="Y18" s="82" t="s">
        <v>139</v>
      </c>
      <c r="Z18" s="310"/>
      <c r="AA18" s="307"/>
      <c r="AB18" s="311" t="s">
        <v>79</v>
      </c>
      <c r="AC18" s="84" t="s">
        <v>143</v>
      </c>
      <c r="AD18" s="306"/>
      <c r="AE18" s="310"/>
      <c r="AF18" s="310"/>
      <c r="AG18" s="307"/>
      <c r="AH18" s="311" t="s">
        <v>77</v>
      </c>
      <c r="AI18" s="85" t="s">
        <v>80</v>
      </c>
      <c r="AJ18" s="86"/>
      <c r="AK18" s="82" t="s">
        <v>123</v>
      </c>
      <c r="AL18" s="87"/>
      <c r="AM18" s="83" t="s">
        <v>16</v>
      </c>
      <c r="AN18" s="311" t="s">
        <v>5</v>
      </c>
      <c r="AO18" s="84" t="s">
        <v>135</v>
      </c>
      <c r="AP18" s="306"/>
      <c r="AQ18" s="307"/>
      <c r="AR18" s="298">
        <f t="shared" ref="AR18" si="16">M19+U19+AD20+AL18+AL19+AL20+AP20</f>
        <v>0</v>
      </c>
      <c r="AS18" s="301" t="s">
        <v>16</v>
      </c>
      <c r="AT18" s="298"/>
      <c r="AU18" s="301" t="s">
        <v>16</v>
      </c>
    </row>
    <row r="19" spans="1:47" ht="34.5" customHeight="1" x14ac:dyDescent="0.15">
      <c r="A19" s="355"/>
      <c r="B19" s="349"/>
      <c r="C19" s="302"/>
      <c r="D19" s="349"/>
      <c r="E19" s="302"/>
      <c r="F19" s="349"/>
      <c r="G19" s="302"/>
      <c r="H19" s="349"/>
      <c r="I19" s="302"/>
      <c r="J19" s="80"/>
      <c r="K19" s="352"/>
      <c r="L19" s="312"/>
      <c r="M19" s="298">
        <f t="shared" ref="M19" si="17">N18*P18*R18</f>
        <v>0</v>
      </c>
      <c r="N19" s="304"/>
      <c r="O19" s="304"/>
      <c r="P19" s="304"/>
      <c r="Q19" s="304"/>
      <c r="R19" s="304"/>
      <c r="S19" s="301" t="s">
        <v>16</v>
      </c>
      <c r="T19" s="312"/>
      <c r="U19" s="298">
        <f>[1]旅費算出明細!I35</f>
        <v>0</v>
      </c>
      <c r="V19" s="304"/>
      <c r="W19" s="304"/>
      <c r="X19" s="304"/>
      <c r="Y19" s="304"/>
      <c r="Z19" s="304"/>
      <c r="AA19" s="301" t="s">
        <v>16</v>
      </c>
      <c r="AB19" s="312"/>
      <c r="AC19" s="81" t="s">
        <v>141</v>
      </c>
      <c r="AD19" s="82"/>
      <c r="AE19" s="82" t="s">
        <v>142</v>
      </c>
      <c r="AF19" s="82"/>
      <c r="AG19" s="83" t="s">
        <v>81</v>
      </c>
      <c r="AH19" s="312"/>
      <c r="AI19" s="85" t="s">
        <v>7</v>
      </c>
      <c r="AJ19" s="88"/>
      <c r="AK19" s="82" t="s">
        <v>121</v>
      </c>
      <c r="AL19" s="87"/>
      <c r="AM19" s="83" t="s">
        <v>16</v>
      </c>
      <c r="AN19" s="312"/>
      <c r="AO19" s="89" t="s">
        <v>127</v>
      </c>
      <c r="AP19" s="306"/>
      <c r="AQ19" s="307"/>
      <c r="AR19" s="299"/>
      <c r="AS19" s="302"/>
      <c r="AT19" s="299"/>
      <c r="AU19" s="302"/>
    </row>
    <row r="20" spans="1:47" ht="34.5" customHeight="1" x14ac:dyDescent="0.15">
      <c r="A20" s="356"/>
      <c r="B20" s="350"/>
      <c r="C20" s="303"/>
      <c r="D20" s="350"/>
      <c r="E20" s="303"/>
      <c r="F20" s="350"/>
      <c r="G20" s="303"/>
      <c r="H20" s="350"/>
      <c r="I20" s="303"/>
      <c r="J20" s="80"/>
      <c r="K20" s="353"/>
      <c r="L20" s="313"/>
      <c r="M20" s="300"/>
      <c r="N20" s="305"/>
      <c r="O20" s="305"/>
      <c r="P20" s="305"/>
      <c r="Q20" s="305"/>
      <c r="R20" s="305"/>
      <c r="S20" s="303"/>
      <c r="T20" s="313"/>
      <c r="U20" s="300"/>
      <c r="V20" s="305"/>
      <c r="W20" s="305"/>
      <c r="X20" s="305"/>
      <c r="Y20" s="305"/>
      <c r="Z20" s="305"/>
      <c r="AA20" s="303"/>
      <c r="AB20" s="313"/>
      <c r="AC20" s="89" t="s">
        <v>148</v>
      </c>
      <c r="AD20" s="308"/>
      <c r="AE20" s="309"/>
      <c r="AF20" s="309"/>
      <c r="AG20" s="90" t="s">
        <v>16</v>
      </c>
      <c r="AH20" s="313"/>
      <c r="AI20" s="91" t="s">
        <v>129</v>
      </c>
      <c r="AJ20" s="306"/>
      <c r="AK20" s="310"/>
      <c r="AL20" s="310"/>
      <c r="AM20" s="90" t="s">
        <v>16</v>
      </c>
      <c r="AN20" s="313"/>
      <c r="AO20" s="92" t="s">
        <v>130</v>
      </c>
      <c r="AP20" s="93"/>
      <c r="AQ20" s="94" t="s">
        <v>16</v>
      </c>
      <c r="AR20" s="300"/>
      <c r="AS20" s="303"/>
      <c r="AT20" s="300"/>
      <c r="AU20" s="303"/>
    </row>
    <row r="21" spans="1:47" ht="34.5" customHeight="1" x14ac:dyDescent="0.15">
      <c r="A21" s="354">
        <v>6</v>
      </c>
      <c r="B21" s="348">
        <f t="shared" ref="B21" si="18">+AT21</f>
        <v>0</v>
      </c>
      <c r="C21" s="301" t="s">
        <v>16</v>
      </c>
      <c r="D21" s="348"/>
      <c r="E21" s="301" t="s">
        <v>16</v>
      </c>
      <c r="F21" s="348">
        <f t="shared" ref="F21" si="19">AR21-B21-D21</f>
        <v>0</v>
      </c>
      <c r="G21" s="301" t="s">
        <v>16</v>
      </c>
      <c r="H21" s="348">
        <f t="shared" ref="H21" si="20">B21+D21+F21</f>
        <v>0</v>
      </c>
      <c r="I21" s="301" t="s">
        <v>16</v>
      </c>
      <c r="J21" s="80"/>
      <c r="K21" s="351">
        <v>6</v>
      </c>
      <c r="L21" s="311" t="s">
        <v>53</v>
      </c>
      <c r="M21" s="81" t="s">
        <v>120</v>
      </c>
      <c r="N21" s="82"/>
      <c r="O21" s="82" t="s">
        <v>78</v>
      </c>
      <c r="P21" s="82"/>
      <c r="Q21" s="82" t="s">
        <v>121</v>
      </c>
      <c r="R21" s="82"/>
      <c r="S21" s="83" t="s">
        <v>122</v>
      </c>
      <c r="T21" s="311" t="s">
        <v>49</v>
      </c>
      <c r="U21" s="306"/>
      <c r="V21" s="310"/>
      <c r="W21" s="310"/>
      <c r="X21" s="310"/>
      <c r="Y21" s="82" t="s">
        <v>134</v>
      </c>
      <c r="Z21" s="310"/>
      <c r="AA21" s="307"/>
      <c r="AB21" s="311" t="s">
        <v>79</v>
      </c>
      <c r="AC21" s="84" t="s">
        <v>143</v>
      </c>
      <c r="AD21" s="306"/>
      <c r="AE21" s="310"/>
      <c r="AF21" s="310"/>
      <c r="AG21" s="307"/>
      <c r="AH21" s="311" t="s">
        <v>77</v>
      </c>
      <c r="AI21" s="85" t="s">
        <v>80</v>
      </c>
      <c r="AJ21" s="86"/>
      <c r="AK21" s="82" t="s">
        <v>123</v>
      </c>
      <c r="AL21" s="87"/>
      <c r="AM21" s="83" t="s">
        <v>16</v>
      </c>
      <c r="AN21" s="311" t="s">
        <v>5</v>
      </c>
      <c r="AO21" s="84" t="s">
        <v>135</v>
      </c>
      <c r="AP21" s="306"/>
      <c r="AQ21" s="307"/>
      <c r="AR21" s="298">
        <f t="shared" ref="AR21" si="21">M22+U22+AD23+AL21+AL22+AL23+AP23</f>
        <v>0</v>
      </c>
      <c r="AS21" s="301" t="s">
        <v>16</v>
      </c>
      <c r="AT21" s="298"/>
      <c r="AU21" s="301" t="s">
        <v>16</v>
      </c>
    </row>
    <row r="22" spans="1:47" ht="34.5" customHeight="1" x14ac:dyDescent="0.15">
      <c r="A22" s="355"/>
      <c r="B22" s="349"/>
      <c r="C22" s="302"/>
      <c r="D22" s="349"/>
      <c r="E22" s="302"/>
      <c r="F22" s="349"/>
      <c r="G22" s="302"/>
      <c r="H22" s="349"/>
      <c r="I22" s="302"/>
      <c r="J22" s="80"/>
      <c r="K22" s="352"/>
      <c r="L22" s="312"/>
      <c r="M22" s="298">
        <f t="shared" ref="M22" si="22">N21*P21*R21</f>
        <v>0</v>
      </c>
      <c r="N22" s="304"/>
      <c r="O22" s="304"/>
      <c r="P22" s="304"/>
      <c r="Q22" s="304"/>
      <c r="R22" s="304"/>
      <c r="S22" s="301" t="s">
        <v>16</v>
      </c>
      <c r="T22" s="312"/>
      <c r="U22" s="298">
        <f>[1]旅費算出明細!I38</f>
        <v>0</v>
      </c>
      <c r="V22" s="304"/>
      <c r="W22" s="304"/>
      <c r="X22" s="304"/>
      <c r="Y22" s="304"/>
      <c r="Z22" s="304"/>
      <c r="AA22" s="301" t="s">
        <v>16</v>
      </c>
      <c r="AB22" s="312"/>
      <c r="AC22" s="81" t="s">
        <v>125</v>
      </c>
      <c r="AD22" s="82"/>
      <c r="AE22" s="82" t="s">
        <v>179</v>
      </c>
      <c r="AF22" s="82"/>
      <c r="AG22" s="83" t="s">
        <v>81</v>
      </c>
      <c r="AH22" s="312"/>
      <c r="AI22" s="85" t="s">
        <v>7</v>
      </c>
      <c r="AJ22" s="88"/>
      <c r="AK22" s="82" t="s">
        <v>121</v>
      </c>
      <c r="AL22" s="87"/>
      <c r="AM22" s="83" t="s">
        <v>16</v>
      </c>
      <c r="AN22" s="312"/>
      <c r="AO22" s="89" t="s">
        <v>127</v>
      </c>
      <c r="AP22" s="306"/>
      <c r="AQ22" s="307"/>
      <c r="AR22" s="299"/>
      <c r="AS22" s="302"/>
      <c r="AT22" s="299"/>
      <c r="AU22" s="302"/>
    </row>
    <row r="23" spans="1:47" ht="34.5" customHeight="1" x14ac:dyDescent="0.15">
      <c r="A23" s="356"/>
      <c r="B23" s="350"/>
      <c r="C23" s="303"/>
      <c r="D23" s="350"/>
      <c r="E23" s="303"/>
      <c r="F23" s="350"/>
      <c r="G23" s="303"/>
      <c r="H23" s="350"/>
      <c r="I23" s="303"/>
      <c r="J23" s="80"/>
      <c r="K23" s="353"/>
      <c r="L23" s="313"/>
      <c r="M23" s="300"/>
      <c r="N23" s="305"/>
      <c r="O23" s="305"/>
      <c r="P23" s="305"/>
      <c r="Q23" s="305"/>
      <c r="R23" s="305"/>
      <c r="S23" s="303"/>
      <c r="T23" s="313"/>
      <c r="U23" s="300"/>
      <c r="V23" s="305"/>
      <c r="W23" s="305"/>
      <c r="X23" s="305"/>
      <c r="Y23" s="305"/>
      <c r="Z23" s="305"/>
      <c r="AA23" s="303"/>
      <c r="AB23" s="313"/>
      <c r="AC23" s="89" t="s">
        <v>148</v>
      </c>
      <c r="AD23" s="308"/>
      <c r="AE23" s="309"/>
      <c r="AF23" s="309"/>
      <c r="AG23" s="90" t="s">
        <v>16</v>
      </c>
      <c r="AH23" s="313"/>
      <c r="AI23" s="91" t="s">
        <v>129</v>
      </c>
      <c r="AJ23" s="306"/>
      <c r="AK23" s="310"/>
      <c r="AL23" s="310"/>
      <c r="AM23" s="90" t="s">
        <v>16</v>
      </c>
      <c r="AN23" s="313"/>
      <c r="AO23" s="92" t="s">
        <v>130</v>
      </c>
      <c r="AP23" s="93"/>
      <c r="AQ23" s="94" t="s">
        <v>16</v>
      </c>
      <c r="AR23" s="300"/>
      <c r="AS23" s="303"/>
      <c r="AT23" s="300"/>
      <c r="AU23" s="303"/>
    </row>
    <row r="24" spans="1:47" ht="34.5" customHeight="1" x14ac:dyDescent="0.15">
      <c r="A24" s="354">
        <v>7</v>
      </c>
      <c r="B24" s="348">
        <f t="shared" ref="B24" si="23">+AT24</f>
        <v>0</v>
      </c>
      <c r="C24" s="301" t="s">
        <v>16</v>
      </c>
      <c r="D24" s="348"/>
      <c r="E24" s="301" t="s">
        <v>16</v>
      </c>
      <c r="F24" s="348">
        <f t="shared" ref="F24" si="24">AR24-B24-D24</f>
        <v>0</v>
      </c>
      <c r="G24" s="301" t="s">
        <v>16</v>
      </c>
      <c r="H24" s="348">
        <f t="shared" ref="H24" si="25">B24+D24+F24</f>
        <v>0</v>
      </c>
      <c r="I24" s="301" t="s">
        <v>16</v>
      </c>
      <c r="J24" s="80"/>
      <c r="K24" s="351">
        <v>7</v>
      </c>
      <c r="L24" s="311" t="s">
        <v>53</v>
      </c>
      <c r="M24" s="81" t="s">
        <v>180</v>
      </c>
      <c r="N24" s="82"/>
      <c r="O24" s="82" t="s">
        <v>78</v>
      </c>
      <c r="P24" s="82"/>
      <c r="Q24" s="82" t="s">
        <v>121</v>
      </c>
      <c r="R24" s="82"/>
      <c r="S24" s="83" t="s">
        <v>122</v>
      </c>
      <c r="T24" s="311" t="s">
        <v>49</v>
      </c>
      <c r="U24" s="306"/>
      <c r="V24" s="310"/>
      <c r="W24" s="310"/>
      <c r="X24" s="310"/>
      <c r="Y24" s="82" t="s">
        <v>137</v>
      </c>
      <c r="Z24" s="310"/>
      <c r="AA24" s="307"/>
      <c r="AB24" s="311" t="s">
        <v>79</v>
      </c>
      <c r="AC24" s="84" t="s">
        <v>140</v>
      </c>
      <c r="AD24" s="306"/>
      <c r="AE24" s="310"/>
      <c r="AF24" s="310"/>
      <c r="AG24" s="307"/>
      <c r="AH24" s="311" t="s">
        <v>77</v>
      </c>
      <c r="AI24" s="85" t="s">
        <v>80</v>
      </c>
      <c r="AJ24" s="86"/>
      <c r="AK24" s="82" t="s">
        <v>123</v>
      </c>
      <c r="AL24" s="87"/>
      <c r="AM24" s="83" t="s">
        <v>16</v>
      </c>
      <c r="AN24" s="311" t="s">
        <v>5</v>
      </c>
      <c r="AO24" s="84" t="s">
        <v>144</v>
      </c>
      <c r="AP24" s="306"/>
      <c r="AQ24" s="307"/>
      <c r="AR24" s="298">
        <f t="shared" ref="AR24" si="26">M25+U25+AD26+AL24+AL25+AL26+AP26</f>
        <v>0</v>
      </c>
      <c r="AS24" s="301" t="s">
        <v>16</v>
      </c>
      <c r="AT24" s="298"/>
      <c r="AU24" s="301" t="s">
        <v>16</v>
      </c>
    </row>
    <row r="25" spans="1:47" ht="34.5" customHeight="1" x14ac:dyDescent="0.15">
      <c r="A25" s="355"/>
      <c r="B25" s="349"/>
      <c r="C25" s="302"/>
      <c r="D25" s="349"/>
      <c r="E25" s="302"/>
      <c r="F25" s="349"/>
      <c r="G25" s="302"/>
      <c r="H25" s="349"/>
      <c r="I25" s="302"/>
      <c r="J25" s="80"/>
      <c r="K25" s="352"/>
      <c r="L25" s="312"/>
      <c r="M25" s="298">
        <f t="shared" ref="M25" si="27">N24*P24*R24</f>
        <v>0</v>
      </c>
      <c r="N25" s="304"/>
      <c r="O25" s="304"/>
      <c r="P25" s="304"/>
      <c r="Q25" s="304"/>
      <c r="R25" s="304"/>
      <c r="S25" s="301" t="s">
        <v>16</v>
      </c>
      <c r="T25" s="312"/>
      <c r="U25" s="298">
        <f>[1]旅費算出明細!I41</f>
        <v>0</v>
      </c>
      <c r="V25" s="304"/>
      <c r="W25" s="304"/>
      <c r="X25" s="304"/>
      <c r="Y25" s="304"/>
      <c r="Z25" s="304"/>
      <c r="AA25" s="301" t="s">
        <v>16</v>
      </c>
      <c r="AB25" s="312"/>
      <c r="AC25" s="81" t="s">
        <v>125</v>
      </c>
      <c r="AD25" s="82"/>
      <c r="AE25" s="82" t="s">
        <v>142</v>
      </c>
      <c r="AF25" s="82"/>
      <c r="AG25" s="83" t="s">
        <v>81</v>
      </c>
      <c r="AH25" s="312"/>
      <c r="AI25" s="85" t="s">
        <v>7</v>
      </c>
      <c r="AJ25" s="88"/>
      <c r="AK25" s="82" t="s">
        <v>121</v>
      </c>
      <c r="AL25" s="87"/>
      <c r="AM25" s="83" t="s">
        <v>16</v>
      </c>
      <c r="AN25" s="312"/>
      <c r="AO25" s="89" t="s">
        <v>127</v>
      </c>
      <c r="AP25" s="306"/>
      <c r="AQ25" s="307"/>
      <c r="AR25" s="299"/>
      <c r="AS25" s="302"/>
      <c r="AT25" s="299"/>
      <c r="AU25" s="302"/>
    </row>
    <row r="26" spans="1:47" ht="34.5" customHeight="1" x14ac:dyDescent="0.15">
      <c r="A26" s="356"/>
      <c r="B26" s="350"/>
      <c r="C26" s="303"/>
      <c r="D26" s="350"/>
      <c r="E26" s="303"/>
      <c r="F26" s="350"/>
      <c r="G26" s="303"/>
      <c r="H26" s="350"/>
      <c r="I26" s="303"/>
      <c r="J26" s="80"/>
      <c r="K26" s="353"/>
      <c r="L26" s="313"/>
      <c r="M26" s="300"/>
      <c r="N26" s="305"/>
      <c r="O26" s="305"/>
      <c r="P26" s="305"/>
      <c r="Q26" s="305"/>
      <c r="R26" s="305"/>
      <c r="S26" s="303"/>
      <c r="T26" s="313"/>
      <c r="U26" s="300"/>
      <c r="V26" s="305"/>
      <c r="W26" s="305"/>
      <c r="X26" s="305"/>
      <c r="Y26" s="305"/>
      <c r="Z26" s="305"/>
      <c r="AA26" s="303"/>
      <c r="AB26" s="313"/>
      <c r="AC26" s="89" t="s">
        <v>128</v>
      </c>
      <c r="AD26" s="308"/>
      <c r="AE26" s="309"/>
      <c r="AF26" s="309"/>
      <c r="AG26" s="90" t="s">
        <v>16</v>
      </c>
      <c r="AH26" s="313"/>
      <c r="AI26" s="91" t="s">
        <v>129</v>
      </c>
      <c r="AJ26" s="306"/>
      <c r="AK26" s="310"/>
      <c r="AL26" s="310"/>
      <c r="AM26" s="90" t="s">
        <v>16</v>
      </c>
      <c r="AN26" s="313"/>
      <c r="AO26" s="92" t="s">
        <v>130</v>
      </c>
      <c r="AP26" s="93"/>
      <c r="AQ26" s="94" t="s">
        <v>16</v>
      </c>
      <c r="AR26" s="300"/>
      <c r="AS26" s="303"/>
      <c r="AT26" s="300"/>
      <c r="AU26" s="303"/>
    </row>
    <row r="27" spans="1:47" ht="34.5" customHeight="1" x14ac:dyDescent="0.15">
      <c r="A27" s="354">
        <v>8</v>
      </c>
      <c r="B27" s="348">
        <f t="shared" ref="B27" si="28">+AT27</f>
        <v>0</v>
      </c>
      <c r="C27" s="301" t="s">
        <v>16</v>
      </c>
      <c r="D27" s="348"/>
      <c r="E27" s="301" t="s">
        <v>16</v>
      </c>
      <c r="F27" s="348">
        <f t="shared" ref="F27" si="29">AR27-B27-D27</f>
        <v>0</v>
      </c>
      <c r="G27" s="301" t="s">
        <v>16</v>
      </c>
      <c r="H27" s="348">
        <f t="shared" ref="H27" si="30">B27+D27+F27</f>
        <v>0</v>
      </c>
      <c r="I27" s="301" t="s">
        <v>16</v>
      </c>
      <c r="J27" s="80"/>
      <c r="K27" s="351">
        <v>8</v>
      </c>
      <c r="L27" s="311" t="s">
        <v>53</v>
      </c>
      <c r="M27" s="81" t="s">
        <v>145</v>
      </c>
      <c r="N27" s="82"/>
      <c r="O27" s="82" t="s">
        <v>78</v>
      </c>
      <c r="P27" s="82"/>
      <c r="Q27" s="82" t="s">
        <v>121</v>
      </c>
      <c r="R27" s="82"/>
      <c r="S27" s="83" t="s">
        <v>122</v>
      </c>
      <c r="T27" s="311" t="s">
        <v>49</v>
      </c>
      <c r="U27" s="306"/>
      <c r="V27" s="310"/>
      <c r="W27" s="310"/>
      <c r="X27" s="310"/>
      <c r="Y27" s="82" t="s">
        <v>139</v>
      </c>
      <c r="Z27" s="310"/>
      <c r="AA27" s="307"/>
      <c r="AB27" s="311" t="s">
        <v>79</v>
      </c>
      <c r="AC27" s="84" t="s">
        <v>143</v>
      </c>
      <c r="AD27" s="306"/>
      <c r="AE27" s="310"/>
      <c r="AF27" s="310"/>
      <c r="AG27" s="307"/>
      <c r="AH27" s="311" t="s">
        <v>77</v>
      </c>
      <c r="AI27" s="85" t="s">
        <v>80</v>
      </c>
      <c r="AJ27" s="86"/>
      <c r="AK27" s="82" t="s">
        <v>123</v>
      </c>
      <c r="AL27" s="87"/>
      <c r="AM27" s="83" t="s">
        <v>16</v>
      </c>
      <c r="AN27" s="311" t="s">
        <v>5</v>
      </c>
      <c r="AO27" s="84" t="s">
        <v>181</v>
      </c>
      <c r="AP27" s="306"/>
      <c r="AQ27" s="307"/>
      <c r="AR27" s="298">
        <f t="shared" ref="AR27" si="31">M28+U28+AD29+AL27+AL28+AL29+AP29</f>
        <v>0</v>
      </c>
      <c r="AS27" s="301" t="s">
        <v>16</v>
      </c>
      <c r="AT27" s="298"/>
      <c r="AU27" s="301" t="s">
        <v>16</v>
      </c>
    </row>
    <row r="28" spans="1:47" ht="34.5" customHeight="1" x14ac:dyDescent="0.15">
      <c r="A28" s="355"/>
      <c r="B28" s="349"/>
      <c r="C28" s="302"/>
      <c r="D28" s="349"/>
      <c r="E28" s="302"/>
      <c r="F28" s="349"/>
      <c r="G28" s="302"/>
      <c r="H28" s="349"/>
      <c r="I28" s="302"/>
      <c r="J28" s="80"/>
      <c r="K28" s="352"/>
      <c r="L28" s="312"/>
      <c r="M28" s="298">
        <f t="shared" ref="M28" si="32">N27*P27*R27</f>
        <v>0</v>
      </c>
      <c r="N28" s="304"/>
      <c r="O28" s="304"/>
      <c r="P28" s="304"/>
      <c r="Q28" s="304"/>
      <c r="R28" s="304"/>
      <c r="S28" s="301" t="s">
        <v>16</v>
      </c>
      <c r="T28" s="312"/>
      <c r="U28" s="298">
        <f>[1]旅費算出明細!I44</f>
        <v>0</v>
      </c>
      <c r="V28" s="304"/>
      <c r="W28" s="304"/>
      <c r="X28" s="304"/>
      <c r="Y28" s="304"/>
      <c r="Z28" s="304"/>
      <c r="AA28" s="301" t="s">
        <v>16</v>
      </c>
      <c r="AB28" s="312"/>
      <c r="AC28" s="81" t="s">
        <v>125</v>
      </c>
      <c r="AD28" s="82"/>
      <c r="AE28" s="82" t="s">
        <v>126</v>
      </c>
      <c r="AF28" s="82"/>
      <c r="AG28" s="83" t="s">
        <v>81</v>
      </c>
      <c r="AH28" s="312"/>
      <c r="AI28" s="85" t="s">
        <v>7</v>
      </c>
      <c r="AJ28" s="88"/>
      <c r="AK28" s="82" t="s">
        <v>121</v>
      </c>
      <c r="AL28" s="87"/>
      <c r="AM28" s="83" t="s">
        <v>16</v>
      </c>
      <c r="AN28" s="312"/>
      <c r="AO28" s="89" t="s">
        <v>127</v>
      </c>
      <c r="AP28" s="306"/>
      <c r="AQ28" s="307"/>
      <c r="AR28" s="299"/>
      <c r="AS28" s="302"/>
      <c r="AT28" s="299"/>
      <c r="AU28" s="302"/>
    </row>
    <row r="29" spans="1:47" ht="34.5" customHeight="1" x14ac:dyDescent="0.15">
      <c r="A29" s="356"/>
      <c r="B29" s="350"/>
      <c r="C29" s="303"/>
      <c r="D29" s="350"/>
      <c r="E29" s="303"/>
      <c r="F29" s="350"/>
      <c r="G29" s="303"/>
      <c r="H29" s="350"/>
      <c r="I29" s="303"/>
      <c r="J29" s="80"/>
      <c r="K29" s="353"/>
      <c r="L29" s="313"/>
      <c r="M29" s="300"/>
      <c r="N29" s="305"/>
      <c r="O29" s="305"/>
      <c r="P29" s="305"/>
      <c r="Q29" s="305"/>
      <c r="R29" s="305"/>
      <c r="S29" s="303"/>
      <c r="T29" s="313"/>
      <c r="U29" s="300"/>
      <c r="V29" s="305"/>
      <c r="W29" s="305"/>
      <c r="X29" s="305"/>
      <c r="Y29" s="305"/>
      <c r="Z29" s="305"/>
      <c r="AA29" s="303"/>
      <c r="AB29" s="313"/>
      <c r="AC29" s="89" t="s">
        <v>149</v>
      </c>
      <c r="AD29" s="308"/>
      <c r="AE29" s="309"/>
      <c r="AF29" s="309"/>
      <c r="AG29" s="90" t="s">
        <v>16</v>
      </c>
      <c r="AH29" s="313"/>
      <c r="AI29" s="91" t="s">
        <v>129</v>
      </c>
      <c r="AJ29" s="306"/>
      <c r="AK29" s="310"/>
      <c r="AL29" s="310"/>
      <c r="AM29" s="90" t="s">
        <v>16</v>
      </c>
      <c r="AN29" s="313"/>
      <c r="AO29" s="92" t="s">
        <v>130</v>
      </c>
      <c r="AP29" s="93"/>
      <c r="AQ29" s="94" t="s">
        <v>16</v>
      </c>
      <c r="AR29" s="300"/>
      <c r="AS29" s="303"/>
      <c r="AT29" s="300"/>
      <c r="AU29" s="303"/>
    </row>
    <row r="30" spans="1:47" ht="34.5" customHeight="1" x14ac:dyDescent="0.15">
      <c r="A30" s="354">
        <v>9</v>
      </c>
      <c r="B30" s="348">
        <f t="shared" ref="B30" si="33">+AT30</f>
        <v>0</v>
      </c>
      <c r="C30" s="301" t="s">
        <v>16</v>
      </c>
      <c r="D30" s="348"/>
      <c r="E30" s="301" t="s">
        <v>16</v>
      </c>
      <c r="F30" s="348">
        <f t="shared" ref="F30" si="34">AR30-B30-D30</f>
        <v>0</v>
      </c>
      <c r="G30" s="301" t="s">
        <v>16</v>
      </c>
      <c r="H30" s="348">
        <f t="shared" ref="H30" si="35">B30+D30+F30</f>
        <v>0</v>
      </c>
      <c r="I30" s="301" t="s">
        <v>16</v>
      </c>
      <c r="J30" s="80"/>
      <c r="K30" s="351">
        <v>9</v>
      </c>
      <c r="L30" s="311" t="s">
        <v>53</v>
      </c>
      <c r="M30" s="81" t="s">
        <v>120</v>
      </c>
      <c r="N30" s="82"/>
      <c r="O30" s="82" t="s">
        <v>78</v>
      </c>
      <c r="P30" s="82"/>
      <c r="Q30" s="82" t="s">
        <v>121</v>
      </c>
      <c r="R30" s="82"/>
      <c r="S30" s="83" t="s">
        <v>122</v>
      </c>
      <c r="T30" s="311" t="s">
        <v>49</v>
      </c>
      <c r="U30" s="306"/>
      <c r="V30" s="310"/>
      <c r="W30" s="310"/>
      <c r="X30" s="310"/>
      <c r="Y30" s="82" t="s">
        <v>138</v>
      </c>
      <c r="Z30" s="310"/>
      <c r="AA30" s="307"/>
      <c r="AB30" s="311" t="s">
        <v>79</v>
      </c>
      <c r="AC30" s="84" t="s">
        <v>143</v>
      </c>
      <c r="AD30" s="306"/>
      <c r="AE30" s="310"/>
      <c r="AF30" s="310"/>
      <c r="AG30" s="307"/>
      <c r="AH30" s="311" t="s">
        <v>77</v>
      </c>
      <c r="AI30" s="85" t="s">
        <v>80</v>
      </c>
      <c r="AJ30" s="86"/>
      <c r="AK30" s="82" t="s">
        <v>123</v>
      </c>
      <c r="AL30" s="87"/>
      <c r="AM30" s="83" t="s">
        <v>16</v>
      </c>
      <c r="AN30" s="311" t="s">
        <v>5</v>
      </c>
      <c r="AO30" s="84" t="s">
        <v>135</v>
      </c>
      <c r="AP30" s="306"/>
      <c r="AQ30" s="307"/>
      <c r="AR30" s="298">
        <f t="shared" ref="AR30" si="36">M31+U31+AD32+AL30+AL31+AL32+AP32</f>
        <v>0</v>
      </c>
      <c r="AS30" s="301" t="s">
        <v>16</v>
      </c>
      <c r="AT30" s="298"/>
      <c r="AU30" s="301" t="s">
        <v>16</v>
      </c>
    </row>
    <row r="31" spans="1:47" ht="34.5" customHeight="1" x14ac:dyDescent="0.15">
      <c r="A31" s="355"/>
      <c r="B31" s="349"/>
      <c r="C31" s="302"/>
      <c r="D31" s="349"/>
      <c r="E31" s="302"/>
      <c r="F31" s="349"/>
      <c r="G31" s="302"/>
      <c r="H31" s="349"/>
      <c r="I31" s="302"/>
      <c r="J31" s="80"/>
      <c r="K31" s="352"/>
      <c r="L31" s="312"/>
      <c r="M31" s="298">
        <f t="shared" ref="M31" si="37">N30*P30*R30</f>
        <v>0</v>
      </c>
      <c r="N31" s="304"/>
      <c r="O31" s="304"/>
      <c r="P31" s="304"/>
      <c r="Q31" s="304"/>
      <c r="R31" s="304"/>
      <c r="S31" s="301" t="s">
        <v>16</v>
      </c>
      <c r="T31" s="312"/>
      <c r="U31" s="298">
        <f>[1]旅費算出明細!I47</f>
        <v>0</v>
      </c>
      <c r="V31" s="304"/>
      <c r="W31" s="304"/>
      <c r="X31" s="304"/>
      <c r="Y31" s="304"/>
      <c r="Z31" s="304"/>
      <c r="AA31" s="301" t="s">
        <v>16</v>
      </c>
      <c r="AB31" s="312"/>
      <c r="AC31" s="81" t="s">
        <v>146</v>
      </c>
      <c r="AD31" s="82"/>
      <c r="AE31" s="82" t="s">
        <v>126</v>
      </c>
      <c r="AF31" s="82"/>
      <c r="AG31" s="83" t="s">
        <v>81</v>
      </c>
      <c r="AH31" s="312"/>
      <c r="AI31" s="85" t="s">
        <v>7</v>
      </c>
      <c r="AJ31" s="88"/>
      <c r="AK31" s="82" t="s">
        <v>121</v>
      </c>
      <c r="AL31" s="87"/>
      <c r="AM31" s="83" t="s">
        <v>16</v>
      </c>
      <c r="AN31" s="312"/>
      <c r="AO31" s="89" t="s">
        <v>127</v>
      </c>
      <c r="AP31" s="306"/>
      <c r="AQ31" s="307"/>
      <c r="AR31" s="299"/>
      <c r="AS31" s="302"/>
      <c r="AT31" s="299"/>
      <c r="AU31" s="302"/>
    </row>
    <row r="32" spans="1:47" ht="34.5" customHeight="1" x14ac:dyDescent="0.15">
      <c r="A32" s="356"/>
      <c r="B32" s="350"/>
      <c r="C32" s="303"/>
      <c r="D32" s="350"/>
      <c r="E32" s="303"/>
      <c r="F32" s="350"/>
      <c r="G32" s="303"/>
      <c r="H32" s="350"/>
      <c r="I32" s="303"/>
      <c r="J32" s="80"/>
      <c r="K32" s="353"/>
      <c r="L32" s="313"/>
      <c r="M32" s="300"/>
      <c r="N32" s="305"/>
      <c r="O32" s="305"/>
      <c r="P32" s="305"/>
      <c r="Q32" s="305"/>
      <c r="R32" s="305"/>
      <c r="S32" s="303"/>
      <c r="T32" s="313"/>
      <c r="U32" s="300"/>
      <c r="V32" s="305"/>
      <c r="W32" s="305"/>
      <c r="X32" s="305"/>
      <c r="Y32" s="305"/>
      <c r="Z32" s="305"/>
      <c r="AA32" s="303"/>
      <c r="AB32" s="313"/>
      <c r="AC32" s="89" t="s">
        <v>149</v>
      </c>
      <c r="AD32" s="308"/>
      <c r="AE32" s="309"/>
      <c r="AF32" s="309"/>
      <c r="AG32" s="90" t="s">
        <v>16</v>
      </c>
      <c r="AH32" s="313"/>
      <c r="AI32" s="91" t="s">
        <v>129</v>
      </c>
      <c r="AJ32" s="306"/>
      <c r="AK32" s="310"/>
      <c r="AL32" s="310"/>
      <c r="AM32" s="90" t="s">
        <v>16</v>
      </c>
      <c r="AN32" s="313"/>
      <c r="AO32" s="92" t="s">
        <v>130</v>
      </c>
      <c r="AP32" s="93"/>
      <c r="AQ32" s="94" t="s">
        <v>16</v>
      </c>
      <c r="AR32" s="300"/>
      <c r="AS32" s="303"/>
      <c r="AT32" s="300"/>
      <c r="AU32" s="303"/>
    </row>
    <row r="33" spans="1:47" s="97" customFormat="1" ht="34.5" customHeight="1" x14ac:dyDescent="0.15">
      <c r="A33" s="354">
        <v>10</v>
      </c>
      <c r="B33" s="348">
        <f t="shared" ref="B33" si="38">+AT33</f>
        <v>0</v>
      </c>
      <c r="C33" s="301" t="s">
        <v>16</v>
      </c>
      <c r="D33" s="348"/>
      <c r="E33" s="301" t="s">
        <v>16</v>
      </c>
      <c r="F33" s="348">
        <f t="shared" ref="F33" si="39">AR33-B33-D33</f>
        <v>0</v>
      </c>
      <c r="G33" s="301" t="s">
        <v>16</v>
      </c>
      <c r="H33" s="348">
        <f t="shared" ref="H33" si="40">B33+D33+F33</f>
        <v>0</v>
      </c>
      <c r="I33" s="301" t="s">
        <v>16</v>
      </c>
      <c r="J33" s="80"/>
      <c r="K33" s="351">
        <v>10</v>
      </c>
      <c r="L33" s="311" t="s">
        <v>53</v>
      </c>
      <c r="M33" s="81" t="s">
        <v>180</v>
      </c>
      <c r="N33" s="82"/>
      <c r="O33" s="82" t="s">
        <v>78</v>
      </c>
      <c r="P33" s="82"/>
      <c r="Q33" s="82" t="s">
        <v>121</v>
      </c>
      <c r="R33" s="82"/>
      <c r="S33" s="83" t="s">
        <v>122</v>
      </c>
      <c r="T33" s="311" t="s">
        <v>49</v>
      </c>
      <c r="U33" s="306"/>
      <c r="V33" s="310"/>
      <c r="W33" s="310"/>
      <c r="X33" s="310"/>
      <c r="Y33" s="82" t="s">
        <v>137</v>
      </c>
      <c r="Z33" s="310"/>
      <c r="AA33" s="307"/>
      <c r="AB33" s="311" t="s">
        <v>79</v>
      </c>
      <c r="AC33" s="84" t="s">
        <v>143</v>
      </c>
      <c r="AD33" s="306"/>
      <c r="AE33" s="310"/>
      <c r="AF33" s="310"/>
      <c r="AG33" s="307"/>
      <c r="AH33" s="311" t="s">
        <v>77</v>
      </c>
      <c r="AI33" s="85" t="s">
        <v>80</v>
      </c>
      <c r="AJ33" s="86"/>
      <c r="AK33" s="82" t="s">
        <v>123</v>
      </c>
      <c r="AL33" s="87"/>
      <c r="AM33" s="83" t="s">
        <v>16</v>
      </c>
      <c r="AN33" s="311" t="s">
        <v>5</v>
      </c>
      <c r="AO33" s="84" t="s">
        <v>124</v>
      </c>
      <c r="AP33" s="306"/>
      <c r="AQ33" s="307"/>
      <c r="AR33" s="298">
        <f t="shared" ref="AR33" si="41">M34+U34+AD35+AL33+AL34+AL35+AP35</f>
        <v>0</v>
      </c>
      <c r="AS33" s="301" t="s">
        <v>16</v>
      </c>
      <c r="AT33" s="298"/>
      <c r="AU33" s="301" t="s">
        <v>16</v>
      </c>
    </row>
    <row r="34" spans="1:47" s="97" customFormat="1" ht="34.5" customHeight="1" x14ac:dyDescent="0.15">
      <c r="A34" s="355"/>
      <c r="B34" s="349"/>
      <c r="C34" s="302"/>
      <c r="D34" s="349"/>
      <c r="E34" s="302"/>
      <c r="F34" s="349"/>
      <c r="G34" s="302"/>
      <c r="H34" s="349"/>
      <c r="I34" s="302"/>
      <c r="J34" s="80"/>
      <c r="K34" s="352"/>
      <c r="L34" s="312"/>
      <c r="M34" s="298">
        <f t="shared" ref="M34" si="42">N33*P33*R33</f>
        <v>0</v>
      </c>
      <c r="N34" s="304"/>
      <c r="O34" s="304"/>
      <c r="P34" s="304"/>
      <c r="Q34" s="304"/>
      <c r="R34" s="304"/>
      <c r="S34" s="301" t="s">
        <v>16</v>
      </c>
      <c r="T34" s="312"/>
      <c r="U34" s="298">
        <f>[1]旅費算出明細!I50</f>
        <v>0</v>
      </c>
      <c r="V34" s="304"/>
      <c r="W34" s="304"/>
      <c r="X34" s="304"/>
      <c r="Y34" s="304"/>
      <c r="Z34" s="304"/>
      <c r="AA34" s="301" t="s">
        <v>16</v>
      </c>
      <c r="AB34" s="312"/>
      <c r="AC34" s="81" t="s">
        <v>125</v>
      </c>
      <c r="AD34" s="82"/>
      <c r="AE34" s="82" t="s">
        <v>126</v>
      </c>
      <c r="AF34" s="82"/>
      <c r="AG34" s="83" t="s">
        <v>81</v>
      </c>
      <c r="AH34" s="312"/>
      <c r="AI34" s="85" t="s">
        <v>7</v>
      </c>
      <c r="AJ34" s="88"/>
      <c r="AK34" s="82" t="s">
        <v>121</v>
      </c>
      <c r="AL34" s="87"/>
      <c r="AM34" s="83" t="s">
        <v>16</v>
      </c>
      <c r="AN34" s="312"/>
      <c r="AO34" s="89" t="s">
        <v>127</v>
      </c>
      <c r="AP34" s="306"/>
      <c r="AQ34" s="307"/>
      <c r="AR34" s="299"/>
      <c r="AS34" s="302"/>
      <c r="AT34" s="299"/>
      <c r="AU34" s="302"/>
    </row>
    <row r="35" spans="1:47" s="97" customFormat="1" ht="34.5" customHeight="1" x14ac:dyDescent="0.15">
      <c r="A35" s="356"/>
      <c r="B35" s="350"/>
      <c r="C35" s="303"/>
      <c r="D35" s="350"/>
      <c r="E35" s="303"/>
      <c r="F35" s="350"/>
      <c r="G35" s="303"/>
      <c r="H35" s="350"/>
      <c r="I35" s="303"/>
      <c r="J35" s="80"/>
      <c r="K35" s="353"/>
      <c r="L35" s="313"/>
      <c r="M35" s="300"/>
      <c r="N35" s="305"/>
      <c r="O35" s="305"/>
      <c r="P35" s="305"/>
      <c r="Q35" s="305"/>
      <c r="R35" s="305"/>
      <c r="S35" s="303"/>
      <c r="T35" s="313"/>
      <c r="U35" s="300"/>
      <c r="V35" s="305"/>
      <c r="W35" s="305"/>
      <c r="X35" s="305"/>
      <c r="Y35" s="305"/>
      <c r="Z35" s="305"/>
      <c r="AA35" s="303"/>
      <c r="AB35" s="313"/>
      <c r="AC35" s="84" t="s">
        <v>128</v>
      </c>
      <c r="AD35" s="308"/>
      <c r="AE35" s="309"/>
      <c r="AF35" s="309"/>
      <c r="AG35" s="83" t="s">
        <v>16</v>
      </c>
      <c r="AH35" s="313"/>
      <c r="AI35" s="95" t="s">
        <v>129</v>
      </c>
      <c r="AJ35" s="306"/>
      <c r="AK35" s="310"/>
      <c r="AL35" s="310"/>
      <c r="AM35" s="83" t="s">
        <v>16</v>
      </c>
      <c r="AN35" s="313"/>
      <c r="AO35" s="96" t="s">
        <v>136</v>
      </c>
      <c r="AP35" s="98"/>
      <c r="AQ35" s="99" t="s">
        <v>16</v>
      </c>
      <c r="AR35" s="300"/>
      <c r="AS35" s="303"/>
      <c r="AT35" s="300"/>
      <c r="AU35" s="303"/>
    </row>
    <row r="36" spans="1:47" ht="35.25" customHeight="1" x14ac:dyDescent="0.15">
      <c r="A36" s="357" t="s">
        <v>182</v>
      </c>
      <c r="B36" s="360">
        <f>SUM(B6:B35)</f>
        <v>100000</v>
      </c>
      <c r="C36" s="363" t="s">
        <v>16</v>
      </c>
      <c r="D36" s="360">
        <f>SUM(D6:D35)</f>
        <v>0</v>
      </c>
      <c r="E36" s="363" t="s">
        <v>16</v>
      </c>
      <c r="F36" s="360">
        <f>SUM(F6:F35)</f>
        <v>62320</v>
      </c>
      <c r="G36" s="363" t="s">
        <v>16</v>
      </c>
      <c r="H36" s="360">
        <f>SUM(H6:H35)</f>
        <v>162320</v>
      </c>
      <c r="I36" s="363" t="s">
        <v>16</v>
      </c>
      <c r="J36" s="80"/>
      <c r="K36" s="366" t="s">
        <v>83</v>
      </c>
      <c r="L36" s="287" t="s">
        <v>53</v>
      </c>
      <c r="M36" s="290">
        <f>M7+M10</f>
        <v>24000</v>
      </c>
      <c r="N36" s="291"/>
      <c r="O36" s="291"/>
      <c r="P36" s="291"/>
      <c r="Q36" s="291"/>
      <c r="R36" s="291"/>
      <c r="S36" s="284" t="s">
        <v>16</v>
      </c>
      <c r="T36" s="287" t="s">
        <v>49</v>
      </c>
      <c r="U36" s="290">
        <f>U7+U10</f>
        <v>18480</v>
      </c>
      <c r="V36" s="291"/>
      <c r="W36" s="291"/>
      <c r="X36" s="291"/>
      <c r="Y36" s="291"/>
      <c r="Z36" s="291"/>
      <c r="AA36" s="284" t="s">
        <v>16</v>
      </c>
      <c r="AB36" s="369" t="s">
        <v>150</v>
      </c>
      <c r="AC36" s="290">
        <v>0</v>
      </c>
      <c r="AD36" s="291"/>
      <c r="AE36" s="291"/>
      <c r="AF36" s="291"/>
      <c r="AG36" s="284" t="s">
        <v>16</v>
      </c>
      <c r="AH36" s="287" t="s">
        <v>77</v>
      </c>
      <c r="AI36" s="290">
        <f>AL6+AL7+AJ8</f>
        <v>60600</v>
      </c>
      <c r="AJ36" s="291"/>
      <c r="AK36" s="291"/>
      <c r="AL36" s="291"/>
      <c r="AM36" s="284" t="s">
        <v>16</v>
      </c>
      <c r="AN36" s="287" t="s">
        <v>5</v>
      </c>
      <c r="AO36" s="290">
        <v>0</v>
      </c>
      <c r="AP36" s="291"/>
      <c r="AQ36" s="284" t="s">
        <v>16</v>
      </c>
      <c r="AR36" s="296" t="s">
        <v>66</v>
      </c>
      <c r="AS36" s="297"/>
      <c r="AT36" s="296" t="s">
        <v>84</v>
      </c>
      <c r="AU36" s="297"/>
    </row>
    <row r="37" spans="1:47" ht="35.25" customHeight="1" x14ac:dyDescent="0.15">
      <c r="A37" s="358"/>
      <c r="B37" s="361"/>
      <c r="C37" s="364"/>
      <c r="D37" s="361"/>
      <c r="E37" s="364"/>
      <c r="F37" s="361"/>
      <c r="G37" s="364"/>
      <c r="H37" s="361"/>
      <c r="I37" s="364"/>
      <c r="J37" s="80"/>
      <c r="K37" s="367"/>
      <c r="L37" s="288"/>
      <c r="M37" s="292"/>
      <c r="N37" s="293"/>
      <c r="O37" s="293"/>
      <c r="P37" s="293"/>
      <c r="Q37" s="293"/>
      <c r="R37" s="293"/>
      <c r="S37" s="285"/>
      <c r="T37" s="288"/>
      <c r="U37" s="292"/>
      <c r="V37" s="293"/>
      <c r="W37" s="293"/>
      <c r="X37" s="293"/>
      <c r="Y37" s="293"/>
      <c r="Z37" s="293"/>
      <c r="AA37" s="285"/>
      <c r="AB37" s="370"/>
      <c r="AC37" s="292"/>
      <c r="AD37" s="293"/>
      <c r="AE37" s="293"/>
      <c r="AF37" s="293"/>
      <c r="AG37" s="285"/>
      <c r="AH37" s="288"/>
      <c r="AI37" s="292"/>
      <c r="AJ37" s="293"/>
      <c r="AK37" s="293"/>
      <c r="AL37" s="293"/>
      <c r="AM37" s="285"/>
      <c r="AN37" s="288"/>
      <c r="AO37" s="292"/>
      <c r="AP37" s="293"/>
      <c r="AQ37" s="285"/>
      <c r="AR37" s="290">
        <f>SUM(AR6:AR35)</f>
        <v>162320</v>
      </c>
      <c r="AS37" s="284" t="s">
        <v>16</v>
      </c>
      <c r="AT37" s="290">
        <f>SUM(AT6:AT35)</f>
        <v>100000</v>
      </c>
      <c r="AU37" s="284" t="s">
        <v>16</v>
      </c>
    </row>
    <row r="38" spans="1:47" ht="35.25" customHeight="1" x14ac:dyDescent="0.15">
      <c r="A38" s="359"/>
      <c r="B38" s="362"/>
      <c r="C38" s="365"/>
      <c r="D38" s="362"/>
      <c r="E38" s="365"/>
      <c r="F38" s="362"/>
      <c r="G38" s="365"/>
      <c r="H38" s="362"/>
      <c r="I38" s="365"/>
      <c r="J38" s="80"/>
      <c r="K38" s="368"/>
      <c r="L38" s="289"/>
      <c r="M38" s="294"/>
      <c r="N38" s="295"/>
      <c r="O38" s="295"/>
      <c r="P38" s="295"/>
      <c r="Q38" s="295"/>
      <c r="R38" s="295"/>
      <c r="S38" s="286"/>
      <c r="T38" s="289"/>
      <c r="U38" s="294"/>
      <c r="V38" s="295"/>
      <c r="W38" s="295"/>
      <c r="X38" s="295"/>
      <c r="Y38" s="295"/>
      <c r="Z38" s="295"/>
      <c r="AA38" s="286"/>
      <c r="AB38" s="371"/>
      <c r="AC38" s="294"/>
      <c r="AD38" s="295"/>
      <c r="AE38" s="295"/>
      <c r="AF38" s="295"/>
      <c r="AG38" s="286"/>
      <c r="AH38" s="289"/>
      <c r="AI38" s="294"/>
      <c r="AJ38" s="295"/>
      <c r="AK38" s="295"/>
      <c r="AL38" s="295"/>
      <c r="AM38" s="286"/>
      <c r="AN38" s="289"/>
      <c r="AO38" s="294"/>
      <c r="AP38" s="295"/>
      <c r="AQ38" s="286"/>
      <c r="AR38" s="294"/>
      <c r="AS38" s="286"/>
      <c r="AT38" s="294"/>
      <c r="AU38" s="286"/>
    </row>
    <row r="39" spans="1:47" ht="18" customHeight="1" x14ac:dyDescent="0.15">
      <c r="A39" s="33"/>
    </row>
    <row r="40" spans="1:47" ht="18" customHeight="1" x14ac:dyDescent="0.15">
      <c r="A40" s="33"/>
    </row>
    <row r="41" spans="1:47" ht="18" customHeight="1" x14ac:dyDescent="0.15">
      <c r="A41" s="33"/>
    </row>
    <row r="42" spans="1:47" ht="18" customHeight="1" x14ac:dyDescent="0.15">
      <c r="A42" s="33"/>
    </row>
    <row r="43" spans="1:47" ht="18" customHeight="1" x14ac:dyDescent="0.15">
      <c r="A43" s="33"/>
    </row>
    <row r="44" spans="1:47" ht="18" customHeight="1" x14ac:dyDescent="0.15">
      <c r="A44" s="33"/>
    </row>
    <row r="45" spans="1:47" ht="18" customHeight="1" x14ac:dyDescent="0.15">
      <c r="A45" s="33"/>
    </row>
    <row r="46" spans="1:47" ht="18" customHeight="1" x14ac:dyDescent="0.15">
      <c r="A46" s="33"/>
    </row>
    <row r="47" spans="1:47" ht="18" customHeight="1" x14ac:dyDescent="0.15">
      <c r="A47" s="33"/>
    </row>
    <row r="48" spans="1:47" ht="18" customHeight="1" x14ac:dyDescent="0.15">
      <c r="A48" s="33"/>
    </row>
    <row r="49" spans="1:1" ht="18" customHeight="1" x14ac:dyDescent="0.15">
      <c r="A49" s="33"/>
    </row>
    <row r="50" spans="1:1" ht="18" customHeight="1" x14ac:dyDescent="0.15">
      <c r="A50" s="33"/>
    </row>
    <row r="51" spans="1:1" ht="18" customHeight="1" x14ac:dyDescent="0.15">
      <c r="A51" s="33"/>
    </row>
    <row r="52" spans="1:1" ht="18" customHeight="1" x14ac:dyDescent="0.15">
      <c r="A52" s="33"/>
    </row>
    <row r="53" spans="1:1" ht="18" customHeight="1" x14ac:dyDescent="0.15">
      <c r="A53" s="33"/>
    </row>
    <row r="54" spans="1:1" ht="18" customHeight="1" x14ac:dyDescent="0.15">
      <c r="A54" s="33"/>
    </row>
    <row r="55" spans="1:1" ht="18" customHeight="1" x14ac:dyDescent="0.15">
      <c r="A55" s="33"/>
    </row>
    <row r="56" spans="1:1" ht="18" customHeight="1" x14ac:dyDescent="0.15">
      <c r="A56" s="33"/>
    </row>
    <row r="57" spans="1:1" ht="18" customHeight="1" x14ac:dyDescent="0.15">
      <c r="A57" s="33"/>
    </row>
    <row r="58" spans="1:1" ht="18" customHeight="1" x14ac:dyDescent="0.15">
      <c r="A58" s="33"/>
    </row>
    <row r="59" spans="1:1" ht="18" customHeight="1" x14ac:dyDescent="0.15">
      <c r="A59" s="33"/>
    </row>
    <row r="60" spans="1:1" ht="18" customHeight="1" x14ac:dyDescent="0.15">
      <c r="A60" s="33"/>
    </row>
    <row r="61" spans="1:1" ht="18" customHeight="1" x14ac:dyDescent="0.15">
      <c r="A61" s="33"/>
    </row>
    <row r="62" spans="1:1" ht="18" customHeight="1" x14ac:dyDescent="0.15">
      <c r="A62" s="33"/>
    </row>
    <row r="63" spans="1:1" ht="18" customHeight="1" x14ac:dyDescent="0.15">
      <c r="A63" s="33"/>
    </row>
    <row r="64" spans="1:1" ht="18" customHeight="1" x14ac:dyDescent="0.15">
      <c r="A64" s="33"/>
    </row>
    <row r="65" spans="1:1" ht="18" customHeight="1" x14ac:dyDescent="0.15">
      <c r="A65" s="33"/>
    </row>
    <row r="66" spans="1:1" ht="35.25" customHeight="1" x14ac:dyDescent="0.15">
      <c r="A66" s="33"/>
    </row>
    <row r="67" spans="1:1" ht="18" customHeight="1" x14ac:dyDescent="0.15">
      <c r="A67" s="33"/>
    </row>
    <row r="68" spans="1:1" ht="46.5" customHeight="1" x14ac:dyDescent="0.15">
      <c r="A68" s="33"/>
    </row>
    <row r="69" spans="1:1" x14ac:dyDescent="0.15">
      <c r="A69" s="33"/>
    </row>
    <row r="70" spans="1:1" x14ac:dyDescent="0.15">
      <c r="A70" s="33"/>
    </row>
    <row r="71" spans="1:1" x14ac:dyDescent="0.15">
      <c r="A71" s="33"/>
    </row>
    <row r="72" spans="1:1" x14ac:dyDescent="0.15">
      <c r="A72" s="33"/>
    </row>
    <row r="73" spans="1:1" x14ac:dyDescent="0.15">
      <c r="A73" s="33"/>
    </row>
    <row r="74" spans="1:1" x14ac:dyDescent="0.15">
      <c r="A74" s="33"/>
    </row>
    <row r="75" spans="1:1" x14ac:dyDescent="0.15">
      <c r="A75" s="33"/>
    </row>
    <row r="76" spans="1:1" x14ac:dyDescent="0.15">
      <c r="A76" s="33"/>
    </row>
    <row r="77" spans="1:1" x14ac:dyDescent="0.15">
      <c r="A77" s="33"/>
    </row>
    <row r="78" spans="1:1" x14ac:dyDescent="0.15">
      <c r="A78" s="33"/>
    </row>
    <row r="79" spans="1:1" x14ac:dyDescent="0.15">
      <c r="A79" s="33"/>
    </row>
    <row r="80" spans="1:1" x14ac:dyDescent="0.15">
      <c r="A80" s="33"/>
    </row>
    <row r="81" spans="1:1" x14ac:dyDescent="0.15">
      <c r="A81" s="33"/>
    </row>
    <row r="82" spans="1:1" x14ac:dyDescent="0.15">
      <c r="A82" s="33"/>
    </row>
  </sheetData>
  <mergeCells count="358">
    <mergeCell ref="H3:I5"/>
    <mergeCell ref="K3:K5"/>
    <mergeCell ref="L3:L5"/>
    <mergeCell ref="C12:C14"/>
    <mergeCell ref="A9:A11"/>
    <mergeCell ref="B9:B11"/>
    <mergeCell ref="C9:C11"/>
    <mergeCell ref="D9:D11"/>
    <mergeCell ref="E9:E11"/>
    <mergeCell ref="F9:F11"/>
    <mergeCell ref="G9:G11"/>
    <mergeCell ref="H9:H11"/>
    <mergeCell ref="D12:D14"/>
    <mergeCell ref="E12:E14"/>
    <mergeCell ref="F12:F14"/>
    <mergeCell ref="G12:G14"/>
    <mergeCell ref="H12:H14"/>
    <mergeCell ref="A12:A14"/>
    <mergeCell ref="B12:B14"/>
    <mergeCell ref="A33:A35"/>
    <mergeCell ref="B33:B35"/>
    <mergeCell ref="C33:C35"/>
    <mergeCell ref="D33:D35"/>
    <mergeCell ref="E33:E35"/>
    <mergeCell ref="F33:F35"/>
    <mergeCell ref="S28:S29"/>
    <mergeCell ref="AA28:AA29"/>
    <mergeCell ref="AD26:AF26"/>
    <mergeCell ref="A30:A32"/>
    <mergeCell ref="B30:B32"/>
    <mergeCell ref="C30:C32"/>
    <mergeCell ref="D30:D32"/>
    <mergeCell ref="E30:E32"/>
    <mergeCell ref="F30:F32"/>
    <mergeCell ref="G30:G32"/>
    <mergeCell ref="H30:H32"/>
    <mergeCell ref="I30:I32"/>
    <mergeCell ref="G24:G26"/>
    <mergeCell ref="H24:H26"/>
    <mergeCell ref="I24:I26"/>
    <mergeCell ref="B24:B26"/>
    <mergeCell ref="C24:C26"/>
    <mergeCell ref="D24:D26"/>
    <mergeCell ref="AG36:AG38"/>
    <mergeCell ref="AH36:AH38"/>
    <mergeCell ref="AI36:AL38"/>
    <mergeCell ref="A36:A38"/>
    <mergeCell ref="B36:B38"/>
    <mergeCell ref="C36:C38"/>
    <mergeCell ref="D36:D38"/>
    <mergeCell ref="E36:E38"/>
    <mergeCell ref="F36:F38"/>
    <mergeCell ref="G36:G38"/>
    <mergeCell ref="H36:H38"/>
    <mergeCell ref="I36:I38"/>
    <mergeCell ref="K36:K38"/>
    <mergeCell ref="L36:L38"/>
    <mergeCell ref="M36:R38"/>
    <mergeCell ref="S36:S38"/>
    <mergeCell ref="T36:T38"/>
    <mergeCell ref="U36:Z38"/>
    <mergeCell ref="AA36:AA38"/>
    <mergeCell ref="AB36:AB38"/>
    <mergeCell ref="AC36:AF38"/>
    <mergeCell ref="AT6:AT8"/>
    <mergeCell ref="AU6:AU8"/>
    <mergeCell ref="M7:R8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AP6:AQ6"/>
    <mergeCell ref="S7:S8"/>
    <mergeCell ref="U7:Z8"/>
    <mergeCell ref="AA7:AA8"/>
    <mergeCell ref="AP7:AQ7"/>
    <mergeCell ref="T6:T8"/>
    <mergeCell ref="U6:X6"/>
    <mergeCell ref="Z6:AA6"/>
    <mergeCell ref="AB6:AB8"/>
    <mergeCell ref="AD6:AG6"/>
    <mergeCell ref="AH6:AH8"/>
    <mergeCell ref="AN6:AN8"/>
    <mergeCell ref="AR6:AR8"/>
    <mergeCell ref="AS6:AS8"/>
    <mergeCell ref="S13:S14"/>
    <mergeCell ref="U13:Z14"/>
    <mergeCell ref="AA13:AA14"/>
    <mergeCell ref="AP12:AQ12"/>
    <mergeCell ref="AN9:AN11"/>
    <mergeCell ref="AR9:AR11"/>
    <mergeCell ref="AS9:AS11"/>
    <mergeCell ref="AD14:AF14"/>
    <mergeCell ref="S10:S11"/>
    <mergeCell ref="AA10:AA11"/>
    <mergeCell ref="T12:T14"/>
    <mergeCell ref="U12:X12"/>
    <mergeCell ref="Z12:AA12"/>
    <mergeCell ref="AB12:AB14"/>
    <mergeCell ref="AD12:AG12"/>
    <mergeCell ref="AH12:AH14"/>
    <mergeCell ref="AT9:AT11"/>
    <mergeCell ref="AU9:AU11"/>
    <mergeCell ref="AP10:AQ10"/>
    <mergeCell ref="AP13:AQ13"/>
    <mergeCell ref="AP9:AQ9"/>
    <mergeCell ref="AN15:AN17"/>
    <mergeCell ref="AR15:AR17"/>
    <mergeCell ref="AS15:AS17"/>
    <mergeCell ref="AT15:AT17"/>
    <mergeCell ref="AU15:AU17"/>
    <mergeCell ref="AP16:AQ16"/>
    <mergeCell ref="AR12:AR14"/>
    <mergeCell ref="AS12:AS14"/>
    <mergeCell ref="AT12:AT14"/>
    <mergeCell ref="AU12:AU14"/>
    <mergeCell ref="AP15:AQ15"/>
    <mergeCell ref="AN12:AN14"/>
    <mergeCell ref="AT21:AT23"/>
    <mergeCell ref="AU21:AU23"/>
    <mergeCell ref="AP22:AQ22"/>
    <mergeCell ref="AP25:AQ25"/>
    <mergeCell ref="AP21:AQ21"/>
    <mergeCell ref="T18:T20"/>
    <mergeCell ref="U18:X18"/>
    <mergeCell ref="Z18:AA18"/>
    <mergeCell ref="AB18:AB20"/>
    <mergeCell ref="AD18:AG18"/>
    <mergeCell ref="AH18:AH20"/>
    <mergeCell ref="AN18:AN20"/>
    <mergeCell ref="AR18:AR20"/>
    <mergeCell ref="AS18:AS20"/>
    <mergeCell ref="AT18:AT20"/>
    <mergeCell ref="AU18:AU20"/>
    <mergeCell ref="U19:Z20"/>
    <mergeCell ref="AA19:AA20"/>
    <mergeCell ref="AP18:AQ18"/>
    <mergeCell ref="AA22:AA23"/>
    <mergeCell ref="AD20:AF20"/>
    <mergeCell ref="AP19:AQ19"/>
    <mergeCell ref="AN21:AN23"/>
    <mergeCell ref="AR21:AR23"/>
    <mergeCell ref="AS21:AS23"/>
    <mergeCell ref="AJ23:AL23"/>
    <mergeCell ref="U22:Z23"/>
    <mergeCell ref="AD23:AF23"/>
    <mergeCell ref="AJ26:AL26"/>
    <mergeCell ref="AJ17:AL17"/>
    <mergeCell ref="AA16:AA17"/>
    <mergeCell ref="I12:I14"/>
    <mergeCell ref="AD8:AF8"/>
    <mergeCell ref="AJ8:AL8"/>
    <mergeCell ref="K9:K11"/>
    <mergeCell ref="L9:L11"/>
    <mergeCell ref="T9:T11"/>
    <mergeCell ref="U9:X9"/>
    <mergeCell ref="Z9:AA9"/>
    <mergeCell ref="AB9:AB11"/>
    <mergeCell ref="AD9:AG9"/>
    <mergeCell ref="AH9:AH11"/>
    <mergeCell ref="M10:R11"/>
    <mergeCell ref="U10:Z11"/>
    <mergeCell ref="AD11:AF11"/>
    <mergeCell ref="AJ11:AL11"/>
    <mergeCell ref="K12:K14"/>
    <mergeCell ref="L12:L14"/>
    <mergeCell ref="M13:R14"/>
    <mergeCell ref="AJ14:AL14"/>
    <mergeCell ref="I9:I11"/>
    <mergeCell ref="K6:K8"/>
    <mergeCell ref="L6:L8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K15:K17"/>
    <mergeCell ref="L15:L17"/>
    <mergeCell ref="T15:T17"/>
    <mergeCell ref="U15:X15"/>
    <mergeCell ref="Z15:AA15"/>
    <mergeCell ref="AB15:AB17"/>
    <mergeCell ref="AD15:AG15"/>
    <mergeCell ref="AH15:AH17"/>
    <mergeCell ref="M16:R17"/>
    <mergeCell ref="U16:Z17"/>
    <mergeCell ref="AD17:AF17"/>
    <mergeCell ref="S16:S17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K18:K20"/>
    <mergeCell ref="L18:L20"/>
    <mergeCell ref="M19:R20"/>
    <mergeCell ref="S19:S20"/>
    <mergeCell ref="S22:S23"/>
    <mergeCell ref="AJ20:AL20"/>
    <mergeCell ref="A21:A23"/>
    <mergeCell ref="B21:B23"/>
    <mergeCell ref="C21:C23"/>
    <mergeCell ref="D21:D23"/>
    <mergeCell ref="E21:E23"/>
    <mergeCell ref="F21:F23"/>
    <mergeCell ref="G21:G23"/>
    <mergeCell ref="H21:H23"/>
    <mergeCell ref="I21:I23"/>
    <mergeCell ref="K21:K23"/>
    <mergeCell ref="L21:L23"/>
    <mergeCell ref="T21:T23"/>
    <mergeCell ref="U21:X21"/>
    <mergeCell ref="Z21:AA21"/>
    <mergeCell ref="AB21:AB23"/>
    <mergeCell ref="AD21:AG21"/>
    <mergeCell ref="AH21:AH23"/>
    <mergeCell ref="M22:R23"/>
    <mergeCell ref="K27:K29"/>
    <mergeCell ref="L27:L29"/>
    <mergeCell ref="T27:T29"/>
    <mergeCell ref="U27:X27"/>
    <mergeCell ref="Z27:AA27"/>
    <mergeCell ref="AB27:AB29"/>
    <mergeCell ref="AD27:AG27"/>
    <mergeCell ref="AH27:AH29"/>
    <mergeCell ref="A24:A26"/>
    <mergeCell ref="E24:E26"/>
    <mergeCell ref="F24:F26"/>
    <mergeCell ref="A27:A29"/>
    <mergeCell ref="B27:B29"/>
    <mergeCell ref="C27:C29"/>
    <mergeCell ref="D27:D29"/>
    <mergeCell ref="E27:E29"/>
    <mergeCell ref="F27:F29"/>
    <mergeCell ref="G27:G29"/>
    <mergeCell ref="H27:H29"/>
    <mergeCell ref="I27:I29"/>
    <mergeCell ref="Z24:AA24"/>
    <mergeCell ref="AB24:AB26"/>
    <mergeCell ref="AD24:AG24"/>
    <mergeCell ref="AH24:AH26"/>
    <mergeCell ref="AN27:AN29"/>
    <mergeCell ref="AR27:AR29"/>
    <mergeCell ref="AS27:AS29"/>
    <mergeCell ref="AT27:AT29"/>
    <mergeCell ref="AU27:AU29"/>
    <mergeCell ref="M28:R29"/>
    <mergeCell ref="U28:Z29"/>
    <mergeCell ref="AP28:AQ28"/>
    <mergeCell ref="AD29:AF29"/>
    <mergeCell ref="AJ29:AL29"/>
    <mergeCell ref="AP27:AQ27"/>
    <mergeCell ref="AT24:AT26"/>
    <mergeCell ref="AU24:AU26"/>
    <mergeCell ref="K24:K26"/>
    <mergeCell ref="L24:L26"/>
    <mergeCell ref="M25:R26"/>
    <mergeCell ref="S25:S26"/>
    <mergeCell ref="U25:Z26"/>
    <mergeCell ref="AA25:AA26"/>
    <mergeCell ref="AP24:AQ24"/>
    <mergeCell ref="T24:T26"/>
    <mergeCell ref="U24:X24"/>
    <mergeCell ref="AN24:AN26"/>
    <mergeCell ref="AR24:AR26"/>
    <mergeCell ref="AS24:AS26"/>
    <mergeCell ref="AR30:AR32"/>
    <mergeCell ref="AS30:AS32"/>
    <mergeCell ref="AT30:AT32"/>
    <mergeCell ref="AU30:AU32"/>
    <mergeCell ref="M31:R32"/>
    <mergeCell ref="S31:S32"/>
    <mergeCell ref="U31:Z32"/>
    <mergeCell ref="AA31:AA32"/>
    <mergeCell ref="AP31:AQ31"/>
    <mergeCell ref="AD32:AF32"/>
    <mergeCell ref="AJ32:AL32"/>
    <mergeCell ref="T30:T32"/>
    <mergeCell ref="U30:X30"/>
    <mergeCell ref="Z30:AA30"/>
    <mergeCell ref="AB30:AB32"/>
    <mergeCell ref="AD30:AG30"/>
    <mergeCell ref="G33:G35"/>
    <mergeCell ref="H33:H35"/>
    <mergeCell ref="I33:I35"/>
    <mergeCell ref="K33:K35"/>
    <mergeCell ref="L33:L35"/>
    <mergeCell ref="T33:T35"/>
    <mergeCell ref="AH30:AH32"/>
    <mergeCell ref="AN30:AN32"/>
    <mergeCell ref="AP30:AQ30"/>
    <mergeCell ref="S34:S35"/>
    <mergeCell ref="AA34:AA35"/>
    <mergeCell ref="K30:K32"/>
    <mergeCell ref="L30:L32"/>
    <mergeCell ref="A1:AU1"/>
    <mergeCell ref="M3:S3"/>
    <mergeCell ref="U3:AA3"/>
    <mergeCell ref="AC3:AG3"/>
    <mergeCell ref="AI3:AM3"/>
    <mergeCell ref="AO3:AQ3"/>
    <mergeCell ref="AT3:AU5"/>
    <mergeCell ref="M4:S5"/>
    <mergeCell ref="U4:AA5"/>
    <mergeCell ref="AC4:AG4"/>
    <mergeCell ref="AI4:AM4"/>
    <mergeCell ref="AO4:AQ4"/>
    <mergeCell ref="AC5:AG5"/>
    <mergeCell ref="AI5:AM5"/>
    <mergeCell ref="AO5:AQ5"/>
    <mergeCell ref="T3:T5"/>
    <mergeCell ref="AB3:AB5"/>
    <mergeCell ref="AH3:AH5"/>
    <mergeCell ref="AN3:AN5"/>
    <mergeCell ref="AR3:AS5"/>
    <mergeCell ref="A3:A5"/>
    <mergeCell ref="B3:C5"/>
    <mergeCell ref="D3:E5"/>
    <mergeCell ref="F3:G5"/>
    <mergeCell ref="AR33:AR35"/>
    <mergeCell ref="AS33:AS35"/>
    <mergeCell ref="AT33:AT35"/>
    <mergeCell ref="AU33:AU35"/>
    <mergeCell ref="M34:R35"/>
    <mergeCell ref="U34:Z35"/>
    <mergeCell ref="AP34:AQ34"/>
    <mergeCell ref="AD35:AF35"/>
    <mergeCell ref="AJ35:AL35"/>
    <mergeCell ref="U33:X33"/>
    <mergeCell ref="Z33:AA33"/>
    <mergeCell ref="AB33:AB35"/>
    <mergeCell ref="AH33:AH35"/>
    <mergeCell ref="AN33:AN35"/>
    <mergeCell ref="AD33:AG33"/>
    <mergeCell ref="AP33:AQ33"/>
    <mergeCell ref="AM36:AM38"/>
    <mergeCell ref="AN36:AN38"/>
    <mergeCell ref="AO36:AP38"/>
    <mergeCell ref="AQ36:AQ38"/>
    <mergeCell ref="AR36:AS36"/>
    <mergeCell ref="AT36:AU36"/>
    <mergeCell ref="AR37:AR38"/>
    <mergeCell ref="AS37:AS38"/>
    <mergeCell ref="AT37:AT38"/>
    <mergeCell ref="AU37:AU38"/>
  </mergeCells>
  <phoneticPr fontId="20"/>
  <printOptions horizontalCentered="1" verticalCentered="1"/>
  <pageMargins left="0.39370078740157483" right="0.39370078740157483" top="0.39370078740157483" bottom="0.39370078740157483" header="0.39370078740157483" footer="0"/>
  <pageSetup paperSize="9" scale="42" orientation="landscape" r:id="rId1"/>
  <headerFooter alignWithMargins="0">
    <oddHeader>&amp;L&amp;20(様式１－４）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4"/>
  <sheetViews>
    <sheetView view="pageBreakPreview" zoomScale="75" zoomScaleNormal="75" zoomScaleSheetLayoutView="75" workbookViewId="0">
      <selection activeCell="C7" sqref="D7"/>
    </sheetView>
  </sheetViews>
  <sheetFormatPr defaultRowHeight="13.5" x14ac:dyDescent="0.15"/>
  <cols>
    <col min="1" max="1" width="7.875" style="110" customWidth="1"/>
    <col min="2" max="2" width="10.25" style="34" bestFit="1" customWidth="1"/>
    <col min="3" max="3" width="19.75" style="34" customWidth="1"/>
    <col min="4" max="4" width="16.125" style="34" customWidth="1"/>
    <col min="5" max="5" width="9.75" style="34" customWidth="1"/>
    <col min="6" max="6" width="9.75" style="111" customWidth="1"/>
    <col min="7" max="7" width="14.875" style="34" customWidth="1"/>
    <col min="8" max="8" width="2.875" style="34" customWidth="1"/>
    <col min="9" max="9" width="14.875" style="34" customWidth="1"/>
    <col min="10" max="10" width="3" style="34" customWidth="1"/>
    <col min="11" max="11" width="2.875" customWidth="1"/>
    <col min="12" max="12" width="13.25" customWidth="1"/>
    <col min="13" max="13" width="3" customWidth="1"/>
  </cols>
  <sheetData>
    <row r="1" spans="1:10" s="34" customFormat="1" ht="34.5" customHeight="1" x14ac:dyDescent="0.15">
      <c r="A1" s="376" t="s">
        <v>85</v>
      </c>
      <c r="B1" s="376"/>
      <c r="C1" s="376"/>
      <c r="D1" s="376"/>
      <c r="E1" s="376"/>
      <c r="F1" s="376"/>
      <c r="G1" s="377" t="s">
        <v>185</v>
      </c>
      <c r="H1" s="377"/>
      <c r="I1" s="378">
        <v>1</v>
      </c>
      <c r="J1" s="378"/>
    </row>
    <row r="2" spans="1:10" s="34" customFormat="1" ht="34.5" customHeight="1" x14ac:dyDescent="0.15">
      <c r="A2" s="100" t="s">
        <v>194</v>
      </c>
      <c r="B2" s="100" t="s">
        <v>186</v>
      </c>
      <c r="C2" s="100" t="s">
        <v>187</v>
      </c>
      <c r="D2" s="100" t="s">
        <v>188</v>
      </c>
      <c r="E2" s="100" t="s">
        <v>86</v>
      </c>
      <c r="F2" s="100" t="s">
        <v>189</v>
      </c>
      <c r="G2" s="375" t="s">
        <v>190</v>
      </c>
      <c r="H2" s="375"/>
      <c r="I2" s="375" t="s">
        <v>87</v>
      </c>
      <c r="J2" s="375"/>
    </row>
    <row r="3" spans="1:10" s="34" customFormat="1" ht="37.5" customHeight="1" x14ac:dyDescent="0.15">
      <c r="A3" s="101">
        <v>1</v>
      </c>
      <c r="B3" s="102" t="s">
        <v>191</v>
      </c>
      <c r="C3" s="103" t="s">
        <v>195</v>
      </c>
      <c r="D3" s="104" t="s">
        <v>218</v>
      </c>
      <c r="E3" s="104" t="s">
        <v>199</v>
      </c>
      <c r="F3" s="104" t="s">
        <v>198</v>
      </c>
      <c r="G3" s="106">
        <v>1140</v>
      </c>
      <c r="H3" s="107" t="s">
        <v>16</v>
      </c>
      <c r="I3" s="106">
        <f>(G3)*2</f>
        <v>2280</v>
      </c>
      <c r="J3" s="107" t="s">
        <v>16</v>
      </c>
    </row>
    <row r="4" spans="1:10" s="34" customFormat="1" ht="37.5" customHeight="1" x14ac:dyDescent="0.15">
      <c r="A4" s="101">
        <v>2</v>
      </c>
      <c r="B4" s="102" t="s">
        <v>192</v>
      </c>
      <c r="C4" s="103" t="s">
        <v>196</v>
      </c>
      <c r="D4" s="104" t="s">
        <v>218</v>
      </c>
      <c r="E4" s="104" t="s">
        <v>199</v>
      </c>
      <c r="F4" s="104" t="s">
        <v>198</v>
      </c>
      <c r="G4" s="106">
        <v>1140</v>
      </c>
      <c r="H4" s="107" t="s">
        <v>16</v>
      </c>
      <c r="I4" s="106">
        <f t="shared" ref="I4:I22" si="0">(G4)*2</f>
        <v>2280</v>
      </c>
      <c r="J4" s="107" t="s">
        <v>16</v>
      </c>
    </row>
    <row r="5" spans="1:10" s="34" customFormat="1" ht="37.5" customHeight="1" x14ac:dyDescent="0.15">
      <c r="A5" s="101">
        <v>3</v>
      </c>
      <c r="B5" s="102" t="s">
        <v>193</v>
      </c>
      <c r="C5" s="103" t="s">
        <v>197</v>
      </c>
      <c r="D5" s="104" t="s">
        <v>218</v>
      </c>
      <c r="E5" s="104" t="s">
        <v>199</v>
      </c>
      <c r="F5" s="104" t="s">
        <v>198</v>
      </c>
      <c r="G5" s="106">
        <v>1140</v>
      </c>
      <c r="H5" s="107" t="s">
        <v>16</v>
      </c>
      <c r="I5" s="106">
        <f t="shared" si="0"/>
        <v>2280</v>
      </c>
      <c r="J5" s="107" t="s">
        <v>16</v>
      </c>
    </row>
    <row r="6" spans="1:10" s="34" customFormat="1" ht="37.5" customHeight="1" x14ac:dyDescent="0.15">
      <c r="A6" s="101">
        <v>4</v>
      </c>
      <c r="B6" s="102"/>
      <c r="C6" s="103"/>
      <c r="D6" s="104"/>
      <c r="E6" s="104"/>
      <c r="F6" s="104"/>
      <c r="G6" s="106"/>
      <c r="H6" s="107" t="s">
        <v>16</v>
      </c>
      <c r="I6" s="106">
        <f t="shared" si="0"/>
        <v>0</v>
      </c>
      <c r="J6" s="107" t="s">
        <v>16</v>
      </c>
    </row>
    <row r="7" spans="1:10" s="34" customFormat="1" ht="37.5" customHeight="1" x14ac:dyDescent="0.15">
      <c r="A7" s="101">
        <v>5</v>
      </c>
      <c r="B7" s="102"/>
      <c r="C7" s="103"/>
      <c r="D7" s="104"/>
      <c r="E7" s="104"/>
      <c r="F7" s="104"/>
      <c r="G7" s="106"/>
      <c r="H7" s="107" t="s">
        <v>16</v>
      </c>
      <c r="I7" s="106">
        <f t="shared" si="0"/>
        <v>0</v>
      </c>
      <c r="J7" s="107" t="s">
        <v>16</v>
      </c>
    </row>
    <row r="8" spans="1:10" s="34" customFormat="1" ht="37.5" customHeight="1" x14ac:dyDescent="0.15">
      <c r="A8" s="101">
        <v>6</v>
      </c>
      <c r="B8" s="102"/>
      <c r="C8" s="103"/>
      <c r="D8" s="104"/>
      <c r="E8" s="104"/>
      <c r="F8" s="104"/>
      <c r="G8" s="106"/>
      <c r="H8" s="107" t="s">
        <v>16</v>
      </c>
      <c r="I8" s="106">
        <f t="shared" si="0"/>
        <v>0</v>
      </c>
      <c r="J8" s="107" t="s">
        <v>16</v>
      </c>
    </row>
    <row r="9" spans="1:10" s="34" customFormat="1" ht="37.5" customHeight="1" x14ac:dyDescent="0.15">
      <c r="A9" s="101">
        <v>7</v>
      </c>
      <c r="B9" s="102"/>
      <c r="C9" s="103"/>
      <c r="D9" s="104"/>
      <c r="E9" s="104"/>
      <c r="F9" s="104"/>
      <c r="G9" s="106"/>
      <c r="H9" s="107" t="s">
        <v>16</v>
      </c>
      <c r="I9" s="106">
        <f t="shared" si="0"/>
        <v>0</v>
      </c>
      <c r="J9" s="107" t="s">
        <v>16</v>
      </c>
    </row>
    <row r="10" spans="1:10" s="34" customFormat="1" ht="37.5" customHeight="1" x14ac:dyDescent="0.15">
      <c r="A10" s="101">
        <v>8</v>
      </c>
      <c r="B10" s="102"/>
      <c r="C10" s="103"/>
      <c r="D10" s="104"/>
      <c r="E10" s="104"/>
      <c r="F10" s="104"/>
      <c r="G10" s="106"/>
      <c r="H10" s="107" t="s">
        <v>16</v>
      </c>
      <c r="I10" s="106">
        <f t="shared" si="0"/>
        <v>0</v>
      </c>
      <c r="J10" s="107" t="s">
        <v>16</v>
      </c>
    </row>
    <row r="11" spans="1:10" s="34" customFormat="1" ht="37.5" customHeight="1" x14ac:dyDescent="0.15">
      <c r="A11" s="101">
        <v>9</v>
      </c>
      <c r="B11" s="102"/>
      <c r="C11" s="103"/>
      <c r="D11" s="104"/>
      <c r="E11" s="104"/>
      <c r="F11" s="104"/>
      <c r="G11" s="106"/>
      <c r="H11" s="107" t="s">
        <v>16</v>
      </c>
      <c r="I11" s="106">
        <f t="shared" si="0"/>
        <v>0</v>
      </c>
      <c r="J11" s="107" t="s">
        <v>16</v>
      </c>
    </row>
    <row r="12" spans="1:10" s="34" customFormat="1" ht="37.5" customHeight="1" x14ac:dyDescent="0.15">
      <c r="A12" s="101">
        <v>10</v>
      </c>
      <c r="B12" s="102"/>
      <c r="C12" s="103"/>
      <c r="D12" s="104"/>
      <c r="E12" s="104"/>
      <c r="F12" s="104"/>
      <c r="G12" s="106"/>
      <c r="H12" s="107" t="s">
        <v>16</v>
      </c>
      <c r="I12" s="106">
        <f t="shared" si="0"/>
        <v>0</v>
      </c>
      <c r="J12" s="107" t="s">
        <v>16</v>
      </c>
    </row>
    <row r="13" spans="1:10" s="34" customFormat="1" ht="37.5" customHeight="1" x14ac:dyDescent="0.15">
      <c r="A13" s="101">
        <v>11</v>
      </c>
      <c r="B13" s="102"/>
      <c r="C13" s="103"/>
      <c r="D13" s="104"/>
      <c r="E13" s="104"/>
      <c r="F13" s="104"/>
      <c r="G13" s="106"/>
      <c r="H13" s="107" t="s">
        <v>16</v>
      </c>
      <c r="I13" s="106">
        <f t="shared" si="0"/>
        <v>0</v>
      </c>
      <c r="J13" s="107" t="s">
        <v>16</v>
      </c>
    </row>
    <row r="14" spans="1:10" s="34" customFormat="1" ht="37.5" customHeight="1" x14ac:dyDescent="0.15">
      <c r="A14" s="101">
        <v>12</v>
      </c>
      <c r="B14" s="102"/>
      <c r="C14" s="103"/>
      <c r="D14" s="104"/>
      <c r="E14" s="104"/>
      <c r="F14" s="104"/>
      <c r="G14" s="106"/>
      <c r="H14" s="107" t="s">
        <v>16</v>
      </c>
      <c r="I14" s="106">
        <f t="shared" si="0"/>
        <v>0</v>
      </c>
      <c r="J14" s="107" t="s">
        <v>16</v>
      </c>
    </row>
    <row r="15" spans="1:10" s="34" customFormat="1" ht="37.5" customHeight="1" x14ac:dyDescent="0.15">
      <c r="A15" s="101">
        <v>13</v>
      </c>
      <c r="B15" s="102"/>
      <c r="C15" s="103"/>
      <c r="D15" s="104"/>
      <c r="E15" s="104"/>
      <c r="F15" s="105"/>
      <c r="G15" s="106"/>
      <c r="H15" s="107" t="s">
        <v>16</v>
      </c>
      <c r="I15" s="106">
        <f t="shared" si="0"/>
        <v>0</v>
      </c>
      <c r="J15" s="107" t="s">
        <v>16</v>
      </c>
    </row>
    <row r="16" spans="1:10" s="34" customFormat="1" ht="37.5" customHeight="1" x14ac:dyDescent="0.15">
      <c r="A16" s="101">
        <v>14</v>
      </c>
      <c r="B16" s="102"/>
      <c r="C16" s="103"/>
      <c r="D16" s="104"/>
      <c r="E16" s="104"/>
      <c r="F16" s="105"/>
      <c r="G16" s="106"/>
      <c r="H16" s="107" t="s">
        <v>16</v>
      </c>
      <c r="I16" s="106">
        <f t="shared" si="0"/>
        <v>0</v>
      </c>
      <c r="J16" s="107" t="s">
        <v>16</v>
      </c>
    </row>
    <row r="17" spans="1:10" s="34" customFormat="1" ht="37.5" customHeight="1" x14ac:dyDescent="0.15">
      <c r="A17" s="101">
        <v>15</v>
      </c>
      <c r="B17" s="102"/>
      <c r="C17" s="103"/>
      <c r="D17" s="104"/>
      <c r="E17" s="104"/>
      <c r="F17" s="105"/>
      <c r="G17" s="106"/>
      <c r="H17" s="107" t="s">
        <v>16</v>
      </c>
      <c r="I17" s="106">
        <f t="shared" si="0"/>
        <v>0</v>
      </c>
      <c r="J17" s="107" t="s">
        <v>16</v>
      </c>
    </row>
    <row r="18" spans="1:10" s="34" customFormat="1" ht="37.5" customHeight="1" x14ac:dyDescent="0.15">
      <c r="A18" s="101">
        <v>16</v>
      </c>
      <c r="B18" s="102"/>
      <c r="C18" s="103"/>
      <c r="D18" s="104"/>
      <c r="E18" s="104"/>
      <c r="F18" s="105"/>
      <c r="G18" s="106"/>
      <c r="H18" s="107" t="s">
        <v>16</v>
      </c>
      <c r="I18" s="106">
        <f t="shared" si="0"/>
        <v>0</v>
      </c>
      <c r="J18" s="107" t="s">
        <v>16</v>
      </c>
    </row>
    <row r="19" spans="1:10" s="34" customFormat="1" ht="37.5" customHeight="1" x14ac:dyDescent="0.15">
      <c r="A19" s="101">
        <v>17</v>
      </c>
      <c r="B19" s="102"/>
      <c r="C19" s="103"/>
      <c r="D19" s="104"/>
      <c r="E19" s="104"/>
      <c r="F19" s="105"/>
      <c r="G19" s="106"/>
      <c r="H19" s="107" t="s">
        <v>16</v>
      </c>
      <c r="I19" s="106">
        <f t="shared" si="0"/>
        <v>0</v>
      </c>
      <c r="J19" s="107" t="s">
        <v>16</v>
      </c>
    </row>
    <row r="20" spans="1:10" s="34" customFormat="1" ht="37.5" customHeight="1" x14ac:dyDescent="0.15">
      <c r="A20" s="101">
        <v>18</v>
      </c>
      <c r="B20" s="102"/>
      <c r="C20" s="103"/>
      <c r="D20" s="104"/>
      <c r="E20" s="104"/>
      <c r="F20" s="105"/>
      <c r="G20" s="106"/>
      <c r="H20" s="107" t="s">
        <v>16</v>
      </c>
      <c r="I20" s="106">
        <f t="shared" si="0"/>
        <v>0</v>
      </c>
      <c r="J20" s="107" t="s">
        <v>16</v>
      </c>
    </row>
    <row r="21" spans="1:10" s="34" customFormat="1" ht="37.5" customHeight="1" x14ac:dyDescent="0.15">
      <c r="A21" s="101">
        <v>19</v>
      </c>
      <c r="B21" s="102"/>
      <c r="C21" s="103"/>
      <c r="D21" s="104"/>
      <c r="E21" s="104"/>
      <c r="F21" s="105"/>
      <c r="G21" s="106"/>
      <c r="H21" s="107" t="s">
        <v>16</v>
      </c>
      <c r="I21" s="106">
        <f t="shared" si="0"/>
        <v>0</v>
      </c>
      <c r="J21" s="107" t="s">
        <v>16</v>
      </c>
    </row>
    <row r="22" spans="1:10" s="34" customFormat="1" ht="37.5" customHeight="1" x14ac:dyDescent="0.15">
      <c r="A22" s="101">
        <v>20</v>
      </c>
      <c r="B22" s="102"/>
      <c r="C22" s="103"/>
      <c r="D22" s="104"/>
      <c r="E22" s="104"/>
      <c r="F22" s="105"/>
      <c r="G22" s="106"/>
      <c r="H22" s="107" t="s">
        <v>16</v>
      </c>
      <c r="I22" s="106">
        <f t="shared" si="0"/>
        <v>0</v>
      </c>
      <c r="J22" s="107" t="s">
        <v>16</v>
      </c>
    </row>
    <row r="23" spans="1:10" s="34" customFormat="1" ht="51.75" customHeight="1" x14ac:dyDescent="0.15">
      <c r="A23" s="108" t="s">
        <v>45</v>
      </c>
      <c r="B23" s="372"/>
      <c r="C23" s="373"/>
      <c r="D23" s="373"/>
      <c r="E23" s="373"/>
      <c r="F23" s="373"/>
      <c r="G23" s="373"/>
      <c r="H23" s="374"/>
      <c r="I23" s="109">
        <f>SUM(I3:I22)</f>
        <v>6840</v>
      </c>
      <c r="J23" s="107" t="s">
        <v>16</v>
      </c>
    </row>
    <row r="24" spans="1:10" s="34" customFormat="1" ht="44.25" customHeight="1" x14ac:dyDescent="0.15">
      <c r="A24" s="110"/>
      <c r="F24" s="111"/>
    </row>
  </sheetData>
  <mergeCells count="6">
    <mergeCell ref="B23:H23"/>
    <mergeCell ref="G2:H2"/>
    <mergeCell ref="I2:J2"/>
    <mergeCell ref="A1:F1"/>
    <mergeCell ref="G1:H1"/>
    <mergeCell ref="I1:J1"/>
  </mergeCells>
  <phoneticPr fontId="20"/>
  <printOptions horizontalCentered="1"/>
  <pageMargins left="0.59055118110236227" right="0.39370078740157483" top="1.3779527559055118" bottom="0.39370078740157483" header="0.51181102362204722" footer="0"/>
  <pageSetup paperSize="9" scale="86" orientation="portrait" r:id="rId1"/>
  <headerFooter alignWithMargins="0">
    <oddHeader>&amp;L（様式３）</oddHeader>
  </headerFooter>
  <colBreaks count="1" manualBreakCount="1">
    <brk id="10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8"/>
  <sheetViews>
    <sheetView view="pageBreakPreview" topLeftCell="A10" zoomScale="75" zoomScaleNormal="75" zoomScaleSheetLayoutView="75" workbookViewId="0">
      <selection activeCell="C7" sqref="D7"/>
    </sheetView>
  </sheetViews>
  <sheetFormatPr defaultRowHeight="13.5" x14ac:dyDescent="0.15"/>
  <cols>
    <col min="1" max="1" width="6.375" customWidth="1"/>
    <col min="2" max="5" width="9.375" customWidth="1"/>
    <col min="6" max="6" width="10.5" customWidth="1"/>
    <col min="7" max="7" width="5.875" customWidth="1"/>
    <col min="8" max="8" width="12" customWidth="1"/>
    <col min="9" max="12" width="10.125" customWidth="1"/>
  </cols>
  <sheetData>
    <row r="1" spans="1:12" ht="74.25" customHeight="1" x14ac:dyDescent="0.2">
      <c r="A1" s="50"/>
      <c r="B1" s="50"/>
      <c r="C1" s="50"/>
      <c r="D1" s="390" t="s">
        <v>108</v>
      </c>
      <c r="E1" s="390"/>
      <c r="F1" s="390"/>
      <c r="G1" s="390"/>
      <c r="H1" s="390"/>
      <c r="I1" s="390"/>
      <c r="J1" s="50"/>
      <c r="K1" s="50"/>
      <c r="L1" s="50"/>
    </row>
    <row r="2" spans="1:12" ht="74.25" customHeight="1" x14ac:dyDescent="0.2">
      <c r="A2" s="51"/>
      <c r="B2" s="51"/>
      <c r="C2" s="396" t="s">
        <v>210</v>
      </c>
      <c r="D2" s="396"/>
      <c r="E2" s="396"/>
      <c r="F2" s="396"/>
      <c r="G2" s="396"/>
      <c r="H2" s="396"/>
      <c r="I2" s="396"/>
      <c r="J2" s="396"/>
      <c r="K2" s="51"/>
      <c r="L2" s="51"/>
    </row>
    <row r="3" spans="1:12" ht="74.25" customHeight="1" x14ac:dyDescent="0.25">
      <c r="A3" s="52"/>
      <c r="B3" s="52"/>
      <c r="C3" s="391" t="s">
        <v>35</v>
      </c>
      <c r="D3" s="391"/>
      <c r="E3" s="391"/>
      <c r="F3" s="391"/>
      <c r="G3" s="391"/>
      <c r="H3" s="391"/>
      <c r="I3" s="391"/>
      <c r="J3" s="391"/>
      <c r="K3" s="52"/>
      <c r="L3" s="52"/>
    </row>
    <row r="4" spans="1:12" ht="39" customHeight="1" x14ac:dyDescent="0.25">
      <c r="A4" s="52"/>
      <c r="B4" s="52"/>
      <c r="C4" s="52"/>
      <c r="D4" s="58"/>
      <c r="E4" s="58"/>
      <c r="F4" s="58"/>
      <c r="G4" s="58"/>
      <c r="H4" s="58"/>
      <c r="I4" s="58"/>
      <c r="J4" s="52"/>
      <c r="K4" s="52"/>
      <c r="L4" s="52"/>
    </row>
    <row r="5" spans="1:12" ht="39" customHeight="1" x14ac:dyDescent="0.15">
      <c r="A5" s="53"/>
      <c r="B5" s="53"/>
      <c r="C5" s="392" t="s">
        <v>105</v>
      </c>
      <c r="D5" s="393"/>
      <c r="E5" s="393"/>
      <c r="F5" s="393"/>
      <c r="G5" s="393"/>
      <c r="H5" s="393"/>
      <c r="I5" s="393"/>
      <c r="J5" s="393"/>
      <c r="K5" s="53"/>
      <c r="L5" s="53"/>
    </row>
    <row r="6" spans="1:12" ht="39" customHeight="1" x14ac:dyDescent="0.15">
      <c r="A6" s="54"/>
      <c r="B6" s="54"/>
      <c r="C6" s="394" t="s">
        <v>89</v>
      </c>
      <c r="D6" s="395"/>
      <c r="E6" s="395"/>
      <c r="F6" s="395"/>
      <c r="G6" s="395"/>
      <c r="H6" s="395"/>
      <c r="I6" s="395"/>
      <c r="J6" s="395"/>
      <c r="K6" s="54"/>
      <c r="L6" s="54"/>
    </row>
    <row r="7" spans="1:12" ht="39" customHeight="1" x14ac:dyDescent="0.2">
      <c r="C7" s="385"/>
      <c r="D7" s="385"/>
      <c r="E7" s="385"/>
      <c r="F7" s="385"/>
      <c r="G7" s="385"/>
      <c r="H7" s="385"/>
      <c r="I7" s="385"/>
      <c r="J7" s="385"/>
    </row>
    <row r="8" spans="1:12" ht="75" customHeight="1" x14ac:dyDescent="0.3">
      <c r="A8" s="55"/>
      <c r="B8" s="55"/>
      <c r="C8" s="55"/>
      <c r="D8" s="386" t="s">
        <v>90</v>
      </c>
      <c r="E8" s="386"/>
      <c r="F8" s="386"/>
      <c r="G8" s="386"/>
      <c r="H8" s="386"/>
      <c r="I8" s="386"/>
      <c r="J8" s="55"/>
      <c r="K8" s="55"/>
      <c r="L8" s="55"/>
    </row>
    <row r="9" spans="1:12" ht="23.25" customHeight="1" x14ac:dyDescent="0.15">
      <c r="A9" s="1"/>
      <c r="B9" s="1"/>
      <c r="C9" s="1"/>
      <c r="D9" s="59"/>
      <c r="E9" s="1"/>
      <c r="F9" s="1"/>
      <c r="G9" s="1"/>
      <c r="H9" s="1"/>
      <c r="I9" s="1"/>
      <c r="J9" s="1"/>
      <c r="K9" s="1"/>
      <c r="L9" s="1"/>
    </row>
    <row r="10" spans="1:12" s="49" customFormat="1" ht="23.25" customHeight="1" x14ac:dyDescent="0.2">
      <c r="A10" s="387"/>
      <c r="B10" s="387"/>
      <c r="C10" s="387"/>
      <c r="D10" s="388"/>
      <c r="E10" s="388"/>
      <c r="F10" s="60"/>
      <c r="G10" s="13"/>
      <c r="H10" s="61"/>
      <c r="I10" s="389"/>
      <c r="J10" s="389"/>
      <c r="K10" s="389"/>
      <c r="L10" s="389"/>
    </row>
    <row r="11" spans="1:12" s="49" customFormat="1" ht="23.25" customHeight="1" x14ac:dyDescent="0.2">
      <c r="A11" s="380"/>
      <c r="B11" s="380"/>
      <c r="C11" s="380"/>
      <c r="D11" s="380"/>
      <c r="E11" s="380"/>
      <c r="F11" s="380"/>
      <c r="G11" s="380"/>
      <c r="H11" s="380"/>
      <c r="I11" s="380"/>
      <c r="J11" s="380"/>
      <c r="K11" s="380"/>
      <c r="L11" s="380"/>
    </row>
    <row r="12" spans="1:12" ht="45.75" customHeight="1" x14ac:dyDescent="0.15">
      <c r="A12" s="10"/>
      <c r="B12" s="381" t="s">
        <v>106</v>
      </c>
      <c r="C12" s="381"/>
      <c r="D12" s="381"/>
      <c r="E12" s="381"/>
      <c r="F12" s="10"/>
      <c r="G12" s="10"/>
      <c r="H12" s="10"/>
      <c r="I12" s="10"/>
      <c r="J12" s="10"/>
      <c r="K12" s="10"/>
      <c r="L12" s="10"/>
    </row>
    <row r="13" spans="1:12" ht="45.75" customHeight="1" x14ac:dyDescent="0.15">
      <c r="A13" s="10"/>
      <c r="B13" s="10"/>
      <c r="C13" s="10"/>
      <c r="D13" s="10"/>
      <c r="E13" s="10"/>
      <c r="F13" s="10"/>
      <c r="G13" s="10"/>
      <c r="H13" s="10"/>
      <c r="I13" s="10"/>
      <c r="J13" s="3"/>
      <c r="K13" s="10"/>
      <c r="L13" s="10"/>
    </row>
    <row r="14" spans="1:12" ht="36.75" customHeight="1" x14ac:dyDescent="0.15">
      <c r="A14" s="10"/>
      <c r="B14" s="382" t="s">
        <v>2</v>
      </c>
      <c r="C14" s="382"/>
      <c r="D14" s="382"/>
      <c r="E14" s="382"/>
      <c r="F14" s="3"/>
      <c r="G14" s="10"/>
      <c r="H14" s="10"/>
      <c r="I14" s="10"/>
      <c r="J14" s="10"/>
      <c r="K14" s="10"/>
      <c r="L14" s="10"/>
    </row>
    <row r="15" spans="1:12" ht="36.75" customHeight="1" x14ac:dyDescent="0.15">
      <c r="A15" s="56"/>
      <c r="B15" s="382" t="s">
        <v>1</v>
      </c>
      <c r="C15" s="382"/>
      <c r="D15" s="382"/>
      <c r="E15" s="382"/>
      <c r="F15" s="56"/>
      <c r="G15" s="56"/>
      <c r="H15" s="56"/>
      <c r="I15" s="56"/>
      <c r="J15" s="56"/>
      <c r="K15" s="56"/>
      <c r="L15" s="56"/>
    </row>
    <row r="16" spans="1:12" ht="36.75" customHeight="1" x14ac:dyDescent="0.15">
      <c r="A16" s="56"/>
      <c r="B16" s="57"/>
      <c r="C16" s="57"/>
      <c r="D16" s="57"/>
      <c r="E16" s="57"/>
      <c r="F16" s="56"/>
      <c r="G16" s="56"/>
      <c r="H16" s="56"/>
      <c r="I16" s="56"/>
      <c r="J16" s="56"/>
      <c r="K16" s="56"/>
      <c r="L16" s="56"/>
    </row>
    <row r="17" spans="1:12" ht="36.75" customHeight="1" x14ac:dyDescent="0.15">
      <c r="A17" s="1"/>
      <c r="B17" s="1"/>
      <c r="C17" s="1"/>
      <c r="D17" s="1"/>
      <c r="E17" s="1"/>
      <c r="F17" s="1"/>
      <c r="G17" s="383" t="s">
        <v>211</v>
      </c>
      <c r="H17" s="383"/>
      <c r="I17" s="384" t="s">
        <v>213</v>
      </c>
      <c r="J17" s="384"/>
      <c r="K17" s="384"/>
      <c r="L17" s="384"/>
    </row>
    <row r="18" spans="1:12" ht="36.75" customHeight="1" x14ac:dyDescent="0.15">
      <c r="A18" s="1"/>
      <c r="B18" s="1"/>
      <c r="C18" s="1"/>
      <c r="D18" s="1"/>
      <c r="E18" s="1"/>
      <c r="F18" s="1"/>
      <c r="G18" s="139" t="s">
        <v>212</v>
      </c>
      <c r="H18" s="139"/>
      <c r="I18" s="379" t="s">
        <v>6</v>
      </c>
      <c r="J18" s="379"/>
      <c r="K18" s="379"/>
      <c r="L18" s="12" t="s">
        <v>4</v>
      </c>
    </row>
  </sheetData>
  <mergeCells count="18">
    <mergeCell ref="D1:I1"/>
    <mergeCell ref="C3:J3"/>
    <mergeCell ref="C5:J5"/>
    <mergeCell ref="C6:J6"/>
    <mergeCell ref="C2:J2"/>
    <mergeCell ref="C7:J7"/>
    <mergeCell ref="D8:I8"/>
    <mergeCell ref="A10:C10"/>
    <mergeCell ref="D10:E10"/>
    <mergeCell ref="I10:L10"/>
    <mergeCell ref="G18:H18"/>
    <mergeCell ref="I18:K18"/>
    <mergeCell ref="A11:L11"/>
    <mergeCell ref="B12:E12"/>
    <mergeCell ref="B14:E14"/>
    <mergeCell ref="B15:E15"/>
    <mergeCell ref="G17:H17"/>
    <mergeCell ref="I17:L17"/>
  </mergeCells>
  <phoneticPr fontId="20"/>
  <printOptions horizontalCentered="1" verticalCentered="1"/>
  <pageMargins left="0.39370078740157483" right="0.39370078740157483" top="0.78740157480314965" bottom="0.78740157480314965" header="0.39370078740157483" footer="0"/>
  <pageSetup paperSize="9" scale="85" orientation="portrait" r:id="rId1"/>
  <headerFooter alignWithMargins="0">
    <oddHeader>&amp;L&amp;12(様式４）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2"/>
  <sheetViews>
    <sheetView view="pageBreakPreview" zoomScale="75" zoomScaleNormal="75" zoomScaleSheetLayoutView="75" workbookViewId="0">
      <selection activeCell="C7" sqref="D7"/>
    </sheetView>
  </sheetViews>
  <sheetFormatPr defaultRowHeight="13.5" x14ac:dyDescent="0.15"/>
  <cols>
    <col min="2" max="2" width="4.5" customWidth="1"/>
    <col min="3" max="3" width="13.125" customWidth="1"/>
  </cols>
  <sheetData>
    <row r="1" spans="1:13" ht="38.25" customHeight="1" x14ac:dyDescent="0.15">
      <c r="A1" s="406" t="s">
        <v>91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</row>
    <row r="2" spans="1:13" ht="38.25" customHeight="1" x14ac:dyDescent="0.1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3" s="62" customFormat="1" ht="41.25" customHeight="1" x14ac:dyDescent="0.2">
      <c r="A3" s="389" t="s">
        <v>107</v>
      </c>
      <c r="B3" s="389"/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</row>
    <row r="4" spans="1:13" s="62" customFormat="1" ht="26.2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s="62" customFormat="1" ht="41.25" customHeight="1" x14ac:dyDescent="0.2">
      <c r="A5" s="138" t="s">
        <v>9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</row>
    <row r="6" spans="1:13" s="62" customFormat="1" ht="26.25" customHeight="1" x14ac:dyDescent="0.2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s="62" customFormat="1" ht="23.25" customHeight="1" x14ac:dyDescent="0.2">
      <c r="A7" s="56"/>
      <c r="B7" s="112"/>
      <c r="C7" s="113"/>
      <c r="D7" s="113"/>
      <c r="E7" s="113"/>
      <c r="F7" s="113"/>
      <c r="G7" s="114"/>
      <c r="H7" s="114"/>
      <c r="I7" s="114"/>
      <c r="J7" s="114"/>
      <c r="K7" s="113"/>
      <c r="L7" s="115"/>
      <c r="M7" s="56"/>
    </row>
    <row r="8" spans="1:13" s="62" customFormat="1" ht="41.25" customHeight="1" x14ac:dyDescent="0.2">
      <c r="A8" s="56"/>
      <c r="B8" s="116"/>
      <c r="C8" s="117" t="s" ph="1">
        <v>93</v>
      </c>
      <c r="D8" s="407" t="s">
        <v>82</v>
      </c>
      <c r="E8" s="407"/>
      <c r="F8" s="408" t="s">
        <v>94</v>
      </c>
      <c r="G8" s="408"/>
      <c r="H8" s="409" t="s">
        <v>82</v>
      </c>
      <c r="I8" s="409"/>
      <c r="J8" s="408" t="s">
        <v>95</v>
      </c>
      <c r="K8" s="408"/>
      <c r="L8" s="118"/>
      <c r="M8" s="56"/>
    </row>
    <row r="9" spans="1:13" s="62" customFormat="1" ht="30.75" customHeight="1" x14ac:dyDescent="0.2">
      <c r="A9" s="56"/>
      <c r="B9" s="116"/>
      <c r="C9" s="119"/>
      <c r="D9" s="119"/>
      <c r="E9" s="119"/>
      <c r="F9" s="119"/>
      <c r="G9" s="120"/>
      <c r="H9" s="120"/>
      <c r="I9" s="120"/>
      <c r="J9" s="120"/>
      <c r="K9" s="119"/>
      <c r="L9" s="118"/>
      <c r="M9" s="56"/>
    </row>
    <row r="10" spans="1:13" s="62" customFormat="1" ht="41.25" customHeight="1" x14ac:dyDescent="0.2">
      <c r="A10" s="56"/>
      <c r="B10" s="121"/>
      <c r="C10" s="117" t="s">
        <v>96</v>
      </c>
      <c r="D10" s="401" t="s">
        <v>23</v>
      </c>
      <c r="E10" s="401"/>
      <c r="F10" s="401"/>
      <c r="G10" s="401"/>
      <c r="H10" s="402" t="s">
        <v>97</v>
      </c>
      <c r="I10" s="402"/>
      <c r="J10" s="403">
        <v>123456</v>
      </c>
      <c r="K10" s="403"/>
      <c r="L10" s="122"/>
      <c r="M10" s="66"/>
    </row>
    <row r="11" spans="1:13" s="62" customFormat="1" ht="29.25" customHeight="1" x14ac:dyDescent="0.2">
      <c r="A11" s="56"/>
      <c r="B11" s="121"/>
      <c r="C11" s="117"/>
      <c r="D11" s="123"/>
      <c r="E11" s="123"/>
      <c r="F11" s="123"/>
      <c r="G11" s="123"/>
      <c r="H11" s="120"/>
      <c r="I11" s="120"/>
      <c r="J11" s="120"/>
      <c r="K11" s="120"/>
      <c r="L11" s="122"/>
      <c r="M11" s="66"/>
    </row>
    <row r="12" spans="1:13" s="62" customFormat="1" ht="30.75" customHeight="1" x14ac:dyDescent="0.2">
      <c r="A12" s="56"/>
      <c r="B12" s="116"/>
      <c r="C12" s="124" t="s">
        <v>28</v>
      </c>
      <c r="D12" s="404" t="s">
        <v>220</v>
      </c>
      <c r="E12" s="404"/>
      <c r="F12" s="404"/>
      <c r="G12" s="404"/>
      <c r="H12" s="404"/>
      <c r="I12" s="404"/>
      <c r="J12" s="404"/>
      <c r="K12" s="404"/>
      <c r="L12" s="118"/>
      <c r="M12" s="56"/>
    </row>
    <row r="13" spans="1:13" s="62" customFormat="1" ht="54" customHeight="1" x14ac:dyDescent="0.2">
      <c r="A13" s="56"/>
      <c r="B13" s="121"/>
      <c r="C13" s="125" t="s">
        <v>98</v>
      </c>
      <c r="D13" s="405" t="s">
        <v>219</v>
      </c>
      <c r="E13" s="405"/>
      <c r="F13" s="405"/>
      <c r="G13" s="405"/>
      <c r="H13" s="405"/>
      <c r="I13" s="405"/>
      <c r="J13" s="405"/>
      <c r="K13" s="405"/>
      <c r="L13" s="118"/>
      <c r="M13" s="56"/>
    </row>
    <row r="14" spans="1:13" s="62" customFormat="1" ht="23.25" customHeight="1" x14ac:dyDescent="0.2">
      <c r="B14" s="126"/>
      <c r="C14" s="127"/>
      <c r="D14" s="127"/>
      <c r="E14" s="127"/>
      <c r="F14" s="127"/>
      <c r="G14" s="127"/>
      <c r="H14" s="127"/>
      <c r="I14" s="127"/>
      <c r="J14" s="127"/>
      <c r="K14" s="127"/>
      <c r="L14" s="128"/>
    </row>
    <row r="15" spans="1:13" s="62" customFormat="1" ht="65.25" customHeight="1" x14ac:dyDescent="0.2"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</row>
    <row r="16" spans="1:13" s="62" customFormat="1" ht="69" customHeight="1" x14ac:dyDescent="0.2">
      <c r="B16" s="65"/>
      <c r="C16" s="397" t="s">
        <v>99</v>
      </c>
      <c r="D16" s="397"/>
      <c r="E16" s="397"/>
      <c r="F16" s="397"/>
      <c r="G16" s="397"/>
      <c r="H16" s="397"/>
      <c r="I16" s="397"/>
      <c r="J16" s="397"/>
      <c r="K16" s="397"/>
      <c r="L16" s="65"/>
    </row>
    <row r="17" spans="1:13" s="62" customFormat="1" ht="16.5" customHeight="1" x14ac:dyDescent="0.2"/>
    <row r="18" spans="1:13" ht="52.5" customHeight="1" x14ac:dyDescent="0.15">
      <c r="A18" s="1"/>
      <c r="B18" s="4" t="s">
        <v>214</v>
      </c>
      <c r="C18" s="4"/>
      <c r="D18" s="4"/>
      <c r="E18" s="7" t="s">
        <v>14</v>
      </c>
      <c r="F18" s="398" t="s">
        <v>221</v>
      </c>
      <c r="G18" s="398"/>
      <c r="H18" s="398"/>
      <c r="I18" s="398"/>
      <c r="J18" s="398"/>
      <c r="K18" s="398"/>
      <c r="L18" s="5" t="s">
        <v>100</v>
      </c>
      <c r="M18" s="1"/>
    </row>
    <row r="19" spans="1:13" ht="18.75" customHeight="1" x14ac:dyDescent="0.15">
      <c r="A19" s="1"/>
      <c r="B19" s="4"/>
      <c r="C19" s="4"/>
      <c r="D19" s="4"/>
      <c r="E19" s="4"/>
      <c r="F19" s="6"/>
      <c r="G19" s="6"/>
      <c r="H19" s="6"/>
      <c r="I19" s="6"/>
      <c r="J19" s="6"/>
      <c r="K19" s="6"/>
      <c r="L19" s="1"/>
      <c r="M19" s="1"/>
    </row>
    <row r="20" spans="1:13" ht="64.5" customHeight="1" x14ac:dyDescent="0.15">
      <c r="A20" s="1"/>
      <c r="B20" s="4"/>
      <c r="C20" s="4"/>
      <c r="D20" s="4"/>
      <c r="E20" s="7" t="s">
        <v>36</v>
      </c>
      <c r="F20" s="399" t="s">
        <v>92</v>
      </c>
      <c r="G20" s="400"/>
      <c r="H20" s="400"/>
      <c r="I20" s="400"/>
      <c r="J20" s="400"/>
      <c r="K20" s="400"/>
      <c r="L20" s="400"/>
      <c r="M20" s="1"/>
    </row>
    <row r="21" spans="1:13" ht="18.75" customHeight="1" x14ac:dyDescent="0.15">
      <c r="A21" s="1"/>
      <c r="B21" s="4"/>
      <c r="C21" s="4"/>
      <c r="D21" s="4"/>
      <c r="E21" s="4"/>
      <c r="F21" s="6"/>
      <c r="G21" s="6"/>
      <c r="H21" s="6"/>
      <c r="I21" s="6"/>
      <c r="J21" s="6"/>
      <c r="K21" s="6"/>
      <c r="L21" s="1"/>
      <c r="M21" s="1"/>
    </row>
    <row r="22" spans="1:13" ht="52.5" customHeight="1" x14ac:dyDescent="0.15">
      <c r="A22" s="1"/>
      <c r="B22" s="4"/>
      <c r="C22" s="4"/>
      <c r="D22" s="4"/>
      <c r="E22" s="7" t="s">
        <v>101</v>
      </c>
      <c r="F22" s="400" t="s">
        <v>88</v>
      </c>
      <c r="G22" s="400"/>
      <c r="H22" s="400"/>
      <c r="I22" s="400"/>
      <c r="J22" s="400"/>
      <c r="K22" s="400"/>
      <c r="L22" s="400"/>
      <c r="M22" s="1"/>
    </row>
    <row r="23" spans="1:13" s="62" customFormat="1" ht="18.75" x14ac:dyDescent="0.2"/>
    <row r="24" spans="1:13" s="62" customFormat="1" ht="18.75" x14ac:dyDescent="0.2">
      <c r="B24" s="62" t="s">
        <v>102</v>
      </c>
    </row>
    <row r="25" spans="1:13" s="62" customFormat="1" ht="18.75" x14ac:dyDescent="0.2"/>
    <row r="26" spans="1:13" s="62" customFormat="1" ht="18.75" x14ac:dyDescent="0.2"/>
    <row r="27" spans="1:13" s="62" customFormat="1" ht="18.75" x14ac:dyDescent="0.2"/>
    <row r="28" spans="1:13" s="62" customFormat="1" ht="18.75" x14ac:dyDescent="0.2"/>
    <row r="29" spans="1:13" s="62" customFormat="1" ht="18.75" x14ac:dyDescent="0.2"/>
    <row r="30" spans="1:13" s="62" customFormat="1" ht="18.75" x14ac:dyDescent="0.2"/>
    <row r="31" spans="1:13" s="62" customFormat="1" ht="18.75" x14ac:dyDescent="0.2"/>
    <row r="32" spans="1:13" s="62" customFormat="1" ht="18.75" x14ac:dyDescent="0.2"/>
  </sheetData>
  <mergeCells count="16">
    <mergeCell ref="A1:M1"/>
    <mergeCell ref="A3:M3"/>
    <mergeCell ref="A5:M5"/>
    <mergeCell ref="D8:E8"/>
    <mergeCell ref="F8:G8"/>
    <mergeCell ref="H8:I8"/>
    <mergeCell ref="J8:K8"/>
    <mergeCell ref="C16:K16"/>
    <mergeCell ref="F18:K18"/>
    <mergeCell ref="F20:L20"/>
    <mergeCell ref="F22:L22"/>
    <mergeCell ref="D10:G10"/>
    <mergeCell ref="H10:I10"/>
    <mergeCell ref="J10:K10"/>
    <mergeCell ref="D12:K12"/>
    <mergeCell ref="D13:K13"/>
  </mergeCells>
  <phoneticPr fontId="42" alignment="distributed"/>
  <printOptions horizontalCentered="1" verticalCentered="1"/>
  <pageMargins left="0.39370078740157483" right="0.39370078740157483" top="0.47244094488188981" bottom="0.62992125984251968" header="0.31496062992125984" footer="0"/>
  <pageSetup paperSize="9" scale="80" orientation="portrait" r:id="rId1"/>
  <headerFooter alignWithMargins="0">
    <oddHeader>&amp;L&amp;12（様式５）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交付申請書</vt:lpstr>
      <vt:lpstr>事業計画書(単一）</vt:lpstr>
      <vt:lpstr>事業計画書(一括）</vt:lpstr>
      <vt:lpstr>収支予算書</vt:lpstr>
      <vt:lpstr>旅費算出明細</vt:lpstr>
      <vt:lpstr>交付請求書</vt:lpstr>
      <vt:lpstr>振込口座</vt:lpstr>
      <vt:lpstr>交付請求書!Print_Area</vt:lpstr>
      <vt:lpstr>'事業計画書(単一）'!Print_Area</vt:lpstr>
      <vt:lpstr>収支予算書!Print_Area</vt:lpstr>
      <vt:lpstr>旅費算出明細!Print_Area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user16</cp:lastModifiedBy>
  <cp:lastPrinted>2019-04-03T01:14:47Z</cp:lastPrinted>
  <dcterms:created xsi:type="dcterms:W3CDTF">1999-09-03T04:53:24Z</dcterms:created>
  <dcterms:modified xsi:type="dcterms:W3CDTF">2019-04-03T01:15:38Z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2017-07-26T02:14:36Z</vt:filetime>
  </property>
</Properties>
</file>