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244929\Desktop\ホームページ依頼\中小企業ホームページ更新\attach\"/>
    </mc:Choice>
  </mc:AlternateContent>
  <bookViews>
    <workbookView xWindow="0" yWindow="0" windowWidth="20490" windowHeight="7770" tabRatio="843"/>
  </bookViews>
  <sheets>
    <sheet name="様式第１" sheetId="7" r:id="rId1"/>
    <sheet name="別表１" sheetId="6" r:id="rId2"/>
    <sheet name="別表２" sheetId="5" r:id="rId3"/>
    <sheet name="別表３ (合算) " sheetId="11" r:id="rId4"/>
    <sheet name="別表３ (既存)" sheetId="9" r:id="rId5"/>
    <sheet name="別表３ (新規)" sheetId="10" r:id="rId6"/>
    <sheet name="別表４" sheetId="3" r:id="rId7"/>
    <sheet name="別表６" sheetId="2" r:id="rId8"/>
    <sheet name="別表７" sheetId="1" r:id="rId9"/>
    <sheet name="●判定" sheetId="13" r:id="rId10"/>
    <sheet name="審査資料" sheetId="12" r:id="rId11"/>
  </sheets>
  <definedNames>
    <definedName name="_xlnm.Print_Area" localSheetId="0">様式第１!$A$1:$F$48</definedName>
  </definedNames>
  <calcPr calcId="152511"/>
</workbook>
</file>

<file path=xl/calcChain.xml><?xml version="1.0" encoding="utf-8"?>
<calcChain xmlns="http://schemas.openxmlformats.org/spreadsheetml/2006/main">
  <c r="C27" i="12" l="1"/>
  <c r="J6" i="13" l="1"/>
  <c r="I6" i="13"/>
  <c r="H6" i="13"/>
  <c r="G6" i="13"/>
  <c r="F6" i="13"/>
  <c r="E6" i="13"/>
  <c r="D6" i="13"/>
  <c r="C6" i="13"/>
  <c r="G2" i="13"/>
  <c r="E26" i="13"/>
  <c r="I41" i="13"/>
  <c r="J11" i="11"/>
  <c r="J18" i="13" s="1"/>
  <c r="I11" i="11"/>
  <c r="I18" i="13" s="1"/>
  <c r="H11" i="11"/>
  <c r="H18" i="13" s="1"/>
  <c r="G11" i="11"/>
  <c r="G18" i="13" s="1"/>
  <c r="G19" i="13" s="1"/>
  <c r="F11" i="11"/>
  <c r="F18" i="13" s="1"/>
  <c r="E11" i="11"/>
  <c r="E18" i="13" s="1"/>
  <c r="D11" i="11"/>
  <c r="D18" i="13" s="1"/>
  <c r="C11" i="11"/>
  <c r="C18" i="13" s="1"/>
  <c r="E18" i="11"/>
  <c r="E19" i="11"/>
  <c r="E9" i="11"/>
  <c r="E17" i="13" s="1"/>
  <c r="E22" i="11"/>
  <c r="E22" i="13" s="1"/>
  <c r="E8" i="11"/>
  <c r="E16" i="13" s="1"/>
  <c r="E19" i="13" s="1"/>
  <c r="E15" i="11"/>
  <c r="E21" i="13"/>
  <c r="E25" i="13" s="1"/>
  <c r="J9" i="11"/>
  <c r="J17" i="13" s="1"/>
  <c r="J15" i="11"/>
  <c r="J21" i="13" s="1"/>
  <c r="J18" i="11"/>
  <c r="J20" i="11" s="1"/>
  <c r="J23" i="13" s="1"/>
  <c r="J19" i="11"/>
  <c r="J8" i="11"/>
  <c r="J16" i="13" s="1"/>
  <c r="J19" i="13" s="1"/>
  <c r="J22" i="11"/>
  <c r="J22" i="13"/>
  <c r="H9" i="11"/>
  <c r="H17" i="13"/>
  <c r="H15" i="11"/>
  <c r="H21" i="13"/>
  <c r="H18" i="11"/>
  <c r="H19" i="11"/>
  <c r="H8" i="11"/>
  <c r="H16" i="13"/>
  <c r="H19" i="13" s="1"/>
  <c r="I9" i="11"/>
  <c r="I17" i="13" s="1"/>
  <c r="I15" i="11"/>
  <c r="I21" i="13" s="1"/>
  <c r="I18" i="11"/>
  <c r="I20" i="11" s="1"/>
  <c r="I23" i="13" s="1"/>
  <c r="I19" i="11"/>
  <c r="I8" i="11"/>
  <c r="I16" i="13" s="1"/>
  <c r="I19" i="13" s="1"/>
  <c r="D9" i="11"/>
  <c r="D17" i="13"/>
  <c r="D15" i="11"/>
  <c r="D21" i="13" s="1"/>
  <c r="D18" i="11"/>
  <c r="D20" i="11" s="1"/>
  <c r="D23" i="13" s="1"/>
  <c r="D19" i="11"/>
  <c r="D22" i="11"/>
  <c r="D22" i="13"/>
  <c r="D8" i="11"/>
  <c r="D16" i="13"/>
  <c r="D19" i="13" s="1"/>
  <c r="F9" i="11"/>
  <c r="F17" i="13"/>
  <c r="F15" i="11"/>
  <c r="F21" i="13"/>
  <c r="F18" i="11"/>
  <c r="F20" i="11"/>
  <c r="F19" i="11"/>
  <c r="F22" i="11"/>
  <c r="F22" i="13" s="1"/>
  <c r="F8" i="11"/>
  <c r="F16" i="13" s="1"/>
  <c r="F19" i="13" s="1"/>
  <c r="G9" i="11"/>
  <c r="G17" i="13"/>
  <c r="G15" i="11"/>
  <c r="G21" i="13"/>
  <c r="G18" i="11"/>
  <c r="G19" i="11"/>
  <c r="G22" i="11"/>
  <c r="G22" i="13"/>
  <c r="G8" i="11"/>
  <c r="G16" i="13"/>
  <c r="C9" i="11"/>
  <c r="C17" i="13"/>
  <c r="C15" i="11"/>
  <c r="C21" i="13"/>
  <c r="C18" i="11"/>
  <c r="C19" i="11"/>
  <c r="C20" i="11" s="1"/>
  <c r="C23" i="13" s="1"/>
  <c r="C22" i="11"/>
  <c r="C22" i="13"/>
  <c r="C8" i="11"/>
  <c r="C16" i="13"/>
  <c r="C19" i="13" s="1"/>
  <c r="C13" i="11"/>
  <c r="D45" i="12" s="1"/>
  <c r="D13" i="11"/>
  <c r="D20" i="13" s="1"/>
  <c r="F13" i="11"/>
  <c r="F20" i="13" s="1"/>
  <c r="G13" i="11"/>
  <c r="G20" i="13" s="1"/>
  <c r="H13" i="11"/>
  <c r="I45" i="12" s="1"/>
  <c r="I13" i="11"/>
  <c r="I20" i="13" s="1"/>
  <c r="J13" i="11"/>
  <c r="K45" i="12" s="1"/>
  <c r="E13" i="11"/>
  <c r="E20" i="13" s="1"/>
  <c r="H22" i="11"/>
  <c r="H23" i="11" s="1"/>
  <c r="G23" i="6" s="1"/>
  <c r="I22" i="11"/>
  <c r="I22" i="13"/>
  <c r="D23" i="12"/>
  <c r="K39" i="12"/>
  <c r="J39" i="12"/>
  <c r="I39" i="12"/>
  <c r="H39" i="12"/>
  <c r="G39" i="12"/>
  <c r="F39" i="12"/>
  <c r="E39" i="12"/>
  <c r="D39" i="12"/>
  <c r="D21" i="12"/>
  <c r="C9" i="12"/>
  <c r="D3" i="12"/>
  <c r="D5" i="12"/>
  <c r="F56" i="12"/>
  <c r="E56" i="12"/>
  <c r="D56" i="12"/>
  <c r="J16" i="11"/>
  <c r="K48" i="12"/>
  <c r="I16" i="11"/>
  <c r="J48" i="12"/>
  <c r="H16" i="11"/>
  <c r="I48" i="12"/>
  <c r="E16" i="11"/>
  <c r="F48" i="12"/>
  <c r="D16" i="11"/>
  <c r="E48" i="12"/>
  <c r="C16" i="11"/>
  <c r="D48" i="12"/>
  <c r="K47" i="12"/>
  <c r="J47" i="12"/>
  <c r="I47" i="12"/>
  <c r="H47" i="12"/>
  <c r="G47" i="12"/>
  <c r="F47" i="12"/>
  <c r="E47" i="12"/>
  <c r="D47" i="12"/>
  <c r="J41" i="12"/>
  <c r="J43" i="12"/>
  <c r="J45" i="12"/>
  <c r="J40" i="12"/>
  <c r="I41" i="12"/>
  <c r="I43" i="12"/>
  <c r="I40" i="12"/>
  <c r="H41" i="12"/>
  <c r="H43" i="12"/>
  <c r="H45" i="12"/>
  <c r="H40" i="12"/>
  <c r="G41" i="12"/>
  <c r="G43" i="12"/>
  <c r="G40" i="12"/>
  <c r="E41" i="12"/>
  <c r="E43" i="12"/>
  <c r="E45" i="12"/>
  <c r="E40" i="12"/>
  <c r="D41" i="12"/>
  <c r="D43" i="12"/>
  <c r="D40" i="12"/>
  <c r="K41" i="12"/>
  <c r="K43" i="12"/>
  <c r="K40" i="12"/>
  <c r="F41" i="12"/>
  <c r="F43" i="12"/>
  <c r="F45" i="12"/>
  <c r="F40" i="12"/>
  <c r="D24" i="12"/>
  <c r="F16" i="11"/>
  <c r="G48" i="12" s="1"/>
  <c r="G16" i="11"/>
  <c r="H48" i="12" s="1"/>
  <c r="C4" i="6"/>
  <c r="E23" i="11"/>
  <c r="D23" i="6" s="1"/>
  <c r="G10" i="9"/>
  <c r="G12" i="9"/>
  <c r="G10" i="10"/>
  <c r="G12" i="10" s="1"/>
  <c r="E10" i="9"/>
  <c r="E12" i="9"/>
  <c r="E21" i="9" s="1"/>
  <c r="E10" i="10"/>
  <c r="E12" i="10" s="1"/>
  <c r="J10" i="9"/>
  <c r="J12" i="9" s="1"/>
  <c r="J10" i="10"/>
  <c r="J12" i="10" s="1"/>
  <c r="G28" i="9"/>
  <c r="L28" i="9" s="1"/>
  <c r="F28" i="9"/>
  <c r="H28" i="9"/>
  <c r="I28" i="9"/>
  <c r="J28" i="9"/>
  <c r="C10" i="9"/>
  <c r="C12" i="9"/>
  <c r="C20" i="9"/>
  <c r="C23" i="9"/>
  <c r="I10" i="9"/>
  <c r="I12" i="9"/>
  <c r="I21" i="9" s="1"/>
  <c r="H10" i="9"/>
  <c r="H12" i="9" s="1"/>
  <c r="F10" i="9"/>
  <c r="F12" i="9"/>
  <c r="D10" i="9"/>
  <c r="D12" i="9" s="1"/>
  <c r="J20" i="9"/>
  <c r="J23" i="9"/>
  <c r="I20" i="9"/>
  <c r="I23" i="9"/>
  <c r="H20" i="9"/>
  <c r="H23" i="9"/>
  <c r="G20" i="9"/>
  <c r="G23" i="9"/>
  <c r="F20" i="9"/>
  <c r="F23" i="9"/>
  <c r="E20" i="9"/>
  <c r="E23" i="9"/>
  <c r="D20" i="9"/>
  <c r="D23" i="9"/>
  <c r="E14" i="9"/>
  <c r="D4" i="9"/>
  <c r="J6" i="11"/>
  <c r="I6" i="11"/>
  <c r="H6" i="11"/>
  <c r="G6" i="11"/>
  <c r="F6" i="11"/>
  <c r="E6" i="11"/>
  <c r="D6" i="11"/>
  <c r="C6" i="11"/>
  <c r="I37" i="11"/>
  <c r="I36" i="11"/>
  <c r="I35" i="11"/>
  <c r="J7" i="11"/>
  <c r="I7" i="11"/>
  <c r="H7" i="11"/>
  <c r="G7" i="11"/>
  <c r="F7" i="11"/>
  <c r="E7" i="11"/>
  <c r="D7" i="11"/>
  <c r="C7" i="11"/>
  <c r="J27" i="11"/>
  <c r="I27" i="11"/>
  <c r="H27" i="11"/>
  <c r="G27" i="11"/>
  <c r="F27" i="11"/>
  <c r="J26" i="11"/>
  <c r="I26" i="11"/>
  <c r="H26" i="11"/>
  <c r="G26" i="11"/>
  <c r="G28" i="11" s="1"/>
  <c r="F26" i="11"/>
  <c r="J25" i="11"/>
  <c r="I25" i="11"/>
  <c r="I28" i="11" s="1"/>
  <c r="H25" i="11"/>
  <c r="G25" i="11"/>
  <c r="F25" i="11"/>
  <c r="J24" i="11"/>
  <c r="J28" i="11"/>
  <c r="I24" i="11"/>
  <c r="H24" i="11"/>
  <c r="H28" i="11"/>
  <c r="G24" i="11"/>
  <c r="F24" i="11"/>
  <c r="F28" i="11"/>
  <c r="J17" i="11"/>
  <c r="I17" i="11"/>
  <c r="H17" i="11"/>
  <c r="G17" i="11"/>
  <c r="F17" i="11"/>
  <c r="E17" i="11"/>
  <c r="D17" i="11"/>
  <c r="C17" i="11"/>
  <c r="D10" i="10"/>
  <c r="D12" i="10"/>
  <c r="D21" i="10" s="1"/>
  <c r="D23" i="11"/>
  <c r="J10" i="11"/>
  <c r="I10" i="11"/>
  <c r="H10" i="11"/>
  <c r="G10" i="11"/>
  <c r="F10" i="11"/>
  <c r="E10" i="11"/>
  <c r="D10" i="11"/>
  <c r="C10" i="11"/>
  <c r="D4" i="11"/>
  <c r="C10" i="10"/>
  <c r="C12" i="10" s="1"/>
  <c r="C23" i="11"/>
  <c r="J23" i="11"/>
  <c r="I10" i="10"/>
  <c r="I12" i="10" s="1"/>
  <c r="I23" i="11"/>
  <c r="F10" i="10"/>
  <c r="F12" i="10" s="1"/>
  <c r="F23" i="11"/>
  <c r="G23" i="11"/>
  <c r="H10" i="10"/>
  <c r="H12" i="10" s="1"/>
  <c r="C7" i="10"/>
  <c r="J7" i="10"/>
  <c r="I7" i="10"/>
  <c r="H7" i="10"/>
  <c r="G7" i="10"/>
  <c r="F7" i="10"/>
  <c r="E7" i="10"/>
  <c r="D7" i="10"/>
  <c r="J6" i="10"/>
  <c r="I6" i="10"/>
  <c r="H6" i="10"/>
  <c r="G6" i="10"/>
  <c r="F6" i="10"/>
  <c r="E6" i="10"/>
  <c r="D6" i="10"/>
  <c r="C6" i="10"/>
  <c r="G28" i="10"/>
  <c r="L28" i="10" s="1"/>
  <c r="F28" i="10"/>
  <c r="H28" i="10"/>
  <c r="I28" i="10"/>
  <c r="J28" i="10"/>
  <c r="I37" i="10"/>
  <c r="I36" i="10"/>
  <c r="I35" i="10"/>
  <c r="J20" i="10"/>
  <c r="J23" i="10"/>
  <c r="I20" i="10"/>
  <c r="I23" i="10"/>
  <c r="H20" i="10"/>
  <c r="H23" i="10"/>
  <c r="G20" i="10"/>
  <c r="G23" i="10"/>
  <c r="F20" i="10"/>
  <c r="F23" i="10"/>
  <c r="E23" i="10"/>
  <c r="D23" i="10"/>
  <c r="E20" i="10"/>
  <c r="D20" i="10"/>
  <c r="C20" i="10"/>
  <c r="C23" i="10"/>
  <c r="D4" i="10"/>
  <c r="E36" i="3"/>
  <c r="E35" i="3"/>
  <c r="E34" i="3"/>
  <c r="E33" i="3"/>
  <c r="E32" i="3"/>
  <c r="E37" i="3" s="1"/>
  <c r="E7" i="3"/>
  <c r="E11" i="3"/>
  <c r="E8" i="3"/>
  <c r="E9" i="3"/>
  <c r="E27" i="3" s="1"/>
  <c r="F27" i="3" s="1"/>
  <c r="E10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B3" i="3"/>
  <c r="G14" i="9"/>
  <c r="G21" i="9"/>
  <c r="D14" i="10"/>
  <c r="H22" i="13"/>
  <c r="J20" i="13"/>
  <c r="G20" i="11"/>
  <c r="H20" i="11"/>
  <c r="E20" i="11"/>
  <c r="F23" i="13"/>
  <c r="G23" i="13"/>
  <c r="H23" i="13"/>
  <c r="E23" i="13"/>
  <c r="I40" i="13" s="1"/>
  <c r="F21" i="9"/>
  <c r="F14" i="9"/>
  <c r="C14" i="9"/>
  <c r="C21" i="9"/>
  <c r="G45" i="12"/>
  <c r="H20" i="13"/>
  <c r="C20" i="13"/>
  <c r="E12" i="11" l="1"/>
  <c r="E21" i="10"/>
  <c r="E14" i="10"/>
  <c r="C13" i="13"/>
  <c r="C7" i="13"/>
  <c r="C10" i="13" s="1"/>
  <c r="F13" i="13"/>
  <c r="F7" i="13"/>
  <c r="F10" i="13" s="1"/>
  <c r="E13" i="13"/>
  <c r="E7" i="13"/>
  <c r="E10" i="13" s="1"/>
  <c r="H21" i="9"/>
  <c r="H12" i="11"/>
  <c r="H14" i="9"/>
  <c r="J14" i="10"/>
  <c r="J21" i="10"/>
  <c r="F21" i="10"/>
  <c r="F14" i="10"/>
  <c r="F12" i="11"/>
  <c r="D12" i="11"/>
  <c r="D21" i="9"/>
  <c r="D14" i="9"/>
  <c r="J21" i="9"/>
  <c r="J14" i="9"/>
  <c r="J12" i="11"/>
  <c r="G12" i="11"/>
  <c r="G21" i="10"/>
  <c r="G14" i="10"/>
  <c r="D13" i="13"/>
  <c r="D7" i="13"/>
  <c r="D10" i="13" s="1"/>
  <c r="J7" i="13"/>
  <c r="J13" i="13"/>
  <c r="J14" i="13" s="1"/>
  <c r="J28" i="13" s="1"/>
  <c r="G7" i="13"/>
  <c r="G10" i="13" s="1"/>
  <c r="G13" i="13"/>
  <c r="C21" i="10"/>
  <c r="C14" i="10"/>
  <c r="C12" i="11"/>
  <c r="I7" i="13"/>
  <c r="I13" i="13"/>
  <c r="I14" i="13" s="1"/>
  <c r="I28" i="13" s="1"/>
  <c r="H21" i="10"/>
  <c r="H14" i="10"/>
  <c r="I21" i="10"/>
  <c r="I12" i="11"/>
  <c r="I14" i="10"/>
  <c r="H7" i="13"/>
  <c r="H13" i="13"/>
  <c r="H14" i="13" s="1"/>
  <c r="H28" i="13" s="1"/>
  <c r="I14" i="9"/>
  <c r="D42" i="12"/>
  <c r="E42" i="12"/>
  <c r="E44" i="12" s="1"/>
  <c r="E46" i="12" s="1"/>
  <c r="J42" i="12"/>
  <c r="J44" i="12" s="1"/>
  <c r="J46" i="12" s="1"/>
  <c r="K42" i="12"/>
  <c r="K44" i="12" s="1"/>
  <c r="K46" i="12" s="1"/>
  <c r="G42" i="12"/>
  <c r="G44" i="12" s="1"/>
  <c r="G46" i="12" s="1"/>
  <c r="D44" i="12"/>
  <c r="D46" i="12" s="1"/>
  <c r="F42" i="12"/>
  <c r="F44" i="12" s="1"/>
  <c r="F46" i="12" s="1"/>
  <c r="I42" i="12"/>
  <c r="I44" i="12" s="1"/>
  <c r="I46" i="12" s="1"/>
  <c r="H42" i="12"/>
  <c r="H44" i="12" s="1"/>
  <c r="H46" i="12" s="1"/>
  <c r="H8" i="13" l="1"/>
  <c r="H26" i="13" s="1"/>
  <c r="H10" i="13"/>
  <c r="H11" i="13" s="1"/>
  <c r="H27" i="13" s="1"/>
  <c r="C14" i="11"/>
  <c r="C21" i="11"/>
  <c r="I14" i="11"/>
  <c r="I21" i="11"/>
  <c r="J8" i="13"/>
  <c r="J26" i="13" s="1"/>
  <c r="J10" i="13"/>
  <c r="J11" i="13" s="1"/>
  <c r="J27" i="13" s="1"/>
  <c r="F21" i="11"/>
  <c r="F14" i="11"/>
  <c r="I8" i="13"/>
  <c r="I26" i="13" s="1"/>
  <c r="I10" i="13"/>
  <c r="I11" i="13" s="1"/>
  <c r="I27" i="13" s="1"/>
  <c r="G21" i="11"/>
  <c r="G14" i="11"/>
  <c r="G25" i="6" s="1"/>
  <c r="J14" i="11"/>
  <c r="J21" i="11"/>
  <c r="G21" i="6" s="1"/>
  <c r="H14" i="11"/>
  <c r="H21" i="11"/>
  <c r="D14" i="11"/>
  <c r="D21" i="11"/>
  <c r="E14" i="11"/>
  <c r="D25" i="6" s="1"/>
  <c r="E21" i="11"/>
  <c r="D21" i="6" s="1"/>
</calcChain>
</file>

<file path=xl/comments1.xml><?xml version="1.0" encoding="utf-8"?>
<comments xmlns="http://schemas.openxmlformats.org/spreadsheetml/2006/main">
  <authors>
    <author>滋賀県</author>
    <author>w</author>
  </authors>
  <commentList>
    <comment ref="A3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青色の項目を記入してください。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9"/>
            <color indexed="10"/>
            <rFont val="ＭＳ Ｐゴシック"/>
            <family val="3"/>
            <charset val="128"/>
          </rPr>
          <t>※シートや行の削除は、計算式に影響を与えますので避けてください。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>　
・</t>
        </r>
        <r>
          <rPr>
            <sz val="9"/>
            <color indexed="81"/>
            <rFont val="ＭＳ Ｐゴシック"/>
            <family val="3"/>
            <charset val="128"/>
          </rPr>
          <t>コメントは、すべて印刷されません。セルを選んだ時に出るコメントはデータ→入力規則のメッセージです
・提出時は、白黒のプリントで結構です。</t>
        </r>
        <r>
          <rPr>
            <u/>
            <sz val="9"/>
            <color indexed="81"/>
            <rFont val="ＭＳ Ｐゴシック"/>
            <family val="3"/>
            <charset val="128"/>
          </rPr>
          <t>カラー印刷の必要はありません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F5" authorId="1" shapeId="0">
      <text>
        <r>
          <rPr>
            <sz val="9"/>
            <color indexed="81"/>
            <rFont val="ＭＳ Ｐゴシック"/>
            <family val="3"/>
            <charset val="128"/>
          </rPr>
          <t>補正完了後、正本の提出日を入力してください。</t>
        </r>
      </text>
    </comment>
    <comment ref="G9" authorId="0" shapeId="0">
      <text>
        <r>
          <rPr>
            <sz val="9"/>
            <color indexed="10"/>
            <rFont val="ＭＳ Ｐゴシック"/>
            <family val="3"/>
            <charset val="128"/>
          </rPr>
          <t>別表１の目標</t>
        </r>
        <r>
          <rPr>
            <sz val="9"/>
            <color indexed="81"/>
            <rFont val="ＭＳ Ｐゴシック"/>
            <family val="3"/>
            <charset val="128"/>
          </rPr>
          <t xml:space="preserve">などが、作成出来た時点で
（支援機関との協議の上での作成が望ましい）、
</t>
        </r>
        <r>
          <rPr>
            <sz val="12"/>
            <color indexed="10"/>
            <rFont val="ＭＳ Ｐゴシック"/>
            <family val="3"/>
            <charset val="128"/>
          </rPr>
          <t>県の担当者と</t>
        </r>
        <r>
          <rPr>
            <sz val="9"/>
            <color indexed="81"/>
            <rFont val="ＭＳ Ｐゴシック"/>
            <family val="3"/>
            <charset val="128"/>
          </rPr>
          <t xml:space="preserve">の面談など、
</t>
        </r>
        <r>
          <rPr>
            <sz val="12"/>
            <color indexed="10"/>
            <rFont val="ＭＳ Ｐゴシック"/>
            <family val="3"/>
            <charset val="128"/>
          </rPr>
          <t>申請１ヵ月以上前に</t>
        </r>
        <r>
          <rPr>
            <sz val="9"/>
            <color indexed="81"/>
            <rFont val="ＭＳ Ｐゴシック"/>
            <family val="3"/>
            <charset val="128"/>
          </rPr>
          <t>相談していただくようにお願いします。</t>
        </r>
      </text>
    </comment>
    <comment ref="F14" authorId="0" shapeId="0">
      <text>
        <r>
          <rPr>
            <sz val="9"/>
            <color indexed="10"/>
            <rFont val="ＭＳ Ｐゴシック"/>
            <family val="3"/>
            <charset val="128"/>
          </rPr>
          <t>役職</t>
        </r>
        <r>
          <rPr>
            <sz val="9"/>
            <color indexed="81"/>
            <rFont val="ＭＳ Ｐゴシック"/>
            <family val="3"/>
            <charset val="128"/>
          </rPr>
          <t>、氏名を記入
提出時は、</t>
        </r>
        <r>
          <rPr>
            <u/>
            <sz val="9"/>
            <color indexed="10"/>
            <rFont val="ＭＳ Ｐゴシック"/>
            <family val="3"/>
            <charset val="128"/>
          </rPr>
          <t>代表者印</t>
        </r>
        <r>
          <rPr>
            <sz val="9"/>
            <color indexed="81"/>
            <rFont val="ＭＳ Ｐゴシック"/>
            <family val="3"/>
            <charset val="128"/>
          </rPr>
          <t>を捺印下さい（氏名自署の場合、押印不要）。
なお、</t>
        </r>
        <r>
          <rPr>
            <sz val="9"/>
            <color indexed="12"/>
            <rFont val="ＭＳ Ｐゴシック"/>
            <family val="3"/>
            <charset val="128"/>
          </rPr>
          <t>複数の企業により共同で経営革新計画を実施する場合</t>
        </r>
        <r>
          <rPr>
            <sz val="9"/>
            <color indexed="81"/>
            <rFont val="ＭＳ Ｐゴシック"/>
            <family val="3"/>
            <charset val="128"/>
          </rPr>
          <t>は、ここに</t>
        </r>
        <r>
          <rPr>
            <sz val="9"/>
            <color indexed="10"/>
            <rFont val="ＭＳ Ｐゴシック"/>
            <family val="3"/>
            <charset val="128"/>
          </rPr>
          <t>当計画の代表企業</t>
        </r>
        <r>
          <rPr>
            <sz val="9"/>
            <color indexed="81"/>
            <rFont val="ＭＳ Ｐゴシック"/>
            <family val="3"/>
            <charset val="128"/>
          </rPr>
          <t>についてのみ記入し、代表以外の企業は、当様式の余白に企業名、所在地、代表者氏名を記載してください。</t>
        </r>
      </text>
    </comment>
    <comment ref="F20" authorId="0" shapeId="0">
      <text>
        <r>
          <rPr>
            <sz val="9"/>
            <color indexed="81"/>
            <rFont val="ＭＳ Ｐゴシック"/>
            <family val="3"/>
            <charset val="128"/>
          </rPr>
          <t>この申請書を作成した申請企業の担当者名とメールアドレス</t>
        </r>
      </text>
    </comment>
    <comment ref="F21" authorId="0" shapeId="0">
      <text>
        <r>
          <rPr>
            <sz val="11"/>
            <color indexed="12"/>
            <rFont val="ＭＳ Ｐゴシック"/>
            <family val="3"/>
            <charset val="128"/>
          </rPr>
          <t>★担当者の所在が、
本社（上記）と異なる事業所などの場合は住所・TELも必ず記入★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6" authorId="0" shapeId="0">
      <text>
        <r>
          <rPr>
            <sz val="11"/>
            <color indexed="8"/>
            <rFont val="ＭＳ Ｐゴシック"/>
            <family val="3"/>
            <charset val="128"/>
          </rPr>
          <t>【添付資料（Ａ４用紙）】</t>
        </r>
        <r>
          <rPr>
            <sz val="9"/>
            <color indexed="8"/>
            <rFont val="ＭＳ Ｐゴシック"/>
            <family val="3"/>
            <charset val="128"/>
          </rPr>
          <t xml:space="preserve">
会社の定款、登記簿謄本、決算書等（営業報告書、貸借対照表、損益計算書、販売費・一般管理費、製造原価）を３期分（各一部）
【</t>
        </r>
        <r>
          <rPr>
            <sz val="11"/>
            <color indexed="8"/>
            <rFont val="ＭＳ Ｐゴシック"/>
            <family val="3"/>
            <charset val="128"/>
          </rPr>
          <t>その他】</t>
        </r>
        <r>
          <rPr>
            <sz val="9"/>
            <color indexed="8"/>
            <rFont val="ＭＳ Ｐゴシック"/>
            <family val="3"/>
            <charset val="128"/>
          </rPr>
          <t xml:space="preserve">
経営革新の具体的内容（販売計画、市場規模、商品図：商品・システムの特徴・優位性、既存のものとの違いなど、分かり易いもの）の分かる補足資料。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許認可・法規制</t>
        </r>
        <r>
          <rPr>
            <sz val="9"/>
            <color indexed="81"/>
            <rFont val="ＭＳ Ｐゴシック"/>
            <family val="3"/>
            <charset val="128"/>
          </rPr>
          <t>の関係がある事業の場合は、その申請等</t>
        </r>
        <r>
          <rPr>
            <sz val="9"/>
            <color indexed="10"/>
            <rFont val="ＭＳ Ｐゴシック"/>
            <family val="3"/>
            <charset val="128"/>
          </rPr>
          <t>状況説明資料</t>
        </r>
        <r>
          <rPr>
            <sz val="9"/>
            <color indexed="81"/>
            <rFont val="ＭＳ Ｐゴシック"/>
            <family val="3"/>
            <charset val="128"/>
          </rPr>
          <t>も添付してください。</t>
        </r>
      </text>
    </comment>
    <comment ref="G3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複数の企業により共同で経営革新計画を実施する場合</t>
        </r>
        <r>
          <rPr>
            <sz val="9"/>
            <color indexed="81"/>
            <rFont val="ＭＳ Ｐゴシック"/>
            <family val="3"/>
            <charset val="128"/>
          </rPr>
          <t>は、
余白以下に代表企業以外の企業名、所在地、代表者氏名を記載してください。
記載例）
　共同申請者２社
　　○○○㈱
      〒 
　　　所在地　滋賀県大津市○○
　　　代表取締役社長　○○　○○
　　　TEL　　　　　　　　FAX
　　　連絡担当者
　　㈲○○○○
　　　〒
　　　所在地　滋賀県湖南市○○
　　　代表取締役　○○　○
　　　TEL　　　　　　　　FAX　
　　　連絡担当者</t>
        </r>
      </text>
    </comment>
  </commentList>
</comments>
</file>

<file path=xl/comments10.xml><?xml version="1.0" encoding="utf-8"?>
<comments xmlns="http://schemas.openxmlformats.org/spreadsheetml/2006/main">
  <authors>
    <author>滋賀県</author>
    <author>w</author>
  </authors>
  <commentList>
    <comment ref="L7" authorId="0" shapeId="0">
      <text>
        <r>
          <rPr>
            <sz val="10"/>
            <color indexed="10"/>
            <rFont val="ＭＳ Ｐゴシック"/>
            <family val="3"/>
            <charset val="128"/>
          </rPr>
          <t>⑫または⑭の必要伸び率と
⑦の必要伸び率以上の伸びが、必要。</t>
        </r>
      </text>
    </comment>
    <comment ref="E25" authorId="0" shapeId="0">
      <text>
        <r>
          <rPr>
            <sz val="9"/>
            <color indexed="81"/>
            <rFont val="ＭＳ Ｐゴシック"/>
            <family val="3"/>
            <charset val="128"/>
          </rPr>
          <t>下記の決算書の数値と別表３との額が違う場合は、×</t>
        </r>
      </text>
    </comment>
    <comment ref="J2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計画の最終年度に、
⑫または⑭が○　かつ、⑦が○
である必要があります。
</t>
        </r>
      </text>
    </comment>
    <comment ref="G29" authorId="0" shapeId="0">
      <text>
        <r>
          <rPr>
            <sz val="14"/>
            <color indexed="48"/>
            <rFont val="ＭＳ Ｐゴシック"/>
            <family val="3"/>
            <charset val="128"/>
          </rPr>
          <t>指標に関係が深い、人件費や減価償却の額を確認するため、</t>
        </r>
        <r>
          <rPr>
            <sz val="14"/>
            <color indexed="10"/>
            <rFont val="ＭＳ Ｐゴシック"/>
            <family val="3"/>
            <charset val="128"/>
          </rPr>
          <t>この表に入力してください</t>
        </r>
        <r>
          <rPr>
            <sz val="14"/>
            <color indexed="81"/>
            <rFont val="ＭＳ Ｐゴシック"/>
            <family val="3"/>
            <charset val="128"/>
          </rPr>
          <t xml:space="preserve">。
</t>
        </r>
        <r>
          <rPr>
            <sz val="14"/>
            <color indexed="48"/>
            <rFont val="ＭＳ Ｐゴシック"/>
            <family val="3"/>
            <charset val="128"/>
          </rPr>
          <t>また、提出いただく決算書には、鉛筆で⑧と⑪を記入してください。</t>
        </r>
      </text>
    </comment>
    <comment ref="I44" authorId="1" shapeId="0">
      <text>
        <r>
          <rPr>
            <sz val="9"/>
            <color indexed="81"/>
            <rFont val="ＭＳ Ｐゴシック"/>
            <family val="3"/>
            <charset val="128"/>
          </rPr>
          <t>リース・レンタル費用（損金算入されるもの）に相当する経費</t>
        </r>
      </text>
    </comment>
    <comment ref="I49" authorId="1" shapeId="0">
      <text>
        <r>
          <rPr>
            <sz val="9"/>
            <color indexed="81"/>
            <rFont val="ＭＳ Ｐゴシック"/>
            <family val="3"/>
            <charset val="128"/>
          </rPr>
          <t>リース・レンタル費用（損金算入されるもの）に相当する経費</t>
        </r>
      </text>
    </comment>
  </commentList>
</comments>
</file>

<file path=xl/comments11.xml><?xml version="1.0" encoding="utf-8"?>
<comments xmlns="http://schemas.openxmlformats.org/spreadsheetml/2006/main">
  <authors>
    <author>滋賀県</author>
    <author>w</author>
  </authors>
  <commentList>
    <comment ref="K2" authorId="0" shapeId="0">
      <text>
        <r>
          <rPr>
            <sz val="12"/>
            <color indexed="81"/>
            <rFont val="ＭＳ Ｐゴシック"/>
            <family val="3"/>
            <charset val="128"/>
          </rPr>
          <t>この表は審査会用ですので、計画書を、すべて記入しても、まだ、</t>
        </r>
        <r>
          <rPr>
            <sz val="12"/>
            <color indexed="10"/>
            <rFont val="ＭＳ Ｐゴシック"/>
            <family val="3"/>
            <charset val="128"/>
          </rPr>
          <t>埋まっていない項目</t>
        </r>
        <r>
          <rPr>
            <sz val="12"/>
            <color indexed="12"/>
            <rFont val="ＭＳ Ｐゴシック"/>
            <family val="3"/>
            <charset val="128"/>
          </rPr>
          <t>青字項目</t>
        </r>
        <r>
          <rPr>
            <sz val="12"/>
            <color indexed="10"/>
            <rFont val="ＭＳ Ｐゴシック"/>
            <family val="3"/>
            <charset val="128"/>
          </rPr>
          <t>を、記入してください。</t>
        </r>
      </text>
    </comment>
    <comment ref="C9" authorId="1" shapeId="0">
      <text>
        <r>
          <rPr>
            <sz val="10"/>
            <color indexed="81"/>
            <rFont val="ＭＳ Ｐゴシック"/>
            <family val="3"/>
            <charset val="128"/>
          </rPr>
          <t>すべて表示されるように行を調整してください。</t>
        </r>
      </text>
    </comment>
    <comment ref="C2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すべて表示されるように行を調整してください。
</t>
        </r>
      </text>
    </comment>
    <comment ref="K50" authorId="0" shapeId="0">
      <text>
        <r>
          <rPr>
            <sz val="12"/>
            <color indexed="81"/>
            <rFont val="ＭＳ Ｐゴシック"/>
            <family val="3"/>
            <charset val="128"/>
          </rPr>
          <t>この表は審査会用ですので、計画書を、すべて記入しても、まだ、</t>
        </r>
        <r>
          <rPr>
            <sz val="12"/>
            <color indexed="10"/>
            <rFont val="ＭＳ Ｐゴシック"/>
            <family val="3"/>
            <charset val="128"/>
          </rPr>
          <t>埋まっていない</t>
        </r>
        <r>
          <rPr>
            <sz val="12"/>
            <color indexed="12"/>
            <rFont val="ＭＳ Ｐゴシック"/>
            <family val="3"/>
            <charset val="128"/>
          </rPr>
          <t>青字</t>
        </r>
        <r>
          <rPr>
            <sz val="12"/>
            <color indexed="10"/>
            <rFont val="ＭＳ Ｐゴシック"/>
            <family val="3"/>
            <charset val="128"/>
          </rPr>
          <t>の項目を、記入してください。</t>
        </r>
      </text>
    </comment>
    <comment ref="C61" authorId="0" shapeId="0">
      <text>
        <r>
          <rPr>
            <sz val="11"/>
            <color indexed="81"/>
            <rFont val="ＭＳ Ｐゴシック"/>
            <family val="3"/>
            <charset val="128"/>
          </rPr>
          <t>政府系融資、県制度融資、設備投資減税、補助金、特許料減免など経営革新の承認を得る目的を記入</t>
        </r>
      </text>
    </comment>
  </commentList>
</comments>
</file>

<file path=xl/comments2.xml><?xml version="1.0" encoding="utf-8"?>
<comments xmlns="http://schemas.openxmlformats.org/spreadsheetml/2006/main">
  <authors>
    <author>滋賀県</author>
  </authors>
  <commentList>
    <comment ref="I3" authorId="0" shapeId="0">
      <text>
        <r>
          <rPr>
            <sz val="12"/>
            <color indexed="81"/>
            <rFont val="ＭＳ Ｐゴシック"/>
            <family val="3"/>
            <charset val="128"/>
          </rPr>
          <t>セル内での</t>
        </r>
        <r>
          <rPr>
            <b/>
            <sz val="12"/>
            <color indexed="81"/>
            <rFont val="ＭＳ Ｐゴシック"/>
            <family val="3"/>
            <charset val="128"/>
          </rPr>
          <t>改行は、</t>
        </r>
        <r>
          <rPr>
            <b/>
            <sz val="12"/>
            <color indexed="48"/>
            <rFont val="ＭＳ Ｐゴシック"/>
            <family val="3"/>
            <charset val="128"/>
          </rPr>
          <t xml:space="preserve">Alt + Enter
</t>
        </r>
        <r>
          <rPr>
            <b/>
            <sz val="12"/>
            <color indexed="10"/>
            <rFont val="ＭＳ Ｐゴシック"/>
            <family val="3"/>
            <charset val="128"/>
          </rPr>
          <t>※１ページに収まるように記入してください。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様式第１より自動入力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>大学・公設試・企業などの</t>
        </r>
        <r>
          <rPr>
            <sz val="9"/>
            <color indexed="10"/>
            <rFont val="ＭＳ Ｐゴシック"/>
            <family val="3"/>
            <charset val="128"/>
          </rPr>
          <t>連携先と連携内容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日本標準産業分類の小分類を記入。
http://www.stat.go.jp/index/seido/sangyo/3.htm
（複数業種にわたる場合は、主となる業種をひとつ記載してください）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具体的な内容も分かるような表現に！</t>
        </r>
      </text>
    </comment>
    <comment ref="E10" authorId="0" shapeId="0">
      <text>
        <r>
          <rPr>
            <b/>
            <sz val="10"/>
            <color indexed="48"/>
            <rFont val="ＭＳ Ｐゴシック"/>
            <family val="3"/>
            <charset val="128"/>
          </rPr>
          <t>★最も重要な項目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・新たな取り組みの記入！
　</t>
        </r>
        <r>
          <rPr>
            <sz val="10"/>
            <color indexed="81"/>
            <rFont val="ＭＳ Ｐゴシック"/>
            <family val="3"/>
            <charset val="128"/>
          </rPr>
          <t>（既に行っている事は対象外です）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・基本類型との関係が分かるように
</t>
        </r>
        <r>
          <rPr>
            <sz val="10"/>
            <color indexed="81"/>
            <rFont val="ＭＳ Ｐゴシック"/>
            <family val="3"/>
            <charset val="128"/>
          </rPr>
          <t xml:space="preserve">（類型１）○○○・・・
（類型２）△△△・・・
などように、内容を分けて記入。
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・業界、地域など、どの範囲で新しい取り組みかを明記。
・部外者にも理解できるような表現で！
</t>
        </r>
        <r>
          <rPr>
            <sz val="10"/>
            <color indexed="81"/>
            <rFont val="ＭＳ Ｐゴシック"/>
            <family val="3"/>
            <charset val="128"/>
          </rPr>
          <t>（特殊な用語は説明を付加）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・融資、補助金などを申請する場合は、その内容は、ここに書かれている範囲内になります。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</t>
        </r>
        <r>
          <rPr>
            <sz val="9"/>
            <color indexed="48"/>
            <rFont val="ＭＳ Ｐゴシック"/>
            <family val="3"/>
            <charset val="128"/>
          </rPr>
          <t>（他社が販売している新たな機器・方式の導入が中心の事業は、あまり普及していない方式であり、自社のどの様な技術・ノウハウとの相乗効果により競争力のある事業になるかなど、同業社より優位な理由が必要）</t>
        </r>
      </text>
    </comment>
    <comment ref="A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○をした類型が目標の内容に明確に表現されているか確認！
</t>
        </r>
        <r>
          <rPr>
            <sz val="9"/>
            <color indexed="8"/>
            <rFont val="ＭＳ Ｐゴシック"/>
            <family val="3"/>
            <charset val="128"/>
          </rPr>
          <t>入力例
○　１．新商品・・・</t>
        </r>
      </text>
    </comment>
    <comment ref="A18" authorId="0" shapeId="0">
      <text>
        <r>
          <rPr>
            <sz val="9"/>
            <color indexed="81"/>
            <rFont val="ＭＳ Ｐゴシック"/>
            <family val="3"/>
            <charset val="128"/>
          </rPr>
          <t>創業年など簡単な会社概要を含め、経緯、全体的な、</t>
        </r>
        <r>
          <rPr>
            <sz val="9"/>
            <color indexed="10"/>
            <rFont val="ＭＳ Ｐゴシック"/>
            <family val="3"/>
            <charset val="128"/>
          </rPr>
          <t>既存事業の概要を中心として記入下さい。</t>
        </r>
        <r>
          <rPr>
            <sz val="9"/>
            <color indexed="81"/>
            <rFont val="ＭＳ Ｐゴシック"/>
            <family val="3"/>
            <charset val="128"/>
          </rPr>
          <t>新事業との関係、方針などの記入も、ここに！
注意：</t>
        </r>
        <r>
          <rPr>
            <sz val="9"/>
            <color indexed="10"/>
            <rFont val="ＭＳ Ｐゴシック"/>
            <family val="3"/>
            <charset val="128"/>
          </rPr>
          <t>既存事業</t>
        </r>
        <r>
          <rPr>
            <sz val="9"/>
            <color indexed="81"/>
            <rFont val="ＭＳ Ｐゴシック"/>
            <family val="3"/>
            <charset val="128"/>
          </rPr>
          <t>（最低１年、１期以上）が無い場合や創業では、経営革新の</t>
        </r>
        <r>
          <rPr>
            <sz val="9"/>
            <color indexed="10"/>
            <rFont val="ＭＳ Ｐゴシック"/>
            <family val="3"/>
            <charset val="128"/>
          </rPr>
          <t>対象外</t>
        </r>
        <r>
          <rPr>
            <sz val="9"/>
            <color indexed="81"/>
            <rFont val="ＭＳ Ｐゴシック"/>
            <family val="3"/>
            <charset val="128"/>
          </rPr>
          <t xml:space="preserve">です。 </t>
        </r>
      </text>
    </comment>
    <comment ref="G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別表３より、自動計算されます。
</t>
        </r>
      </text>
    </comment>
    <comment ref="G22" authorId="0" shapeId="0">
      <text>
        <r>
          <rPr>
            <sz val="9"/>
            <color indexed="10"/>
            <rFont val="ＭＳ Ｐゴシック"/>
            <family val="3"/>
            <charset val="128"/>
          </rPr>
          <t>開始年月(申請月以降）～終了年月を記入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３～５年計画で、３年未満にならないように！
（別表３を確認）</t>
        </r>
      </text>
    </commen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別表３より、自動計算されます。</t>
        </r>
      </text>
    </comment>
  </commentList>
</comments>
</file>

<file path=xl/comments3.xml><?xml version="1.0" encoding="utf-8"?>
<comments xmlns="http://schemas.openxmlformats.org/spreadsheetml/2006/main">
  <authors>
    <author>滋賀県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
１　　 　（大項目）
１－１　（小項目） のように、分類して記入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融資、補助金等で行う予定の内容も記入されている必要があります。
ただし、審査により利用出来ない場合も多いので、ご注意下さい。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毎日、毎週、毎月、１年後など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 [記入例]
２年目の第３四半期　→　２－３
複数の期をまたがる場合は、「～」を用いてください。
 [記入例]
２年目の第３四半期から第４四半期　→　２－３ ～ ２－４　</t>
        </r>
      </text>
    </comment>
    <comment ref="F7" authorId="0" shapeId="0">
      <text>
        <r>
          <rPr>
            <sz val="9"/>
            <color indexed="10"/>
            <rFont val="ＭＳ Ｐゴシック"/>
            <family val="3"/>
            <charset val="128"/>
          </rPr>
          <t>申請時は必要なし！</t>
        </r>
        <r>
          <rPr>
            <sz val="9"/>
            <color indexed="81"/>
            <rFont val="ＭＳ Ｐゴシック"/>
            <family val="3"/>
            <charset val="128"/>
          </rPr>
          <t xml:space="preserve">
◎計画通り実行出来た。
○ほぼ計画通り実行出来た
△実行したが不十分だった
×ほとんど実行出来なかった</t>
        </r>
      </text>
    </comment>
    <comment ref="G7" authorId="0" shapeId="0">
      <text>
        <r>
          <rPr>
            <sz val="9"/>
            <color indexed="10"/>
            <rFont val="ＭＳ Ｐゴシック"/>
            <family val="3"/>
            <charset val="128"/>
          </rPr>
          <t>申請時は必要なし！</t>
        </r>
        <r>
          <rPr>
            <sz val="9"/>
            <color indexed="81"/>
            <rFont val="ＭＳ Ｐゴシック"/>
            <family val="3"/>
            <charset val="128"/>
          </rPr>
          <t xml:space="preserve">
◎効果が十分上がった
○ほぼ予定の効果が得られた
△少し効果があった
×ほとんど効果がなかった</t>
        </r>
      </text>
    </comment>
  </commentList>
</comments>
</file>

<file path=xl/comments4.xml><?xml version="1.0" encoding="utf-8"?>
<comments xmlns="http://schemas.openxmlformats.org/spreadsheetml/2006/main">
  <authors>
    <author>滋賀県</author>
  </authors>
  <commentList>
    <comment ref="A3" authorId="0" shapeId="0">
      <text>
        <r>
          <rPr>
            <sz val="12"/>
            <color indexed="81"/>
            <rFont val="ＭＳ Ｐゴシック"/>
            <family val="3"/>
            <charset val="128"/>
          </rPr>
          <t>新規・既存を合算した表です。</t>
        </r>
      </text>
    </comment>
    <comment ref="L10" authorId="0" shapeId="0">
      <text>
        <r>
          <rPr>
            <sz val="11"/>
            <color indexed="81"/>
            <rFont val="ＭＳ Ｐゴシック"/>
            <family val="3"/>
            <charset val="128"/>
          </rPr>
          <t>このシートの</t>
        </r>
        <r>
          <rPr>
            <sz val="11"/>
            <color indexed="10"/>
            <rFont val="ＭＳ Ｐゴシック"/>
            <family val="3"/>
            <charset val="128"/>
          </rPr>
          <t>数字は全て
別表３（新規）、別表３（既存）から自動計算・入力</t>
        </r>
        <r>
          <rPr>
            <sz val="11"/>
            <color indexed="81"/>
            <rFont val="ＭＳ Ｐゴシック"/>
            <family val="3"/>
            <charset val="128"/>
          </rPr>
          <t>されます。
直接入力は、しません。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</commentList>
</comments>
</file>

<file path=xl/comments5.xml><?xml version="1.0" encoding="utf-8"?>
<comments xmlns="http://schemas.openxmlformats.org/spreadsheetml/2006/main">
  <authors>
    <author>滋賀県</author>
  </authors>
  <commentList>
    <comment ref="A3" authorId="0" shapeId="0">
      <text>
        <r>
          <rPr>
            <sz val="11"/>
            <color indexed="81"/>
            <rFont val="ＭＳ Ｐゴシック"/>
            <family val="3"/>
            <charset val="128"/>
          </rPr>
          <t>新規分と既存分を
必ず分けて記入してください。</t>
        </r>
      </text>
    </commen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様式第１　（名称）
から自動入力
</t>
        </r>
      </text>
    </commen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会計年度開始月を記入
</t>
        </r>
      </text>
    </comment>
    <comment ref="J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決算年月を記入
</t>
        </r>
      </text>
    </comment>
    <comment ref="J14" authorId="0" shapeId="0">
      <text>
        <r>
          <rPr>
            <sz val="9"/>
            <color indexed="12"/>
            <rFont val="ＭＳ Ｐゴシック"/>
            <family val="3"/>
            <charset val="128"/>
          </rPr>
          <t>営業外収益</t>
        </r>
        <r>
          <rPr>
            <sz val="9"/>
            <color indexed="81"/>
            <rFont val="ＭＳ Ｐゴシック"/>
            <family val="3"/>
            <charset val="128"/>
          </rPr>
          <t>を</t>
        </r>
        <r>
          <rPr>
            <sz val="9"/>
            <color indexed="10"/>
            <rFont val="ＭＳ Ｐゴシック"/>
            <family val="3"/>
            <charset val="128"/>
          </rPr>
          <t>含まない</t>
        </r>
        <r>
          <rPr>
            <sz val="9"/>
            <color indexed="81"/>
            <rFont val="ＭＳ Ｐゴシック"/>
            <family val="3"/>
            <charset val="128"/>
          </rPr>
          <t>ので、
通常、決算書の項目にある経常利益とは金額が異なります。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J15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決算書と金額が合うよう注意！
</t>
        </r>
        <r>
          <rPr>
            <sz val="9"/>
            <color indexed="81"/>
            <rFont val="ＭＳ Ｐゴシック"/>
            <family val="3"/>
            <charset val="128"/>
          </rPr>
          <t>（</t>
        </r>
        <r>
          <rPr>
            <sz val="9"/>
            <color indexed="10"/>
            <rFont val="ＭＳ Ｐゴシック"/>
            <family val="3"/>
            <charset val="128"/>
          </rPr>
          <t>決算書</t>
        </r>
        <r>
          <rPr>
            <sz val="9"/>
            <color indexed="81"/>
            <rFont val="ＭＳ Ｐゴシック"/>
            <family val="3"/>
            <charset val="128"/>
          </rPr>
          <t>の算入項目に</t>
        </r>
        <r>
          <rPr>
            <sz val="9"/>
            <color indexed="10"/>
            <rFont val="ＭＳ Ｐゴシック"/>
            <family val="3"/>
            <charset val="128"/>
          </rPr>
          <t>鉛筆で⑧と記入</t>
        </r>
        <r>
          <rPr>
            <sz val="9"/>
            <color indexed="81"/>
            <rFont val="ＭＳ Ｐゴシック"/>
            <family val="3"/>
            <charset val="128"/>
          </rPr>
          <t>）</t>
        </r>
        <r>
          <rPr>
            <sz val="9"/>
            <color indexed="10"/>
            <rFont val="ＭＳ Ｐゴシック"/>
            <family val="3"/>
            <charset val="128"/>
          </rPr>
          <t xml:space="preserve">
人件費とは：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売上原価</t>
        </r>
        <r>
          <rPr>
            <sz val="9"/>
            <color indexed="81"/>
            <rFont val="ＭＳ Ｐゴシック"/>
            <family val="3"/>
            <charset val="128"/>
          </rPr>
          <t xml:space="preserve">の労務費（福利厚生費、法定福利費、退職金等を含む）
</t>
        </r>
        <r>
          <rPr>
            <sz val="9"/>
            <color indexed="10"/>
            <rFont val="ＭＳ Ｐゴシック"/>
            <family val="3"/>
            <charset val="128"/>
          </rPr>
          <t>一般管理費</t>
        </r>
        <r>
          <rPr>
            <sz val="9"/>
            <color indexed="81"/>
            <rFont val="ＭＳ Ｐゴシック"/>
            <family val="3"/>
            <charset val="128"/>
          </rPr>
          <t>の人件費（役員報酬、役員給与、従業員給与、賞与及び賞与引当金繰入、福利厚生費、法定福利費、退職金、退職給与引当金繰入、</t>
        </r>
        <r>
          <rPr>
            <sz val="9"/>
            <color indexed="12"/>
            <rFont val="ＭＳ Ｐゴシック"/>
            <family val="3"/>
            <charset val="128"/>
          </rPr>
          <t>派遣労働者、パート労働者の給与を外注費で処理した場合の費用、</t>
        </r>
        <r>
          <rPr>
            <sz val="9"/>
            <color indexed="81"/>
            <rFont val="ＭＳ Ｐゴシック"/>
            <family val="3"/>
            <charset val="128"/>
          </rPr>
          <t>個人事業者の専従者給与）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J2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決算書と金額が合うよう注意！
</t>
        </r>
        <r>
          <rPr>
            <sz val="9"/>
            <color indexed="81"/>
            <rFont val="ＭＳ Ｐゴシック"/>
            <family val="3"/>
            <charset val="128"/>
          </rPr>
          <t>（</t>
        </r>
        <r>
          <rPr>
            <sz val="9"/>
            <color indexed="10"/>
            <rFont val="ＭＳ Ｐゴシック"/>
            <family val="3"/>
            <charset val="128"/>
          </rPr>
          <t>決算書</t>
        </r>
        <r>
          <rPr>
            <sz val="9"/>
            <color indexed="81"/>
            <rFont val="ＭＳ Ｐゴシック"/>
            <family val="3"/>
            <charset val="128"/>
          </rPr>
          <t>の算入項目に</t>
        </r>
        <r>
          <rPr>
            <sz val="9"/>
            <color indexed="10"/>
            <rFont val="ＭＳ Ｐゴシック"/>
            <family val="3"/>
            <charset val="128"/>
          </rPr>
          <t>鉛筆で⑪と記入</t>
        </r>
        <r>
          <rPr>
            <sz val="9"/>
            <color indexed="81"/>
            <rFont val="ＭＳ Ｐゴシック"/>
            <family val="3"/>
            <charset val="128"/>
          </rPr>
          <t xml:space="preserve">）
</t>
        </r>
        <r>
          <rPr>
            <sz val="9"/>
            <color indexed="12"/>
            <rFont val="ＭＳ Ｐゴシック"/>
            <family val="3"/>
            <charset val="128"/>
          </rPr>
          <t>減価償却費とは：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減価償却費、繰延資産の償却額、</t>
        </r>
        <r>
          <rPr>
            <sz val="9"/>
            <color indexed="12"/>
            <rFont val="ＭＳ Ｐゴシック"/>
            <family val="3"/>
            <charset val="128"/>
          </rPr>
          <t>リース費用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J28" authorId="0" shapeId="0">
      <text>
        <r>
          <rPr>
            <sz val="9"/>
            <color indexed="81"/>
            <rFont val="ＭＳ Ｐゴシック"/>
            <family val="3"/>
            <charset val="128"/>
          </rPr>
          <t>資金調達と設備投資の時期がずれる計画の場合は、</t>
        </r>
        <r>
          <rPr>
            <sz val="9"/>
            <color indexed="10"/>
            <rFont val="ＭＳ Ｐゴシック"/>
            <family val="3"/>
            <charset val="128"/>
          </rPr>
          <t>各年度の合計の合算が⑮＝⑨＋⑩</t>
        </r>
        <r>
          <rPr>
            <sz val="9"/>
            <color indexed="81"/>
            <rFont val="ＭＳ Ｐゴシック"/>
            <family val="3"/>
            <charset val="128"/>
          </rPr>
          <t>としてください。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
○はい・いいえ
はい・○いいえ
表中の人件費、減価償却に青字の項目を算入した場合○</t>
        </r>
      </text>
    </comment>
  </commentList>
</comments>
</file>

<file path=xl/comments6.xml><?xml version="1.0" encoding="utf-8"?>
<comments xmlns="http://schemas.openxmlformats.org/spreadsheetml/2006/main">
  <authors>
    <author>w</author>
    <author>滋賀県</author>
  </authors>
  <commentList>
    <comment ref="A3" authorId="0" shapeId="0">
      <text>
        <r>
          <rPr>
            <sz val="11"/>
            <color indexed="81"/>
            <rFont val="ＭＳ Ｐゴシック"/>
            <family val="3"/>
            <charset val="128"/>
          </rPr>
          <t>新規分と既存分を
必ず分けて記入してください。</t>
        </r>
      </text>
    </comment>
    <comment ref="D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様式第１　（名称）
から自動入力
</t>
        </r>
      </text>
    </comment>
    <comment ref="J6" authorId="1" shapeId="0">
      <text>
        <r>
          <rPr>
            <sz val="9"/>
            <color indexed="81"/>
            <rFont val="ＭＳ Ｐゴシック"/>
            <family val="3"/>
            <charset val="128"/>
          </rPr>
          <t>別表３（既存）から自動入力されます</t>
        </r>
      </text>
    </comment>
    <comment ref="J7" authorId="1" shapeId="0">
      <text>
        <r>
          <rPr>
            <sz val="9"/>
            <color indexed="81"/>
            <rFont val="ＭＳ Ｐゴシック"/>
            <family val="3"/>
            <charset val="128"/>
          </rPr>
          <t>別表３（既存）から自動入力されます</t>
        </r>
      </text>
    </comment>
    <comment ref="J9" authorId="1" shapeId="0">
      <text>
        <r>
          <rPr>
            <sz val="9"/>
            <color indexed="81"/>
            <rFont val="ＭＳ Ｐゴシック"/>
            <family val="3"/>
            <charset val="128"/>
          </rPr>
          <t>　既存と新規をどうしても分けられない内容でも、必ずこの色の部分は、新規分を分けて記入してください。</t>
        </r>
      </text>
    </comment>
    <comment ref="J14" authorId="1" shapeId="0">
      <text>
        <r>
          <rPr>
            <sz val="9"/>
            <color indexed="12"/>
            <rFont val="ＭＳ Ｐゴシック"/>
            <family val="3"/>
            <charset val="128"/>
          </rPr>
          <t>営業外収益</t>
        </r>
        <r>
          <rPr>
            <sz val="9"/>
            <color indexed="81"/>
            <rFont val="ＭＳ Ｐゴシック"/>
            <family val="3"/>
            <charset val="128"/>
          </rPr>
          <t>を</t>
        </r>
        <r>
          <rPr>
            <sz val="9"/>
            <color indexed="10"/>
            <rFont val="ＭＳ Ｐゴシック"/>
            <family val="3"/>
            <charset val="128"/>
          </rPr>
          <t>含まない</t>
        </r>
        <r>
          <rPr>
            <sz val="9"/>
            <color indexed="81"/>
            <rFont val="ＭＳ Ｐゴシック"/>
            <family val="3"/>
            <charset val="128"/>
          </rPr>
          <t>ので、
通常、決算書の項目にある経常利益とは金額が異なります。</t>
        </r>
      </text>
    </comment>
    <comment ref="C15" authorId="1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J15" authorId="1" shapeId="0">
      <text>
        <r>
          <rPr>
            <sz val="9"/>
            <color indexed="10"/>
            <rFont val="ＭＳ Ｐゴシック"/>
            <family val="3"/>
            <charset val="128"/>
          </rPr>
          <t>人件費とは：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売上原価</t>
        </r>
        <r>
          <rPr>
            <sz val="9"/>
            <color indexed="81"/>
            <rFont val="ＭＳ Ｐゴシック"/>
            <family val="3"/>
            <charset val="128"/>
          </rPr>
          <t xml:space="preserve">の労務費（福利厚生費、法定福利費、退職金等を含む）
</t>
        </r>
        <r>
          <rPr>
            <sz val="9"/>
            <color indexed="10"/>
            <rFont val="ＭＳ Ｐゴシック"/>
            <family val="3"/>
            <charset val="128"/>
          </rPr>
          <t>一般管理費</t>
        </r>
        <r>
          <rPr>
            <sz val="9"/>
            <color indexed="81"/>
            <rFont val="ＭＳ Ｐゴシック"/>
            <family val="3"/>
            <charset val="128"/>
          </rPr>
          <t>の人件費（役員報酬、役員給与、従業員給与、賞与及び賞与引当金繰入、福利厚生費、法定福利費、退職金、退職給与引当金繰入、</t>
        </r>
        <r>
          <rPr>
            <sz val="9"/>
            <color indexed="12"/>
            <rFont val="ＭＳ Ｐゴシック"/>
            <family val="3"/>
            <charset val="128"/>
          </rPr>
          <t>派遣労働者、パート労働者の給与を外注費で処理した場合の費用、</t>
        </r>
        <r>
          <rPr>
            <sz val="9"/>
            <color indexed="81"/>
            <rFont val="ＭＳ Ｐゴシック"/>
            <family val="3"/>
            <charset val="128"/>
          </rPr>
          <t>個人事業者の専従者給与）</t>
        </r>
      </text>
    </comment>
    <comment ref="J16" authorId="1" shapeId="0">
      <text>
        <r>
          <rPr>
            <sz val="9"/>
            <color indexed="81"/>
            <rFont val="ＭＳ Ｐゴシック"/>
            <family val="3"/>
            <charset val="128"/>
          </rPr>
          <t>⑨、⑩は別表４の内容と合うよう、注意！</t>
        </r>
      </text>
    </comment>
    <comment ref="J20" authorId="1" shapeId="0">
      <text>
        <r>
          <rPr>
            <sz val="9"/>
            <color indexed="12"/>
            <rFont val="ＭＳ Ｐゴシック"/>
            <family val="3"/>
            <charset val="128"/>
          </rPr>
          <t>減価償却費とは：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減価償却費、繰延資産の償却額、</t>
        </r>
        <r>
          <rPr>
            <sz val="9"/>
            <color indexed="12"/>
            <rFont val="ＭＳ Ｐゴシック"/>
            <family val="3"/>
            <charset val="128"/>
          </rPr>
          <t>リース費用</t>
        </r>
      </text>
    </comment>
    <comment ref="J22" authorId="1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J28" authorId="1" shapeId="0">
      <text>
        <r>
          <rPr>
            <sz val="9"/>
            <color indexed="81"/>
            <rFont val="ＭＳ Ｐゴシック"/>
            <family val="3"/>
            <charset val="128"/>
          </rPr>
          <t>資金調達と設備投資の時期がずれる計画の場合は、</t>
        </r>
        <r>
          <rPr>
            <sz val="9"/>
            <color indexed="10"/>
            <rFont val="ＭＳ Ｐゴシック"/>
            <family val="3"/>
            <charset val="128"/>
          </rPr>
          <t>各年度の合計の合算が⑮＝⑨＋⑩</t>
        </r>
        <r>
          <rPr>
            <sz val="9"/>
            <color indexed="81"/>
            <rFont val="ＭＳ Ｐゴシック"/>
            <family val="3"/>
            <charset val="128"/>
          </rPr>
          <t>としてください。</t>
        </r>
      </text>
    </comment>
    <comment ref="I35" authorId="1" shapeId="0">
      <text>
        <r>
          <rPr>
            <sz val="9"/>
            <color indexed="81"/>
            <rFont val="ＭＳ Ｐゴシック"/>
            <family val="3"/>
            <charset val="128"/>
          </rPr>
          <t>別表３（既存）から自動入力されます</t>
        </r>
      </text>
    </comment>
  </commentList>
</comments>
</file>

<file path=xl/comments7.xml><?xml version="1.0" encoding="utf-8"?>
<comments xmlns="http://schemas.openxmlformats.org/spreadsheetml/2006/main">
  <authors>
    <author>滋賀県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様式第１　（名称）
から自動入力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保護されているので、行が足りず挿入はする場合は、下記で！
ただし、合計行のすぐ上には挿入しないでください（合計に算入されないため）。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　ツール → 保護 → シート保護の解除
</t>
        </r>
      </text>
    </commen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>パソコン （R2年度）　のように決算（会計）年度ごとに、</t>
        </r>
        <r>
          <rPr>
            <sz val="9"/>
            <color indexed="10"/>
            <rFont val="ＭＳ Ｐゴシック"/>
            <family val="3"/>
            <charset val="128"/>
          </rPr>
          <t>導入年度も記入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例：R2年1月～R2年12月、R2年9月～R3年8月の場合は、令和2年度</t>
        </r>
      </text>
    </comment>
    <comment ref="E6" authorId="0" shapeId="0">
      <text>
        <r>
          <rPr>
            <sz val="12"/>
            <color indexed="10"/>
            <rFont val="ＭＳ Ｐゴシック"/>
            <family val="3"/>
            <charset val="128"/>
          </rPr>
          <t>別表３（新規）：⑨設備投資</t>
        </r>
        <r>
          <rPr>
            <sz val="12"/>
            <color indexed="81"/>
            <rFont val="ＭＳ Ｐゴシック"/>
            <family val="3"/>
            <charset val="128"/>
          </rPr>
          <t xml:space="preserve">と
導入年度（決算期の開始年度）、金額が合っているか確認
</t>
        </r>
        <r>
          <rPr>
            <sz val="9"/>
            <color indexed="81"/>
            <rFont val="ＭＳ Ｐゴシック"/>
            <family val="3"/>
            <charset val="128"/>
          </rPr>
          <t xml:space="preserve">
　ただし、設備投資の支払いが、年度をまたぐ場合、実際の導入年度を記入し設備投資額の合計が別表３（新規）と合うように！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単価、数量より自動計算</t>
        </r>
      </text>
    </comment>
    <comment ref="D31" authorId="0" shapeId="0">
      <text>
        <r>
          <rPr>
            <sz val="9"/>
            <color indexed="10"/>
            <rFont val="ＭＳ Ｐゴシック"/>
            <family val="3"/>
            <charset val="128"/>
          </rPr>
          <t>別表３の会計年度開始月の年を記入。</t>
        </r>
        <r>
          <rPr>
            <sz val="9"/>
            <color indexed="81"/>
            <rFont val="ＭＳ Ｐゴシック"/>
            <family val="3"/>
            <charset val="128"/>
          </rPr>
          <t xml:space="preserve">
例：R2年1月～R2年12月
R2年9月～R3年8月
の場合は、令和２年度</t>
        </r>
      </text>
    </comment>
    <comment ref="E31" authorId="0" shapeId="0">
      <text>
        <r>
          <rPr>
            <sz val="9"/>
            <color indexed="10"/>
            <rFont val="ＭＳ Ｐゴシック"/>
            <family val="3"/>
            <charset val="128"/>
          </rPr>
          <t>別表３（新規）：⑩運転資金</t>
        </r>
        <r>
          <rPr>
            <sz val="9"/>
            <color indexed="81"/>
            <rFont val="ＭＳ Ｐゴシック"/>
            <family val="3"/>
            <charset val="128"/>
          </rPr>
          <t>を対象とします。</t>
        </r>
      </text>
    </comment>
  </commentList>
</comments>
</file>

<file path=xl/comments8.xml><?xml version="1.0" encoding="utf-8"?>
<comments xmlns="http://schemas.openxmlformats.org/spreadsheetml/2006/main">
  <authors>
    <author>滋賀県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承認書類（承認通知、申請書、計画を含む）のコピーを送付します。</t>
        </r>
      </text>
    </comment>
    <comment ref="H8" authorId="0" shapeId="0">
      <text>
        <r>
          <rPr>
            <sz val="9"/>
            <color indexed="81"/>
            <rFont val="ＭＳ Ｐゴシック"/>
            <family val="3"/>
            <charset val="128"/>
          </rPr>
          <t>県の融資制度を利用する場合</t>
        </r>
      </text>
    </comment>
    <comment ref="H9" authorId="0" shapeId="0">
      <text>
        <r>
          <rPr>
            <sz val="9"/>
            <color indexed="81"/>
            <rFont val="ＭＳ Ｐゴシック"/>
            <family val="3"/>
            <charset val="128"/>
          </rPr>
          <t>（旧　中小企業事業団）
株式公開を目指す場合に○</t>
        </r>
      </text>
    </comment>
    <comment ref="H10" authorId="0" shapeId="0">
      <text>
        <r>
          <rPr>
            <sz val="9"/>
            <color indexed="81"/>
            <rFont val="ＭＳ Ｐゴシック"/>
            <family val="3"/>
            <charset val="128"/>
          </rPr>
          <t>以下の政府系金融機関は、土地の購入に関する経費は、対象外です。</t>
        </r>
      </text>
    </comment>
    <comment ref="H11" authorId="0" shapeId="0">
      <text>
        <r>
          <rPr>
            <sz val="9"/>
            <color indexed="81"/>
            <rFont val="ＭＳ Ｐゴシック"/>
            <family val="3"/>
            <charset val="128"/>
          </rPr>
          <t>希望する場合は最寄りの支店に○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金融機関名と支店名を記入！
本店の場合は、担当部署
</t>
        </r>
        <r>
          <rPr>
            <sz val="9"/>
            <color indexed="12"/>
            <rFont val="ＭＳ Ｐゴシック"/>
            <family val="3"/>
            <charset val="128"/>
          </rPr>
          <t>県の制度融資</t>
        </r>
        <r>
          <rPr>
            <sz val="9"/>
            <color indexed="81"/>
            <rFont val="ＭＳ Ｐゴシック"/>
            <family val="3"/>
            <charset val="128"/>
          </rPr>
          <t>は、保証の有り無しに係わらず、</t>
        </r>
        <r>
          <rPr>
            <sz val="9"/>
            <color indexed="12"/>
            <rFont val="ＭＳ Ｐゴシック"/>
            <family val="3"/>
            <charset val="128"/>
          </rPr>
          <t>信用保証協会の保証対象</t>
        </r>
        <r>
          <rPr>
            <sz val="9"/>
            <color indexed="81"/>
            <rFont val="ＭＳ Ｐゴシック"/>
            <family val="3"/>
            <charset val="128"/>
          </rPr>
          <t>に限られますのでご注意ください。また、対象となる金融機関は</t>
        </r>
        <r>
          <rPr>
            <sz val="9"/>
            <color indexed="12"/>
            <rFont val="ＭＳ Ｐゴシック"/>
            <family val="3"/>
            <charset val="128"/>
          </rPr>
          <t>県内支店のみ</t>
        </r>
        <r>
          <rPr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>民間金融機関での低利融資のご利用窓口となります。こちらも事前に連絡と取っておくと計画がスムーズに実施できます。</t>
        </r>
      </text>
    </comment>
    <comment ref="A32" authorId="0" shapeId="0">
      <text>
        <r>
          <rPr>
            <sz val="9"/>
            <color indexed="81"/>
            <rFont val="ＭＳ Ｐゴシック"/>
            <family val="3"/>
            <charset val="128"/>
          </rPr>
          <t>商工会・商工会議所名等の地域名の記入をお願いします</t>
        </r>
      </text>
    </comment>
  </commentList>
</comments>
</file>

<file path=xl/comments9.xml><?xml version="1.0" encoding="utf-8"?>
<comments xmlns="http://schemas.openxmlformats.org/spreadsheetml/2006/main">
  <authors>
    <author>滋賀県</author>
  </authors>
  <commentLis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>公開することについて可否
どちらかに必ず○してください。
例　　　可・○否
　　　○可・　 否</t>
        </r>
      </text>
    </comment>
  </commentList>
</comments>
</file>

<file path=xl/sharedStrings.xml><?xml version="1.0" encoding="utf-8"?>
<sst xmlns="http://schemas.openxmlformats.org/spreadsheetml/2006/main" count="536" uniqueCount="307">
  <si>
    <t>経営革新計画に係る承認申請書</t>
  </si>
  <si>
    <t>経営革新計画</t>
  </si>
  <si>
    <t>（別表１）</t>
  </si>
  <si>
    <t>申請者名・資本金・業種</t>
    <rPh sb="5" eb="8">
      <t>シホンキン</t>
    </rPh>
    <rPh sb="9" eb="11">
      <t>ギョウシュ</t>
    </rPh>
    <phoneticPr fontId="6"/>
  </si>
  <si>
    <t>現　　状 （円）</t>
    <phoneticPr fontId="6"/>
  </si>
  <si>
    <t>１</t>
    <phoneticPr fontId="6"/>
  </si>
  <si>
    <t>付加価値額</t>
    <phoneticPr fontId="6"/>
  </si>
  <si>
    <t>２</t>
  </si>
  <si>
    <t>（別表２）</t>
    <phoneticPr fontId="6"/>
  </si>
  <si>
    <t>実施計画と実績（実績欄は申請段階では記載する必要はない。）</t>
    <phoneticPr fontId="6"/>
  </si>
  <si>
    <t>実　　　　績</t>
    <phoneticPr fontId="6"/>
  </si>
  <si>
    <t>実施</t>
    <phoneticPr fontId="6"/>
  </si>
  <si>
    <t>効果</t>
    <phoneticPr fontId="6"/>
  </si>
  <si>
    <t>対策</t>
    <phoneticPr fontId="6"/>
  </si>
  <si>
    <t>状況</t>
  </si>
  <si>
    <t>（別表３）</t>
    <phoneticPr fontId="6"/>
  </si>
  <si>
    <t>参加中小企業者名　</t>
    <phoneticPr fontId="6"/>
  </si>
  <si>
    <t>人数、人件費に短時間労働者、派遣労働者に対する費用を算入しましたか。</t>
    <rPh sb="27" eb="28">
      <t>ニュウ</t>
    </rPh>
    <phoneticPr fontId="6"/>
  </si>
  <si>
    <t>従業員数について就業時間による調整を行いましたか。</t>
  </si>
  <si>
    <t>（別表４）</t>
  </si>
  <si>
    <t>単　　　価</t>
  </si>
  <si>
    <t>数　量</t>
  </si>
  <si>
    <t>合　計　金　額</t>
    <phoneticPr fontId="10"/>
  </si>
  <si>
    <t>（別表６）</t>
  </si>
  <si>
    <t>関係機関への連絡希望について</t>
  </si>
  <si>
    <t xml:space="preserve">                                                                           </t>
  </si>
  <si>
    <t>中小企業投資育成株式社</t>
  </si>
  <si>
    <t>大阪中小企業投資育成株式会社</t>
  </si>
  <si>
    <t>信用保証協会</t>
  </si>
  <si>
    <t>滋賀県信用保証協会</t>
  </si>
  <si>
    <t>大津支店</t>
  </si>
  <si>
    <t>彦根支店</t>
  </si>
  <si>
    <t>商工組合中央金庫</t>
  </si>
  <si>
    <t>※　なお、この様式は、それぞれの支援施策を保証するものではありません。</t>
  </si>
  <si>
    <t>（別表７）</t>
    <phoneticPr fontId="6"/>
  </si>
  <si>
    <t>を示す指標</t>
    <phoneticPr fontId="6"/>
  </si>
  <si>
    <t>計画終了時の目標伸び率（計画期間）</t>
    <phoneticPr fontId="4"/>
  </si>
  <si>
    <t xml:space="preserve">承認書類の送付を希望する機関名                </t>
    <phoneticPr fontId="4"/>
  </si>
  <si>
    <t>（付加価値額等の算出方式）</t>
    <phoneticPr fontId="6"/>
  </si>
  <si>
    <t>経営計画及び資金計画（新規事業）</t>
    <rPh sb="11" eb="13">
      <t>シンキ</t>
    </rPh>
    <rPh sb="13" eb="15">
      <t>ジギョウ</t>
    </rPh>
    <phoneticPr fontId="6"/>
  </si>
  <si>
    <t>経営計画及び資金計画（既存事業）</t>
    <rPh sb="11" eb="13">
      <t>キゾン</t>
    </rPh>
    <rPh sb="13" eb="15">
      <t>ジギョウ</t>
    </rPh>
    <phoneticPr fontId="6"/>
  </si>
  <si>
    <t>合　　　　　　　計</t>
    <rPh sb="0" eb="1">
      <t>ゴウ</t>
    </rPh>
    <rPh sb="8" eb="9">
      <t>ケイ</t>
    </rPh>
    <phoneticPr fontId="4"/>
  </si>
  <si>
    <t>１年前</t>
    <phoneticPr fontId="4"/>
  </si>
  <si>
    <t>２年前</t>
    <phoneticPr fontId="4"/>
  </si>
  <si>
    <t>直近期末</t>
    <phoneticPr fontId="4"/>
  </si>
  <si>
    <t>１年後</t>
    <phoneticPr fontId="4"/>
  </si>
  <si>
    <t>２年後</t>
    <phoneticPr fontId="4"/>
  </si>
  <si>
    <t>３年後</t>
    <phoneticPr fontId="4"/>
  </si>
  <si>
    <t>４年後</t>
    <phoneticPr fontId="6"/>
  </si>
  <si>
    <t>５年後</t>
    <phoneticPr fontId="7"/>
  </si>
  <si>
    <t>連絡担当者　氏名</t>
    <rPh sb="0" eb="2">
      <t>レンラク</t>
    </rPh>
    <rPh sb="2" eb="5">
      <t>タントウシャ</t>
    </rPh>
    <rPh sb="6" eb="8">
      <t>シメイ</t>
    </rPh>
    <phoneticPr fontId="4"/>
  </si>
  <si>
    <t>経営革新計画のテーマ：</t>
    <phoneticPr fontId="6"/>
  </si>
  <si>
    <t>有</t>
    <rPh sb="0" eb="1">
      <t>ユウ</t>
    </rPh>
    <phoneticPr fontId="4"/>
  </si>
  <si>
    <t>・</t>
    <phoneticPr fontId="4"/>
  </si>
  <si>
    <t>無</t>
    <phoneticPr fontId="4"/>
  </si>
  <si>
    <t>送付の希望の
有・無</t>
    <phoneticPr fontId="4"/>
  </si>
  <si>
    <t>可・</t>
    <rPh sb="0" eb="1">
      <t>カ</t>
    </rPh>
    <phoneticPr fontId="4"/>
  </si>
  <si>
    <t>業種　：</t>
    <rPh sb="0" eb="2">
      <t>ギョウシュ</t>
    </rPh>
    <phoneticPr fontId="7"/>
  </si>
  <si>
    <t>資本金：</t>
    <rPh sb="2" eb="3">
      <t>キン</t>
    </rPh>
    <phoneticPr fontId="4"/>
  </si>
  <si>
    <t>万円</t>
    <phoneticPr fontId="4"/>
  </si>
  <si>
    <t>２．新役務の開発又は提供</t>
    <phoneticPr fontId="4"/>
  </si>
  <si>
    <t>３．商品の新たな生産又は</t>
    <phoneticPr fontId="4"/>
  </si>
  <si>
    <t>　  販売の方式の導入</t>
    <phoneticPr fontId="4"/>
  </si>
  <si>
    <t>４．役務の新たな提供の方式の導入</t>
    <phoneticPr fontId="4"/>
  </si>
  <si>
    <t>　　その他の新たな事業活動</t>
    <phoneticPr fontId="4"/>
  </si>
  <si>
    <t>住所</t>
    <rPh sb="0" eb="2">
      <t>ジュウショ</t>
    </rPh>
    <phoneticPr fontId="4"/>
  </si>
  <si>
    <t>TEL</t>
  </si>
  <si>
    <t>－</t>
    <phoneticPr fontId="6"/>
  </si>
  <si>
    <t>独立行政法人　中小企業基盤整備機構</t>
    <rPh sb="0" eb="2">
      <t>ドクリツ</t>
    </rPh>
    <rPh sb="2" eb="4">
      <t>ギョウセイ</t>
    </rPh>
    <rPh sb="4" eb="6">
      <t>ホウジン</t>
    </rPh>
    <rPh sb="11" eb="13">
      <t>キバン</t>
    </rPh>
    <rPh sb="13" eb="15">
      <t>セイビ</t>
    </rPh>
    <rPh sb="15" eb="17">
      <t>キコウ</t>
    </rPh>
    <phoneticPr fontId="4"/>
  </si>
  <si>
    <t>無</t>
    <phoneticPr fontId="4"/>
  </si>
  <si>
    <t>経営計画及び資金計画</t>
    <phoneticPr fontId="6"/>
  </si>
  <si>
    <t>（千円）</t>
    <rPh sb="1" eb="3">
      <t>センエン</t>
    </rPh>
    <phoneticPr fontId="4"/>
  </si>
  <si>
    <t>１．新商品の開発又は生産</t>
    <phoneticPr fontId="4"/>
  </si>
  <si>
    <t>申請者名</t>
    <rPh sb="0" eb="3">
      <t>シンセイシャ</t>
    </rPh>
    <rPh sb="3" eb="4">
      <t>メイ</t>
    </rPh>
    <phoneticPr fontId="4"/>
  </si>
  <si>
    <t>新事業活動の類型</t>
    <rPh sb="0" eb="3">
      <t>シンジギョウ</t>
    </rPh>
    <rPh sb="3" eb="5">
      <t>カツドウ</t>
    </rPh>
    <phoneticPr fontId="6"/>
  </si>
  <si>
    <t>一人当たりの</t>
    <rPh sb="2" eb="3">
      <t>ア</t>
    </rPh>
    <phoneticPr fontId="6"/>
  </si>
  <si>
    <t>３</t>
    <phoneticPr fontId="4"/>
  </si>
  <si>
    <t>経常利益</t>
    <rPh sb="0" eb="2">
      <t>ケイジョウ</t>
    </rPh>
    <rPh sb="2" eb="4">
      <t>リエキ</t>
    </rPh>
    <phoneticPr fontId="4"/>
  </si>
  <si>
    <t>①売上高</t>
    <rPh sb="1" eb="4">
      <t>ウリアゲダカ</t>
    </rPh>
    <phoneticPr fontId="6"/>
  </si>
  <si>
    <t>②売上原価</t>
    <rPh sb="1" eb="3">
      <t>ウリアゲ</t>
    </rPh>
    <rPh sb="3" eb="5">
      <t>ゲンカ</t>
    </rPh>
    <phoneticPr fontId="6"/>
  </si>
  <si>
    <t>③売上総利益
（①－②）</t>
    <rPh sb="1" eb="3">
      <t>ウリアゲ</t>
    </rPh>
    <rPh sb="3" eb="6">
      <t>ソウリエキ</t>
    </rPh>
    <phoneticPr fontId="4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</si>
  <si>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4"/>
  </si>
  <si>
    <t>⑤営業利益</t>
    <rPh sb="1" eb="3">
      <t>エイギョウ</t>
    </rPh>
    <rPh sb="3" eb="5">
      <t>リエキ</t>
    </rPh>
    <phoneticPr fontId="4"/>
  </si>
  <si>
    <t>⑥営業外費用</t>
    <rPh sb="1" eb="4">
      <t>エイギョウガイ</t>
    </rPh>
    <rPh sb="4" eb="6">
      <t>ヒヨウ</t>
    </rPh>
    <phoneticPr fontId="4"/>
  </si>
  <si>
    <t>⑦経常利益
（⑤－⑥）</t>
    <rPh sb="1" eb="3">
      <t>ケイジョウ</t>
    </rPh>
    <rPh sb="3" eb="5">
      <t>リエキ</t>
    </rPh>
    <phoneticPr fontId="4"/>
  </si>
  <si>
    <t>⑧人件費</t>
    <rPh sb="1" eb="4">
      <t>ジンケンヒ</t>
    </rPh>
    <phoneticPr fontId="7"/>
  </si>
  <si>
    <t>⑨設備投資額</t>
    <rPh sb="1" eb="3">
      <t>セツビ</t>
    </rPh>
    <rPh sb="3" eb="5">
      <t>トウシ</t>
    </rPh>
    <rPh sb="5" eb="6">
      <t>ガク</t>
    </rPh>
    <phoneticPr fontId="6"/>
  </si>
  <si>
    <t>⑩運転資金</t>
    <rPh sb="1" eb="3">
      <t>ウンテン</t>
    </rPh>
    <rPh sb="3" eb="5">
      <t>シキン</t>
    </rPh>
    <phoneticPr fontId="6"/>
  </si>
  <si>
    <t>⑪減価償却費</t>
    <rPh sb="1" eb="3">
      <t>ゲンカ</t>
    </rPh>
    <rPh sb="3" eb="6">
      <t>ショウキャクヒ</t>
    </rPh>
    <phoneticPr fontId="4"/>
  </si>
  <si>
    <t>普通償却額</t>
    <rPh sb="0" eb="2">
      <t>フツウ</t>
    </rPh>
    <rPh sb="2" eb="5">
      <t>ショウキャクガク</t>
    </rPh>
    <phoneticPr fontId="4"/>
  </si>
  <si>
    <t>特別償却額</t>
    <rPh sb="0" eb="2">
      <t>トクベツ</t>
    </rPh>
    <rPh sb="2" eb="5">
      <t>ショウキャクガク</t>
    </rPh>
    <phoneticPr fontId="4"/>
  </si>
  <si>
    <t>⑫付加価値額
（⑤＋⑧＋⑪）</t>
    <rPh sb="1" eb="6">
      <t>フカカチガク</t>
    </rPh>
    <phoneticPr fontId="4"/>
  </si>
  <si>
    <t>⑬従業員数</t>
    <rPh sb="1" eb="3">
      <t>ジュウギョウ</t>
    </rPh>
    <rPh sb="3" eb="5">
      <t>インスウ</t>
    </rPh>
    <phoneticPr fontId="4"/>
  </si>
  <si>
    <t>（各種指標の算出式）</t>
    <rPh sb="1" eb="3">
      <t>カクシュ</t>
    </rPh>
    <rPh sb="3" eb="5">
      <t>シヒョウ</t>
    </rPh>
    <rPh sb="6" eb="9">
      <t>サンシュツシキ</t>
    </rPh>
    <phoneticPr fontId="4"/>
  </si>
  <si>
    <t>「経常利益」：営業利益－営業外費用（支払利息、新株発行費等）</t>
    <rPh sb="1" eb="3">
      <t>ケイジョウ</t>
    </rPh>
    <rPh sb="3" eb="5">
      <t>リエキ</t>
    </rPh>
    <rPh sb="7" eb="9">
      <t>エイギョウ</t>
    </rPh>
    <rPh sb="9" eb="11">
      <t>リエキ</t>
    </rPh>
    <rPh sb="12" eb="15">
      <t>エイギョウガイ</t>
    </rPh>
    <rPh sb="15" eb="17">
      <t>ヒヨウ</t>
    </rPh>
    <rPh sb="18" eb="20">
      <t>シハライ</t>
    </rPh>
    <rPh sb="20" eb="22">
      <t>リソク</t>
    </rPh>
    <rPh sb="23" eb="25">
      <t>シンカブ</t>
    </rPh>
    <rPh sb="25" eb="27">
      <t>ハッコウ</t>
    </rPh>
    <rPh sb="27" eb="28">
      <t>ヒ</t>
    </rPh>
    <rPh sb="28" eb="29">
      <t>トウ</t>
    </rPh>
    <phoneticPr fontId="4"/>
  </si>
  <si>
    <t>「付加価値額」：営業利益＋人件費＋減価償却費</t>
    <rPh sb="1" eb="6">
      <t>フカカチガク</t>
    </rPh>
    <rPh sb="8" eb="10">
      <t>エイギョウ</t>
    </rPh>
    <rPh sb="10" eb="12">
      <t>リエキ</t>
    </rPh>
    <rPh sb="13" eb="16">
      <t>ジンケンヒ</t>
    </rPh>
    <rPh sb="17" eb="19">
      <t>ゲンカ</t>
    </rPh>
    <rPh sb="19" eb="22">
      <t>ショウキャクヒ</t>
    </rPh>
    <phoneticPr fontId="4"/>
  </si>
  <si>
    <t>「一人当たりの付加価値額」：付加価値額÷従業員数</t>
    <rPh sb="1" eb="3">
      <t>ヒトリ</t>
    </rPh>
    <rPh sb="3" eb="4">
      <t>ア</t>
    </rPh>
    <rPh sb="7" eb="12">
      <t>フカカチガク</t>
    </rPh>
    <rPh sb="14" eb="18">
      <t>フカカチ</t>
    </rPh>
    <rPh sb="18" eb="19">
      <t>ガク</t>
    </rPh>
    <rPh sb="20" eb="22">
      <t>ジュウギョウ</t>
    </rPh>
    <rPh sb="22" eb="24">
      <t>インスウ</t>
    </rPh>
    <phoneticPr fontId="4"/>
  </si>
  <si>
    <t>「営業利益」：売上総利益（売上高－売上原価）－販売費及び一般管理費</t>
    <rPh sb="1" eb="3">
      <t>エイギョウ</t>
    </rPh>
    <rPh sb="3" eb="5">
      <t>リエキ</t>
    </rPh>
    <rPh sb="7" eb="9">
      <t>ウリアゲ</t>
    </rPh>
    <rPh sb="9" eb="12">
      <t>ソウリエキ</t>
    </rPh>
    <rPh sb="13" eb="16">
      <t>ウリアゲダカ</t>
    </rPh>
    <rPh sb="17" eb="19">
      <t>ウリアゲ</t>
    </rPh>
    <rPh sb="19" eb="21">
      <t>ゲンカ</t>
    </rPh>
    <rPh sb="23" eb="26">
      <t>ハンバイヒ</t>
    </rPh>
    <rPh sb="26" eb="27">
      <t>オヨ</t>
    </rPh>
    <rPh sb="28" eb="30">
      <t>イッパン</t>
    </rPh>
    <rPh sb="30" eb="33">
      <t>カンリヒ</t>
    </rPh>
    <phoneticPr fontId="4"/>
  </si>
  <si>
    <t>⑭一人当たりの付加価値額（⑫÷⑬）</t>
    <rPh sb="1" eb="3">
      <t>ヒトリ</t>
    </rPh>
    <rPh sb="3" eb="4">
      <t>ア</t>
    </rPh>
    <rPh sb="7" eb="12">
      <t>フカカチガク</t>
    </rPh>
    <phoneticPr fontId="4"/>
  </si>
  <si>
    <t>参加中小企業者名　</t>
    <phoneticPr fontId="6"/>
  </si>
  <si>
    <t>２年前</t>
    <phoneticPr fontId="4"/>
  </si>
  <si>
    <t>１年前</t>
    <phoneticPr fontId="4"/>
  </si>
  <si>
    <t>直近期末</t>
    <phoneticPr fontId="4"/>
  </si>
  <si>
    <t>１年後</t>
    <phoneticPr fontId="4"/>
  </si>
  <si>
    <t>２年後</t>
    <phoneticPr fontId="4"/>
  </si>
  <si>
    <t>３年後</t>
    <phoneticPr fontId="4"/>
  </si>
  <si>
    <t>４年後</t>
    <phoneticPr fontId="6"/>
  </si>
  <si>
    <t>５年後</t>
    <phoneticPr fontId="7"/>
  </si>
  <si>
    <t>⑮資金調達額（⑨＋⑩）</t>
    <phoneticPr fontId="6"/>
  </si>
  <si>
    <t>－</t>
    <phoneticPr fontId="6"/>
  </si>
  <si>
    <t>（付加価値額等の算出方式）</t>
    <phoneticPr fontId="6"/>
  </si>
  <si>
    <t>（別表３）</t>
    <phoneticPr fontId="6"/>
  </si>
  <si>
    <r>
      <t>人数、人件費に</t>
    </r>
    <r>
      <rPr>
        <sz val="10.5"/>
        <color indexed="12"/>
        <rFont val="ＭＳ ゴシック"/>
        <family val="3"/>
        <charset val="128"/>
      </rPr>
      <t>短時間労働者、派遣労働者</t>
    </r>
    <r>
      <rPr>
        <sz val="10.5"/>
        <rFont val="ＭＳ ゴシック"/>
        <family val="3"/>
        <charset val="128"/>
      </rPr>
      <t>に対する費用を算入しましたか。</t>
    </r>
    <rPh sb="27" eb="28">
      <t>ニュウ</t>
    </rPh>
    <phoneticPr fontId="6"/>
  </si>
  <si>
    <r>
      <t>従業員数について</t>
    </r>
    <r>
      <rPr>
        <sz val="10.5"/>
        <color indexed="12"/>
        <rFont val="ＭＳ ゴシック"/>
        <family val="3"/>
        <charset val="128"/>
      </rPr>
      <t>就業時間による調整</t>
    </r>
    <r>
      <rPr>
        <sz val="10.5"/>
        <rFont val="ＭＳ ゴシック"/>
        <family val="3"/>
        <charset val="128"/>
      </rPr>
      <t>を行いましたか。</t>
    </r>
    <phoneticPr fontId="4"/>
  </si>
  <si>
    <t>参加中小企業者名　</t>
    <phoneticPr fontId="4"/>
  </si>
  <si>
    <t>設備投資計画（経営革新計画に係るもの）</t>
    <rPh sb="7" eb="9">
      <t>ケイエイ</t>
    </rPh>
    <rPh sb="9" eb="10">
      <t>カワ</t>
    </rPh>
    <rPh sb="10" eb="11">
      <t>シン</t>
    </rPh>
    <rPh sb="11" eb="13">
      <t>ケイカク</t>
    </rPh>
    <rPh sb="14" eb="15">
      <t>カカ</t>
    </rPh>
    <phoneticPr fontId="4"/>
  </si>
  <si>
    <t>運転資金計画（経営革新に係るもの）</t>
    <rPh sb="0" eb="2">
      <t>ウンテン</t>
    </rPh>
    <rPh sb="2" eb="4">
      <t>シキン</t>
    </rPh>
    <rPh sb="4" eb="6">
      <t>ケイカク</t>
    </rPh>
    <rPh sb="7" eb="9">
      <t>ケイエイ</t>
    </rPh>
    <rPh sb="9" eb="11">
      <t>カクシン</t>
    </rPh>
    <rPh sb="12" eb="13">
      <t>カカ</t>
    </rPh>
    <phoneticPr fontId="4"/>
  </si>
  <si>
    <t>年度</t>
    <rPh sb="0" eb="2">
      <t>ネンド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</si>
  <si>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</si>
  <si>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</si>
  <si>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(％)</t>
    <phoneticPr fontId="4"/>
  </si>
  <si>
    <t>経営の向上の程度を</t>
    <rPh sb="0" eb="2">
      <t>ケイエイ</t>
    </rPh>
    <rPh sb="3" eb="5">
      <t>コウジョウ</t>
    </rPh>
    <rPh sb="6" eb="8">
      <t>テイド</t>
    </rPh>
    <phoneticPr fontId="4"/>
  </si>
  <si>
    <t>（単位　円）</t>
    <phoneticPr fontId="10"/>
  </si>
  <si>
    <t>商工会・商工会議所</t>
    <rPh sb="0" eb="3">
      <t>ショウコウカイ</t>
    </rPh>
    <rPh sb="4" eb="6">
      <t>ショウコウ</t>
    </rPh>
    <rPh sb="6" eb="9">
      <t>カイギショ</t>
    </rPh>
    <phoneticPr fontId="4"/>
  </si>
  <si>
    <t>（　　　　　　　）商工会・商工会議所</t>
    <rPh sb="9" eb="12">
      <t>ショウコウカイ</t>
    </rPh>
    <rPh sb="13" eb="15">
      <t>ショウコウ</t>
    </rPh>
    <rPh sb="15" eb="18">
      <t>カイギショ</t>
    </rPh>
    <phoneticPr fontId="10"/>
  </si>
  <si>
    <t>　　また、政府系または民間系の金融機関での低利融資をお考えの際は、当申請と平行してご利用
　予定の金融機関と事前に相談しておくと計画がスムーズに実施できます。
（民間金融機関で県制度をご利用をお考えの場合は、併せてご利用窓口となる商工会・商工会議所
　への事前のご相談もお勧めします）</t>
    <rPh sb="5" eb="8">
      <t>セイフケイ</t>
    </rPh>
    <rPh sb="11" eb="13">
      <t>ミンカン</t>
    </rPh>
    <rPh sb="13" eb="14">
      <t>ケイ</t>
    </rPh>
    <rPh sb="15" eb="17">
      <t>キンユウ</t>
    </rPh>
    <rPh sb="17" eb="19">
      <t>キカン</t>
    </rPh>
    <rPh sb="21" eb="23">
      <t>テイリ</t>
    </rPh>
    <rPh sb="23" eb="25">
      <t>ユウシ</t>
    </rPh>
    <rPh sb="27" eb="28">
      <t>カンガ</t>
    </rPh>
    <rPh sb="30" eb="31">
      <t>サイ</t>
    </rPh>
    <rPh sb="33" eb="34">
      <t>トウ</t>
    </rPh>
    <rPh sb="34" eb="36">
      <t>シンセイ</t>
    </rPh>
    <rPh sb="37" eb="39">
      <t>ヘイコウ</t>
    </rPh>
    <rPh sb="42" eb="44">
      <t>リヨウ</t>
    </rPh>
    <rPh sb="46" eb="48">
      <t>ヨテイ</t>
    </rPh>
    <rPh sb="49" eb="51">
      <t>キンユウ</t>
    </rPh>
    <rPh sb="51" eb="53">
      <t>キカン</t>
    </rPh>
    <rPh sb="54" eb="56">
      <t>ジゼン</t>
    </rPh>
    <rPh sb="57" eb="59">
      <t>ソウダン</t>
    </rPh>
    <rPh sb="64" eb="66">
      <t>ケイカク</t>
    </rPh>
    <rPh sb="72" eb="74">
      <t>ジッシ</t>
    </rPh>
    <rPh sb="81" eb="83">
      <t>ミンカン</t>
    </rPh>
    <rPh sb="83" eb="85">
      <t>キンユウ</t>
    </rPh>
    <rPh sb="85" eb="87">
      <t>キカン</t>
    </rPh>
    <rPh sb="88" eb="89">
      <t>ケン</t>
    </rPh>
    <rPh sb="89" eb="91">
      <t>セイド</t>
    </rPh>
    <rPh sb="93" eb="95">
      <t>リヨウ</t>
    </rPh>
    <rPh sb="97" eb="98">
      <t>カンガ</t>
    </rPh>
    <rPh sb="100" eb="102">
      <t>バアイ</t>
    </rPh>
    <rPh sb="104" eb="105">
      <t>アワ</t>
    </rPh>
    <rPh sb="108" eb="110">
      <t>リヨウ</t>
    </rPh>
    <rPh sb="110" eb="112">
      <t>マドグチ</t>
    </rPh>
    <rPh sb="115" eb="118">
      <t>ショウコウカイ</t>
    </rPh>
    <rPh sb="119" eb="121">
      <t>ショウコウ</t>
    </rPh>
    <rPh sb="121" eb="124">
      <t>カイギショ</t>
    </rPh>
    <rPh sb="128" eb="130">
      <t>ジゼン</t>
    </rPh>
    <rPh sb="132" eb="134">
      <t>ソウダン</t>
    </rPh>
    <rPh sb="136" eb="137">
      <t>スス</t>
    </rPh>
    <phoneticPr fontId="4"/>
  </si>
  <si>
    <t xml:space="preserve">民間金融機関
（支店名までお願いします）
</t>
    <rPh sb="8" eb="10">
      <t>シテン</t>
    </rPh>
    <rPh sb="10" eb="11">
      <t>メイ</t>
    </rPh>
    <rPh sb="14" eb="15">
      <t>ネガ</t>
    </rPh>
    <phoneticPr fontId="10"/>
  </si>
  <si>
    <t>⑤営業利益
 (③－④）</t>
    <rPh sb="1" eb="3">
      <t>エイギョウ</t>
    </rPh>
    <rPh sb="3" eb="5">
      <t>リエキ</t>
    </rPh>
    <phoneticPr fontId="4"/>
  </si>
  <si>
    <t>実施体制</t>
    <phoneticPr fontId="6"/>
  </si>
  <si>
    <t>計画の対象となる類型全てに丸印を付ける。</t>
    <phoneticPr fontId="6"/>
  </si>
  <si>
    <t>〒</t>
    <phoneticPr fontId="4"/>
  </si>
  <si>
    <t>及び</t>
    <phoneticPr fontId="6"/>
  </si>
  <si>
    <t>代表者の氏名</t>
    <phoneticPr fontId="6"/>
  </si>
  <si>
    <t>TEL</t>
    <phoneticPr fontId="7"/>
  </si>
  <si>
    <t>FAX</t>
    <phoneticPr fontId="4"/>
  </si>
  <si>
    <t>E-mail</t>
    <phoneticPr fontId="4"/>
  </si>
  <si>
    <t>E-mail</t>
    <phoneticPr fontId="4"/>
  </si>
  <si>
    <t>政府系金融
機関借入</t>
    <phoneticPr fontId="6"/>
  </si>
  <si>
    <t>民間系金融
機関借入</t>
    <phoneticPr fontId="6"/>
  </si>
  <si>
    <t>自己資金</t>
    <phoneticPr fontId="6"/>
  </si>
  <si>
    <t>その他</t>
    <phoneticPr fontId="6"/>
  </si>
  <si>
    <t>番号</t>
    <phoneticPr fontId="6"/>
  </si>
  <si>
    <t>計　　　　画</t>
    <phoneticPr fontId="6"/>
  </si>
  <si>
    <t>実　施　項　目</t>
    <phoneticPr fontId="6"/>
  </si>
  <si>
    <t>評価基準</t>
    <phoneticPr fontId="6"/>
  </si>
  <si>
    <t>評価</t>
    <phoneticPr fontId="6"/>
  </si>
  <si>
    <t>実施</t>
    <phoneticPr fontId="6"/>
  </si>
  <si>
    <t>頻度</t>
    <phoneticPr fontId="6"/>
  </si>
  <si>
    <t>時期</t>
    <phoneticPr fontId="6"/>
  </si>
  <si>
    <t>・</t>
    <phoneticPr fontId="4"/>
  </si>
  <si>
    <t>無</t>
    <rPh sb="0" eb="1">
      <t>ム</t>
    </rPh>
    <phoneticPr fontId="4"/>
  </si>
  <si>
    <t>政府系金融
機関借入</t>
    <phoneticPr fontId="6"/>
  </si>
  <si>
    <t>民間系金融
機関借入</t>
    <phoneticPr fontId="6"/>
  </si>
  <si>
    <t>自己資金</t>
    <phoneticPr fontId="6"/>
  </si>
  <si>
    <t>その他</t>
    <phoneticPr fontId="6"/>
  </si>
  <si>
    <t>合　計</t>
    <phoneticPr fontId="6"/>
  </si>
  <si>
    <t>⑮資金調達額（⑨＋⑩）</t>
    <phoneticPr fontId="6"/>
  </si>
  <si>
    <t>合　計</t>
    <phoneticPr fontId="6"/>
  </si>
  <si>
    <t/>
  </si>
  <si>
    <t>経営革新計画承認審査　審査付表</t>
    <rPh sb="0" eb="2">
      <t>ケイエイ</t>
    </rPh>
    <rPh sb="2" eb="4">
      <t>カクシン</t>
    </rPh>
    <rPh sb="4" eb="6">
      <t>ケイカク</t>
    </rPh>
    <rPh sb="6" eb="8">
      <t>ショウニン</t>
    </rPh>
    <rPh sb="8" eb="10">
      <t>シンサ</t>
    </rPh>
    <rPh sb="11" eb="13">
      <t>シンサヒョウ</t>
    </rPh>
    <rPh sb="13" eb="14">
      <t>フ</t>
    </rPh>
    <rPh sb="14" eb="15">
      <t>ヒョウ</t>
    </rPh>
    <phoneticPr fontId="10"/>
  </si>
  <si>
    <t>申請者</t>
    <rPh sb="0" eb="3">
      <t>シンセイシャ</t>
    </rPh>
    <phoneticPr fontId="10"/>
  </si>
  <si>
    <t>実施計画名</t>
    <rPh sb="0" eb="2">
      <t>ジッシ</t>
    </rPh>
    <rPh sb="2" eb="5">
      <t>ケイカクメイ</t>
    </rPh>
    <phoneticPr fontId="10"/>
  </si>
  <si>
    <t>Ⅰ　経営革新計画の概要</t>
    <rPh sb="2" eb="4">
      <t>ケイエイ</t>
    </rPh>
    <rPh sb="4" eb="6">
      <t>カクシン</t>
    </rPh>
    <rPh sb="6" eb="8">
      <t>ケイカク</t>
    </rPh>
    <rPh sb="9" eb="11">
      <t>ガイヨウ</t>
    </rPh>
    <phoneticPr fontId="10"/>
  </si>
  <si>
    <t>Ⅱ　会社概要</t>
    <rPh sb="2" eb="4">
      <t>ガイシャ</t>
    </rPh>
    <rPh sb="4" eb="6">
      <t>ガイヨウ</t>
    </rPh>
    <phoneticPr fontId="10"/>
  </si>
  <si>
    <t>■</t>
    <phoneticPr fontId="10"/>
  </si>
  <si>
    <t>業種</t>
    <rPh sb="0" eb="2">
      <t>ギョウシュ</t>
    </rPh>
    <phoneticPr fontId="10"/>
  </si>
  <si>
    <t>■</t>
    <phoneticPr fontId="10"/>
  </si>
  <si>
    <t>創業時期</t>
    <rPh sb="0" eb="2">
      <t>ソウギョウ</t>
    </rPh>
    <rPh sb="2" eb="4">
      <t>ジキ</t>
    </rPh>
    <phoneticPr fontId="10"/>
  </si>
  <si>
    <t>■</t>
    <phoneticPr fontId="10"/>
  </si>
  <si>
    <t>資本金</t>
    <rPh sb="0" eb="3">
      <t>シホンキン</t>
    </rPh>
    <phoneticPr fontId="10"/>
  </si>
  <si>
    <t>従業員数</t>
    <rPh sb="0" eb="2">
      <t>ジュウギョウ</t>
    </rPh>
    <rPh sb="2" eb="4">
      <t>インスウ</t>
    </rPh>
    <phoneticPr fontId="10"/>
  </si>
  <si>
    <t>■</t>
    <phoneticPr fontId="10"/>
  </si>
  <si>
    <t>主要な事業内容</t>
    <rPh sb="0" eb="2">
      <t>シュヨウ</t>
    </rPh>
    <rPh sb="3" eb="5">
      <t>ジギョウ</t>
    </rPh>
    <rPh sb="5" eb="7">
      <t>ナイヨウ</t>
    </rPh>
    <phoneticPr fontId="10"/>
  </si>
  <si>
    <t>Ⅲ　財務状況</t>
    <rPh sb="2" eb="4">
      <t>ザイム</t>
    </rPh>
    <rPh sb="4" eb="6">
      <t>ジョウキョウ</t>
    </rPh>
    <phoneticPr fontId="10"/>
  </si>
  <si>
    <t>当期純利益　　　　　　　　　　　　　　　　　　　　　　　　　　　　　　　　　　　　　　　　　　　　　　　　　　　　　　　　　　　　　　　（又は当期損失）</t>
    <rPh sb="0" eb="2">
      <t>トウキ</t>
    </rPh>
    <rPh sb="2" eb="3">
      <t>ジュン</t>
    </rPh>
    <rPh sb="3" eb="5">
      <t>リエキ</t>
    </rPh>
    <rPh sb="69" eb="70">
      <t>マタ</t>
    </rPh>
    <rPh sb="71" eb="73">
      <t>トウキ</t>
    </rPh>
    <rPh sb="73" eb="75">
      <t>ソンシツ</t>
    </rPh>
    <phoneticPr fontId="6"/>
  </si>
  <si>
    <t>当期未処分利益　　　　　　　　　　　　　　　　　　　　　　　　　　　　　　　　　　　　　　　　　　　　　　　　　　　　　　　　　　　　（又は当期未処理損失）</t>
    <rPh sb="0" eb="2">
      <t>トウキ</t>
    </rPh>
    <rPh sb="2" eb="5">
      <t>ミショブン</t>
    </rPh>
    <rPh sb="5" eb="7">
      <t>リエキ</t>
    </rPh>
    <rPh sb="68" eb="69">
      <t>マタ</t>
    </rPh>
    <rPh sb="70" eb="72">
      <t>トウキ</t>
    </rPh>
    <rPh sb="72" eb="75">
      <t>ミショリ</t>
    </rPh>
    <rPh sb="75" eb="77">
      <t>ソンシツ</t>
    </rPh>
    <phoneticPr fontId="10"/>
  </si>
  <si>
    <t>債務の状況</t>
    <rPh sb="0" eb="2">
      <t>サイム</t>
    </rPh>
    <rPh sb="3" eb="5">
      <t>ジョウキョウ</t>
    </rPh>
    <phoneticPr fontId="10"/>
  </si>
  <si>
    <t>短期借入金</t>
    <rPh sb="0" eb="2">
      <t>タンキ</t>
    </rPh>
    <rPh sb="2" eb="5">
      <t>カリイレキン</t>
    </rPh>
    <phoneticPr fontId="10"/>
  </si>
  <si>
    <t>長期借入金</t>
    <rPh sb="0" eb="2">
      <t>チョウキ</t>
    </rPh>
    <rPh sb="2" eb="5">
      <t>カリイレキン</t>
    </rPh>
    <phoneticPr fontId="10"/>
  </si>
  <si>
    <t>社債</t>
    <rPh sb="0" eb="2">
      <t>シャサイ</t>
    </rPh>
    <phoneticPr fontId="10"/>
  </si>
  <si>
    <t>借入金等計</t>
    <rPh sb="0" eb="3">
      <t>カリイレキン</t>
    </rPh>
    <rPh sb="3" eb="4">
      <t>トウ</t>
    </rPh>
    <rPh sb="4" eb="5">
      <t>ケイ</t>
    </rPh>
    <phoneticPr fontId="10"/>
  </si>
  <si>
    <t>Ⅳ　受けようとする支援措置</t>
    <rPh sb="2" eb="3">
      <t>ウ</t>
    </rPh>
    <rPh sb="9" eb="11">
      <t>シエン</t>
    </rPh>
    <rPh sb="11" eb="13">
      <t>ソチ</t>
    </rPh>
    <phoneticPr fontId="10"/>
  </si>
  <si>
    <t>昭和○○年</t>
    <rPh sb="0" eb="2">
      <t>ショウワ</t>
    </rPh>
    <rPh sb="4" eb="5">
      <t>ネン</t>
    </rPh>
    <phoneticPr fontId="10"/>
  </si>
  <si>
    <t>伸び率（％）</t>
  </si>
  <si>
    <t>役員賃金</t>
  </si>
  <si>
    <t>賃借料</t>
  </si>
  <si>
    <t>経営革新　申請時判定用</t>
    <rPh sb="0" eb="2">
      <t>ケイエイ</t>
    </rPh>
    <rPh sb="2" eb="4">
      <t>カクシン</t>
    </rPh>
    <rPh sb="5" eb="7">
      <t>シンセイ</t>
    </rPh>
    <rPh sb="7" eb="8">
      <t>ジ</t>
    </rPh>
    <rPh sb="8" eb="10">
      <t>ハンテイ</t>
    </rPh>
    <rPh sb="10" eb="11">
      <t>ヨウ</t>
    </rPh>
    <phoneticPr fontId="4"/>
  </si>
  <si>
    <t>会社名：</t>
    <rPh sb="0" eb="3">
      <t>カイシャメイ</t>
    </rPh>
    <phoneticPr fontId="4"/>
  </si>
  <si>
    <t>２年前</t>
    <rPh sb="1" eb="2">
      <t>ネン</t>
    </rPh>
    <rPh sb="2" eb="3">
      <t>マエ</t>
    </rPh>
    <phoneticPr fontId="4"/>
  </si>
  <si>
    <t>１年前</t>
    <rPh sb="1" eb="2">
      <t>ネン</t>
    </rPh>
    <rPh sb="2" eb="3">
      <t>マエ</t>
    </rPh>
    <phoneticPr fontId="4"/>
  </si>
  <si>
    <t xml:space="preserve">直近期末
</t>
    <rPh sb="0" eb="2">
      <t>チョッキン</t>
    </rPh>
    <rPh sb="2" eb="4">
      <t>キマツ</t>
    </rPh>
    <phoneticPr fontId="4"/>
  </si>
  <si>
    <t>１年後</t>
    <rPh sb="1" eb="3">
      <t>ネンゴ</t>
    </rPh>
    <phoneticPr fontId="4"/>
  </si>
  <si>
    <t>２年後</t>
    <rPh sb="1" eb="3">
      <t>ネンゴ</t>
    </rPh>
    <phoneticPr fontId="4"/>
  </si>
  <si>
    <t>３年後</t>
    <rPh sb="1" eb="3">
      <t>ネンゴ</t>
    </rPh>
    <phoneticPr fontId="4"/>
  </si>
  <si>
    <t>４年後</t>
    <rPh sb="1" eb="3">
      <t>ネンゴ</t>
    </rPh>
    <phoneticPr fontId="4"/>
  </si>
  <si>
    <t>５年後</t>
    <rPh sb="1" eb="3">
      <t>ネンゴ</t>
    </rPh>
    <phoneticPr fontId="4"/>
  </si>
  <si>
    <t>額（千円）</t>
    <rPh sb="0" eb="1">
      <t>ガク</t>
    </rPh>
    <rPh sb="2" eb="4">
      <t>センエン</t>
    </rPh>
    <phoneticPr fontId="4"/>
  </si>
  <si>
    <t>必要伸び率（％）</t>
    <rPh sb="0" eb="2">
      <t>ヒツヨウ</t>
    </rPh>
    <rPh sb="2" eb="3">
      <t>ノ</t>
    </rPh>
    <rPh sb="4" eb="5">
      <t>リツ</t>
    </rPh>
    <phoneticPr fontId="4"/>
  </si>
  <si>
    <t>①売上高</t>
    <rPh sb="1" eb="4">
      <t>ウリアゲダカ</t>
    </rPh>
    <phoneticPr fontId="4"/>
  </si>
  <si>
    <t>②売上原価</t>
    <rPh sb="1" eb="3">
      <t>ウリアゲ</t>
    </rPh>
    <rPh sb="3" eb="5">
      <t>ゲンカ</t>
    </rPh>
    <phoneticPr fontId="4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</si>
  <si>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4"/>
  </si>
  <si>
    <t>⑧人件費</t>
    <rPh sb="1" eb="4">
      <t>ジンケンヒ</t>
    </rPh>
    <phoneticPr fontId="4"/>
  </si>
  <si>
    <t>⑪減価償却費</t>
    <rPh sb="1" eb="3">
      <t>ゲンカ</t>
    </rPh>
    <rPh sb="3" eb="5">
      <t>ショウキャク</t>
    </rPh>
    <rPh sb="5" eb="6">
      <t>ヒ</t>
    </rPh>
    <phoneticPr fontId="4"/>
  </si>
  <si>
    <t>人件費判定</t>
    <rPh sb="0" eb="3">
      <t>ジンケンヒ</t>
    </rPh>
    <rPh sb="3" eb="5">
      <t>ハンテイ</t>
    </rPh>
    <phoneticPr fontId="4"/>
  </si>
  <si>
    <t>人件費</t>
    <rPh sb="0" eb="3">
      <t>ジンケンヒ</t>
    </rPh>
    <phoneticPr fontId="4"/>
  </si>
  <si>
    <t>販管費</t>
    <rPh sb="0" eb="3">
      <t>ハンカンヒ</t>
    </rPh>
    <phoneticPr fontId="4"/>
  </si>
  <si>
    <t>役員報酬</t>
    <rPh sb="0" eb="2">
      <t>ヤクイン</t>
    </rPh>
    <rPh sb="2" eb="4">
      <t>ホウシュウ</t>
    </rPh>
    <phoneticPr fontId="4"/>
  </si>
  <si>
    <t>給料手当</t>
    <rPh sb="0" eb="2">
      <t>キュウリョウ</t>
    </rPh>
    <rPh sb="2" eb="4">
      <t>テアテ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</si>
  <si>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</si>
  <si>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福利厚生費</t>
    <rPh sb="0" eb="2">
      <t>フクリ</t>
    </rPh>
    <rPh sb="2" eb="5">
      <t>コウセイヒ</t>
    </rPh>
    <phoneticPr fontId="4"/>
  </si>
  <si>
    <t>賞与</t>
    <rPh sb="0" eb="2">
      <t>ショウヨ</t>
    </rPh>
    <phoneticPr fontId="4"/>
  </si>
  <si>
    <t>賞与引当金</t>
    <rPh sb="0" eb="2">
      <t>ショウヨ</t>
    </rPh>
    <rPh sb="2" eb="5">
      <t>ヒキアテキン</t>
    </rPh>
    <phoneticPr fontId="4"/>
  </si>
  <si>
    <t>退職金</t>
    <rPh sb="0" eb="3">
      <t>タイショクキン</t>
    </rPh>
    <phoneticPr fontId="4"/>
  </si>
  <si>
    <t>退職金引当金</t>
    <rPh sb="0" eb="3">
      <t>タイショクキン</t>
    </rPh>
    <phoneticPr fontId="4"/>
  </si>
  <si>
    <t>人材派遣労働者</t>
    <rPh sb="0" eb="2">
      <t>ジンザイ</t>
    </rPh>
    <rPh sb="2" eb="4">
      <t>ハケン</t>
    </rPh>
    <rPh sb="4" eb="7">
      <t>ロウドウシャ</t>
    </rPh>
    <phoneticPr fontId="4"/>
  </si>
  <si>
    <t>雑給</t>
    <rPh sb="0" eb="1">
      <t>ザツ</t>
    </rPh>
    <rPh sb="1" eb="2">
      <t>キュウ</t>
    </rPh>
    <phoneticPr fontId="4"/>
  </si>
  <si>
    <t>製造原価</t>
    <rPh sb="0" eb="2">
      <t>セイゾウ</t>
    </rPh>
    <rPh sb="2" eb="4">
      <t>ゲンカ</t>
    </rPh>
    <phoneticPr fontId="4"/>
  </si>
  <si>
    <t>賃金給料</t>
    <rPh sb="0" eb="2">
      <t>チンギン</t>
    </rPh>
    <rPh sb="2" eb="4">
      <t>キュウリョウ</t>
    </rPh>
    <phoneticPr fontId="4"/>
  </si>
  <si>
    <t>労務費</t>
    <rPh sb="0" eb="3">
      <t>ロウムヒ</t>
    </rPh>
    <phoneticPr fontId="4"/>
  </si>
  <si>
    <t>退職金</t>
    <phoneticPr fontId="4"/>
  </si>
  <si>
    <t>雑給</t>
    <phoneticPr fontId="4"/>
  </si>
  <si>
    <t>臨時雇用費</t>
    <rPh sb="0" eb="2">
      <t>リンジ</t>
    </rPh>
    <rPh sb="2" eb="4">
      <t>コヨウ</t>
    </rPh>
    <rPh sb="4" eb="5">
      <t>ヒ</t>
    </rPh>
    <phoneticPr fontId="4"/>
  </si>
  <si>
    <t>減価償却費判定</t>
    <rPh sb="0" eb="2">
      <t>ゲンカ</t>
    </rPh>
    <rPh sb="2" eb="4">
      <t>ショウキャク</t>
    </rPh>
    <rPh sb="4" eb="5">
      <t>ヒ</t>
    </rPh>
    <rPh sb="5" eb="7">
      <t>ハンテイ</t>
    </rPh>
    <phoneticPr fontId="4"/>
  </si>
  <si>
    <t>減価償却合計</t>
    <rPh sb="0" eb="2">
      <t>ゲンカ</t>
    </rPh>
    <rPh sb="2" eb="4">
      <t>ショウキャク</t>
    </rPh>
    <rPh sb="4" eb="6">
      <t>ゴウケイ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</si>
  <si>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</si>
  <si>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リース料</t>
    <rPh sb="3" eb="4">
      <t>リョウ</t>
    </rPh>
    <phoneticPr fontId="4"/>
  </si>
  <si>
    <t>減価償却費</t>
    <rPh sb="0" eb="2">
      <t>ゲンカ</t>
    </rPh>
    <rPh sb="2" eb="5">
      <t>ショウキャクヒ</t>
    </rPh>
    <phoneticPr fontId="4"/>
  </si>
  <si>
    <t>工事原価</t>
    <rPh sb="0" eb="2">
      <t>コウジ</t>
    </rPh>
    <rPh sb="2" eb="4">
      <t>ゲンカ</t>
    </rPh>
    <phoneticPr fontId="4"/>
  </si>
  <si>
    <t>繰延資産償却</t>
    <phoneticPr fontId="4"/>
  </si>
  <si>
    <t>○別表３のデータから抽出</t>
    <rPh sb="1" eb="3">
      <t>ベッピョウ</t>
    </rPh>
    <rPh sb="10" eb="12">
      <t>チュウシュツ</t>
    </rPh>
    <phoneticPr fontId="4"/>
  </si>
  <si>
    <t>○直近期末の決算報告書の数字入力</t>
    <rPh sb="1" eb="3">
      <t>チョッキン</t>
    </rPh>
    <rPh sb="3" eb="5">
      <t>キマツ</t>
    </rPh>
    <rPh sb="6" eb="8">
      <t>ケッサン</t>
    </rPh>
    <rPh sb="8" eb="11">
      <t>ホウコクショ</t>
    </rPh>
    <rPh sb="12" eb="14">
      <t>スウジ</t>
    </rPh>
    <rPh sb="14" eb="16">
      <t>ニュウリョク</t>
    </rPh>
    <phoneticPr fontId="4"/>
  </si>
  <si>
    <r>
      <t>どちらかが、最終年度に必要伸び率を</t>
    </r>
    <r>
      <rPr>
        <sz val="9"/>
        <color indexed="10"/>
        <rFont val="ＭＳ ゴシック"/>
        <family val="3"/>
        <charset val="128"/>
      </rPr>
      <t>超えている事が必要</t>
    </r>
    <rPh sb="6" eb="8">
      <t>サイシュウ</t>
    </rPh>
    <rPh sb="8" eb="10">
      <t>ネンド</t>
    </rPh>
    <rPh sb="11" eb="13">
      <t>ヒツヨウ</t>
    </rPh>
    <rPh sb="13" eb="14">
      <t>ノ</t>
    </rPh>
    <rPh sb="15" eb="16">
      <t>リツ</t>
    </rPh>
    <rPh sb="17" eb="18">
      <t>コ</t>
    </rPh>
    <rPh sb="22" eb="23">
      <t>コト</t>
    </rPh>
    <rPh sb="24" eb="26">
      <t>ヒツヨウ</t>
    </rPh>
    <phoneticPr fontId="4"/>
  </si>
  <si>
    <r>
      <t>最終年度に伸び率が</t>
    </r>
    <r>
      <rPr>
        <sz val="9"/>
        <color indexed="10"/>
        <rFont val="ＭＳ ゴシック"/>
        <family val="3"/>
        <charset val="128"/>
      </rPr>
      <t>超えている事が必要</t>
    </r>
    <rPh sb="0" eb="2">
      <t>サイシュウ</t>
    </rPh>
    <rPh sb="2" eb="4">
      <t>ネンド</t>
    </rPh>
    <rPh sb="5" eb="6">
      <t>ノ</t>
    </rPh>
    <rPh sb="7" eb="8">
      <t>リツ</t>
    </rPh>
    <rPh sb="9" eb="10">
      <t>コ</t>
    </rPh>
    <rPh sb="14" eb="15">
      <t>コト</t>
    </rPh>
    <rPh sb="16" eb="18">
      <t>ヒツヨウ</t>
    </rPh>
    <phoneticPr fontId="4"/>
  </si>
  <si>
    <t>（はい・いいえ）</t>
    <phoneticPr fontId="6"/>
  </si>
  <si>
    <t>名　　　　称</t>
    <phoneticPr fontId="6"/>
  </si>
  <si>
    <r>
      <t>機械装置名称　　（</t>
    </r>
    <r>
      <rPr>
        <sz val="10.5"/>
        <color indexed="10"/>
        <rFont val="ＭＳ ゴシック"/>
        <family val="3"/>
        <charset val="128"/>
      </rPr>
      <t>導入年度</t>
    </r>
    <r>
      <rPr>
        <sz val="10.5"/>
        <color indexed="12"/>
        <rFont val="ＭＳ ゴシック"/>
        <family val="3"/>
        <charset val="128"/>
      </rPr>
      <t>）</t>
    </r>
    <phoneticPr fontId="4"/>
  </si>
  <si>
    <t>⑫
付加価値額</t>
    <rPh sb="2" eb="7">
      <t>フカカチガク</t>
    </rPh>
    <phoneticPr fontId="4"/>
  </si>
  <si>
    <t>⑭
一人あたりの付加価値額</t>
    <rPh sb="2" eb="4">
      <t>ヒトリ</t>
    </rPh>
    <rPh sb="8" eb="13">
      <t>フカカチガク</t>
    </rPh>
    <phoneticPr fontId="4"/>
  </si>
  <si>
    <t>⑦
経常利益</t>
    <rPh sb="2" eb="4">
      <t>ケイジョウ</t>
    </rPh>
    <rPh sb="4" eb="6">
      <t>リエキ</t>
    </rPh>
    <phoneticPr fontId="4"/>
  </si>
  <si>
    <t>⑫付加価値判定</t>
    <rPh sb="1" eb="5">
      <t>フカカチ</t>
    </rPh>
    <rPh sb="5" eb="7">
      <t>ハンテイ</t>
    </rPh>
    <phoneticPr fontId="4"/>
  </si>
  <si>
    <t>⑭一人の〃</t>
    <rPh sb="1" eb="3">
      <t>ヒトリ</t>
    </rPh>
    <phoneticPr fontId="4"/>
  </si>
  <si>
    <t>⑦経常利益</t>
    <rPh sb="1" eb="3">
      <t>ケイジョウ</t>
    </rPh>
    <rPh sb="3" eb="5">
      <t>リエキ</t>
    </rPh>
    <phoneticPr fontId="4"/>
  </si>
  <si>
    <t>人</t>
    <rPh sb="0" eb="1">
      <t>ニン</t>
    </rPh>
    <phoneticPr fontId="10"/>
  </si>
  <si>
    <t>万円</t>
    <rPh sb="0" eb="2">
      <t>マンエン</t>
    </rPh>
    <phoneticPr fontId="10"/>
  </si>
  <si>
    <r>
      <t>経営革新の目標</t>
    </r>
    <r>
      <rPr>
        <sz val="8"/>
        <color indexed="12"/>
        <rFont val="ＭＳ ゴシック"/>
        <family val="3"/>
        <charset val="128"/>
      </rPr>
      <t>（新事業の記入）</t>
    </r>
    <rPh sb="8" eb="11">
      <t>シンジギョウ</t>
    </rPh>
    <rPh sb="12" eb="14">
      <t>キニュウ</t>
    </rPh>
    <phoneticPr fontId="6"/>
  </si>
  <si>
    <r>
      <t>経営革新の内容及び既存事業との相違点</t>
    </r>
    <r>
      <rPr>
        <sz val="8"/>
        <color indexed="12"/>
        <rFont val="ＭＳ ゴシック"/>
        <family val="3"/>
        <charset val="128"/>
      </rPr>
      <t>（既存事業を中心に記入）</t>
    </r>
    <rPh sb="0" eb="2">
      <t>ケイエイ</t>
    </rPh>
    <rPh sb="2" eb="4">
      <t>カクシン</t>
    </rPh>
    <rPh sb="5" eb="7">
      <t>ナイヨウ</t>
    </rPh>
    <rPh sb="7" eb="8">
      <t>オヨ</t>
    </rPh>
    <rPh sb="9" eb="11">
      <t>キゾン</t>
    </rPh>
    <rPh sb="11" eb="13">
      <t>ジギョウ</t>
    </rPh>
    <rPh sb="15" eb="18">
      <t>ソウイテン</t>
    </rPh>
    <rPh sb="19" eb="21">
      <t>キゾン</t>
    </rPh>
    <rPh sb="21" eb="23">
      <t>ジギョウ</t>
    </rPh>
    <rPh sb="24" eb="26">
      <t>チュウシン</t>
    </rPh>
    <rPh sb="27" eb="29">
      <t>キニュウ</t>
    </rPh>
    <phoneticPr fontId="7"/>
  </si>
  <si>
    <t>住　　　　所</t>
    <phoneticPr fontId="6"/>
  </si>
  <si>
    <t>（実績については、２年度後のフォローアップ時、終了時の調査の際に記入下さい。
　実施状況：◎計画通り実行出来た。○ほぼ計画通り実行出来た。△実行したが不十分だった。×ほとんど実行出来なかった。
　効果　　：◎効果が十分上がった。○ほぼ予定の効果が得られた。△少し効果があった。×ほとんど効果がなかった。
　対策　　：具体的内容を記入）</t>
    <rPh sb="1" eb="3">
      <t>ジッセキ</t>
    </rPh>
    <rPh sb="10" eb="12">
      <t>ネンド</t>
    </rPh>
    <rPh sb="12" eb="13">
      <t>ゴ</t>
    </rPh>
    <rPh sb="21" eb="22">
      <t>ジ</t>
    </rPh>
    <rPh sb="23" eb="25">
      <t>シュウリョウ</t>
    </rPh>
    <rPh sb="25" eb="26">
      <t>ジ</t>
    </rPh>
    <rPh sb="27" eb="29">
      <t>チョウサ</t>
    </rPh>
    <rPh sb="30" eb="31">
      <t>サイ</t>
    </rPh>
    <rPh sb="32" eb="34">
      <t>キニュウ</t>
    </rPh>
    <rPh sb="34" eb="35">
      <t>クダ</t>
    </rPh>
    <rPh sb="40" eb="42">
      <t>ジッシ</t>
    </rPh>
    <rPh sb="42" eb="44">
      <t>ジョウキョウ</t>
    </rPh>
    <rPh sb="98" eb="100">
      <t>コウカ</t>
    </rPh>
    <rPh sb="153" eb="155">
      <t>タイサク</t>
    </rPh>
    <rPh sb="158" eb="161">
      <t>グタイテキ</t>
    </rPh>
    <rPh sb="161" eb="163">
      <t>ナイヨウ</t>
    </rPh>
    <rPh sb="164" eb="166">
      <t>キニュウ</t>
    </rPh>
    <phoneticPr fontId="4"/>
  </si>
  <si>
    <r>
      <t>　計画が承認された場合に、当該承認を受けた計画の内容</t>
    </r>
    <r>
      <rPr>
        <sz val="8"/>
        <rFont val="ＭＳ ゴシック"/>
        <family val="3"/>
        <charset val="128"/>
      </rPr>
      <t>（承認通知、申請書、計画書の別表１～７のコピー）</t>
    </r>
    <r>
      <rPr>
        <sz val="10.5"/>
        <rFont val="ＭＳ ゴシック"/>
        <family val="3"/>
        <charset val="128"/>
      </rPr>
      <t>について下記関係機関に送付することを希望する場合には、当該箇所に○を記入して下さい。</t>
    </r>
    <rPh sb="27" eb="29">
      <t>ショウニン</t>
    </rPh>
    <rPh sb="29" eb="31">
      <t>ツウチ</t>
    </rPh>
    <rPh sb="32" eb="35">
      <t>シンセイショ</t>
    </rPh>
    <rPh sb="36" eb="39">
      <t>ケイカクショ</t>
    </rPh>
    <rPh sb="40" eb="42">
      <t>ベッピョウ</t>
    </rPh>
    <phoneticPr fontId="4"/>
  </si>
  <si>
    <t>（　　　　　　　）商工会・商工会議所</t>
    <phoneticPr fontId="4"/>
  </si>
  <si>
    <t xml:space="preserve">申請にあたっての相談機関                            </t>
    <phoneticPr fontId="4"/>
  </si>
  <si>
    <t>相談の有無</t>
    <rPh sb="0" eb="2">
      <t>ソウダン</t>
    </rPh>
    <rPh sb="3" eb="5">
      <t>ウム</t>
    </rPh>
    <phoneticPr fontId="4"/>
  </si>
  <si>
    <t>（県要領様式第２）</t>
    <phoneticPr fontId="4"/>
  </si>
  <si>
    <t>「経営革新計画承認企業情報」の広報に関するお願い</t>
    <rPh sb="1" eb="3">
      <t>ケイエイ</t>
    </rPh>
    <rPh sb="3" eb="5">
      <t>カクシン</t>
    </rPh>
    <rPh sb="5" eb="7">
      <t>ケイカク</t>
    </rPh>
    <rPh sb="7" eb="9">
      <t>ショウニン</t>
    </rPh>
    <rPh sb="9" eb="11">
      <t>キギョウ</t>
    </rPh>
    <rPh sb="11" eb="13">
      <t>ジョウホウ</t>
    </rPh>
    <rPh sb="15" eb="17">
      <t>コウホウ</t>
    </rPh>
    <rPh sb="18" eb="19">
      <t>カン</t>
    </rPh>
    <rPh sb="22" eb="23">
      <t>ネガ</t>
    </rPh>
    <phoneticPr fontId="6"/>
  </si>
  <si>
    <t>　　①企業名</t>
    <phoneticPr fontId="4"/>
  </si>
  <si>
    <t>（</t>
    <phoneticPr fontId="4"/>
  </si>
  <si>
    <t>否）</t>
    <phoneticPr fontId="6"/>
  </si>
  <si>
    <t>　　②代表者名</t>
    <phoneticPr fontId="4"/>
  </si>
  <si>
    <t>（</t>
    <phoneticPr fontId="4"/>
  </si>
  <si>
    <t>　　③資本金</t>
    <phoneticPr fontId="4"/>
  </si>
  <si>
    <t>　　④従業員数</t>
    <phoneticPr fontId="4"/>
  </si>
  <si>
    <t>　　⑤所在地</t>
    <phoneticPr fontId="4"/>
  </si>
  <si>
    <t>　　⑥電話番号</t>
    <phoneticPr fontId="4"/>
  </si>
  <si>
    <t>　　⑦経営革新計画の概要</t>
    <phoneticPr fontId="4"/>
  </si>
  <si>
    <t>　　⑧経営革新計画のテーマ</t>
    <phoneticPr fontId="4"/>
  </si>
  <si>
    <t>　　⑨経営革新計画の承認年月日</t>
    <rPh sb="10" eb="12">
      <t>ショウニン</t>
    </rPh>
    <rPh sb="12" eb="15">
      <t>ネンガッピ</t>
    </rPh>
    <phoneticPr fontId="4"/>
  </si>
  <si>
    <t>（</t>
    <phoneticPr fontId="4"/>
  </si>
  <si>
    <t>　　⑩業種</t>
    <rPh sb="3" eb="5">
      <t>ギョウシュ</t>
    </rPh>
    <phoneticPr fontId="4"/>
  </si>
  <si>
    <t>（</t>
    <phoneticPr fontId="4"/>
  </si>
  <si>
    <t>　　⑪御社のホームページアドレス　</t>
    <rPh sb="3" eb="5">
      <t>オンシャ</t>
    </rPh>
    <phoneticPr fontId="4"/>
  </si>
  <si>
    <t>（</t>
    <phoneticPr fontId="4"/>
  </si>
  <si>
    <t>http://</t>
    <phoneticPr fontId="4"/>
  </si>
  <si>
    <t>（自社ホームページを開設していない場合は、「否」に○を付してください）</t>
    <phoneticPr fontId="4"/>
  </si>
  <si>
    <t>滋 賀 県 知 事</t>
    <rPh sb="0" eb="3">
      <t>シガ</t>
    </rPh>
    <rPh sb="4" eb="5">
      <t>ケン</t>
    </rPh>
    <rPh sb="6" eb="9">
      <t>チジ</t>
    </rPh>
    <phoneticPr fontId="6"/>
  </si>
  <si>
    <t>（中小企業事業）</t>
    <rPh sb="1" eb="3">
      <t>チュウショウ</t>
    </rPh>
    <rPh sb="3" eb="5">
      <t>キギョウ</t>
    </rPh>
    <rPh sb="5" eb="7">
      <t>ジギョウ</t>
    </rPh>
    <phoneticPr fontId="4"/>
  </si>
  <si>
    <t>（国民生活事業）</t>
    <rPh sb="1" eb="3">
      <t>コクミン</t>
    </rPh>
    <rPh sb="3" eb="5">
      <t>セイカツ</t>
    </rPh>
    <rPh sb="5" eb="7">
      <t>ジギョウ</t>
    </rPh>
    <phoneticPr fontId="4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</si>
  <si>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4"/>
  </si>
  <si>
    <t>ファンド事業部</t>
    <rPh sb="4" eb="7">
      <t>ジギョウブ</t>
    </rPh>
    <phoneticPr fontId="4"/>
  </si>
  <si>
    <t>（公財）滋賀県産業支援プラザ</t>
    <rPh sb="1" eb="2">
      <t>コウ</t>
    </rPh>
    <rPh sb="2" eb="3">
      <t>ザイ</t>
    </rPh>
    <rPh sb="4" eb="7">
      <t>シガケン</t>
    </rPh>
    <rPh sb="7" eb="9">
      <t>サンギョウ</t>
    </rPh>
    <rPh sb="9" eb="11">
      <t>シエン</t>
    </rPh>
    <phoneticPr fontId="4"/>
  </si>
  <si>
    <t>（○年○月～○年○月（○年計画））</t>
    <phoneticPr fontId="4"/>
  </si>
  <si>
    <t>減価償却費にリース費用に相当する経費を算入しましたか。</t>
    <rPh sb="12" eb="14">
      <t>ソウトウ</t>
    </rPh>
    <rPh sb="16" eb="18">
      <t>ケイヒ</t>
    </rPh>
    <rPh sb="20" eb="21">
      <t>ニュウ</t>
    </rPh>
    <phoneticPr fontId="7"/>
  </si>
  <si>
    <r>
      <t>減価償却費に</t>
    </r>
    <r>
      <rPr>
        <sz val="10.5"/>
        <color indexed="12"/>
        <rFont val="ＭＳ ゴシック"/>
        <family val="3"/>
        <charset val="128"/>
      </rPr>
      <t>リース費用に相当する経費</t>
    </r>
    <r>
      <rPr>
        <sz val="10.5"/>
        <rFont val="ＭＳ ゴシック"/>
        <family val="3"/>
        <charset val="128"/>
      </rPr>
      <t>を算入しましたか。</t>
    </r>
    <rPh sb="12" eb="14">
      <t>ソウトウ</t>
    </rPh>
    <rPh sb="16" eb="18">
      <t>ケイヒ</t>
    </rPh>
    <rPh sb="20" eb="21">
      <t>ニュウ</t>
    </rPh>
    <phoneticPr fontId="7"/>
  </si>
  <si>
    <t>その他の機関</t>
    <rPh sb="2" eb="3">
      <t>ホカ</t>
    </rPh>
    <rPh sb="4" eb="6">
      <t>キカン</t>
    </rPh>
    <phoneticPr fontId="4"/>
  </si>
  <si>
    <t>印　　　</t>
    <rPh sb="0" eb="1">
      <t>イン</t>
    </rPh>
    <phoneticPr fontId="4"/>
  </si>
  <si>
    <t xml:space="preserve">　「経営革新計画」が承認された場合、以下の記載内容を承認企業一覧や事例集等として、県や滋賀県中小企業支援センター（公益財団法人　滋賀県産業支援プラザ）が、冊子やホームページ等により公開してもよろしいでしょうか。以下の該当する項目に○印をしてください。 </t>
    <rPh sb="57" eb="59">
      <t>コウエキ</t>
    </rPh>
    <phoneticPr fontId="6"/>
  </si>
  <si>
    <t>　中小企業等経営強化法第８条第１項の規定に基づき、別紙の計画について承認を受けたいので申請します。</t>
    <rPh sb="1" eb="3">
      <t>チュウショウ</t>
    </rPh>
    <rPh sb="3" eb="6">
      <t>キギョウナド</t>
    </rPh>
    <rPh sb="6" eb="8">
      <t>ケイエイ</t>
    </rPh>
    <rPh sb="8" eb="10">
      <t>キョウカ</t>
    </rPh>
    <rPh sb="10" eb="11">
      <t>ホウ</t>
    </rPh>
    <rPh sb="11" eb="12">
      <t>ダイ</t>
    </rPh>
    <phoneticPr fontId="4"/>
  </si>
  <si>
    <t>様式第９</t>
    <phoneticPr fontId="4"/>
  </si>
  <si>
    <t>（県要領様式第１）</t>
    <phoneticPr fontId="4"/>
  </si>
  <si>
    <t>○ 申請にあたっての相談機関</t>
    <phoneticPr fontId="4"/>
  </si>
  <si>
    <t>その他の機関（　　　　　　　　　　　　　　　　　　　　　　　　　　　　　）</t>
    <rPh sb="2" eb="3">
      <t>ホカ</t>
    </rPh>
    <rPh sb="4" eb="6">
      <t>キカン</t>
    </rPh>
    <phoneticPr fontId="4"/>
  </si>
  <si>
    <t>（　　　　　　　　　　　　　　　　　　）</t>
    <phoneticPr fontId="4"/>
  </si>
  <si>
    <t>　</t>
  </si>
  <si>
    <t>令和　年度</t>
    <rPh sb="0" eb="2">
      <t>レイワ</t>
    </rPh>
    <phoneticPr fontId="4"/>
  </si>
  <si>
    <t>　　　令和　　年　　月　　日</t>
    <rPh sb="3" eb="5">
      <t>レイワ</t>
    </rPh>
    <phoneticPr fontId="4"/>
  </si>
  <si>
    <t>( 年 月～</t>
    <phoneticPr fontId="4"/>
  </si>
  <si>
    <t xml:space="preserve"> 年 月期)</t>
    <phoneticPr fontId="4"/>
  </si>
  <si>
    <t>( 年 月～</t>
    <phoneticPr fontId="4"/>
  </si>
  <si>
    <t xml:space="preserve"> 年 月期)</t>
    <phoneticPr fontId="4"/>
  </si>
  <si>
    <t xml:space="preserve"> 年 月期)</t>
    <phoneticPr fontId="4"/>
  </si>
  <si>
    <t>( 年 月～</t>
    <phoneticPr fontId="4"/>
  </si>
  <si>
    <t xml:space="preserve"> 年 月期)</t>
    <phoneticPr fontId="4"/>
  </si>
  <si>
    <t>( 年 月～</t>
    <phoneticPr fontId="4"/>
  </si>
  <si>
    <t xml:space="preserve"> 年 月期)</t>
    <phoneticPr fontId="4"/>
  </si>
  <si>
    <t>( 年 月～</t>
    <phoneticPr fontId="4"/>
  </si>
  <si>
    <t xml:space="preserve"> 年 月期)</t>
    <phoneticPr fontId="4"/>
  </si>
  <si>
    <t>( 年 月～</t>
    <phoneticPr fontId="4"/>
  </si>
  <si>
    <t xml:space="preserve"> 年 月期)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</si>
</sst>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);[Red]\(#,##0\)"/>
    <numFmt numFmtId="177" formatCode="#,##0_ "/>
    <numFmt numFmtId="178" formatCode="0.0%"/>
    <numFmt numFmtId="179" formatCode="###,###,###\ &quot;円&quot;&quot; &quot;"/>
    <numFmt numFmtId="180" formatCode="###,###,###\ &quot;人&quot;&quot; &quot;"/>
    <numFmt numFmtId="181" formatCode="#,##0.00_);[Red]\(#,##0.00\)"/>
    <numFmt numFmtId="182" formatCode="#,##0.0_ ;[Red]\-#,##0.0\ "/>
    <numFmt numFmtId="183" formatCode="#,##0_ ;[Red]\-#,##0\ "/>
  </numFmts>
  <fonts count="65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4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.5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color indexed="4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4"/>
      <color indexed="48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3" fillId="0" borderId="0">
      <alignment vertical="center"/>
    </xf>
    <xf numFmtId="0" fontId="39" fillId="0" borderId="0"/>
  </cellStyleXfs>
  <cellXfs count="591">
    <xf numFmtId="0" fontId="0" fillId="0" borderId="0" xfId="0"/>
    <xf numFmtId="0" fontId="2" fillId="0" borderId="0" xfId="4" applyFont="1" applyFill="1" applyBorder="1" applyAlignment="1">
      <alignment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9" fillId="0" borderId="2" xfId="4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4" applyFont="1" applyFill="1">
      <alignment vertical="center"/>
    </xf>
    <xf numFmtId="0" fontId="3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 applyProtection="1">
      <alignment horizontal="right" vertical="center"/>
      <protection locked="0"/>
    </xf>
    <xf numFmtId="0" fontId="2" fillId="0" borderId="0" xfId="4" applyFont="1" applyFill="1" applyAlignment="1">
      <alignment horizontal="right" vertical="center"/>
    </xf>
    <xf numFmtId="0" fontId="2" fillId="0" borderId="0" xfId="4" applyFont="1" applyFill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2" fillId="0" borderId="3" xfId="4" applyFont="1" applyFill="1" applyBorder="1" applyAlignment="1">
      <alignment horizontal="center" vertical="center"/>
    </xf>
    <xf numFmtId="49" fontId="2" fillId="0" borderId="0" xfId="4" applyNumberFormat="1" applyFont="1" applyFill="1">
      <alignment vertical="center"/>
    </xf>
    <xf numFmtId="49" fontId="2" fillId="0" borderId="0" xfId="4" applyNumberFormat="1" applyFont="1" applyFill="1" applyAlignment="1">
      <alignment horizontal="right" vertical="center"/>
    </xf>
    <xf numFmtId="49" fontId="2" fillId="0" borderId="1" xfId="4" applyNumberFormat="1" applyFont="1" applyFill="1" applyBorder="1" applyAlignment="1">
      <alignment horizontal="center" vertical="center"/>
    </xf>
    <xf numFmtId="49" fontId="2" fillId="0" borderId="4" xfId="4" applyNumberFormat="1" applyFont="1" applyFill="1" applyBorder="1" applyAlignment="1">
      <alignment horizontal="center" vertical="center"/>
    </xf>
    <xf numFmtId="49" fontId="2" fillId="0" borderId="3" xfId="4" applyNumberFormat="1" applyFont="1" applyFill="1" applyBorder="1" applyAlignment="1">
      <alignment horizontal="center" vertical="center"/>
    </xf>
    <xf numFmtId="49" fontId="2" fillId="0" borderId="5" xfId="4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 wrapText="1"/>
    </xf>
    <xf numFmtId="0" fontId="5" fillId="0" borderId="0" xfId="0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5" fillId="0" borderId="7" xfId="0" applyFont="1" applyFill="1" applyBorder="1"/>
    <xf numFmtId="0" fontId="5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/>
    </xf>
    <xf numFmtId="0" fontId="2" fillId="0" borderId="0" xfId="4" applyFont="1" applyFill="1" applyAlignment="1">
      <alignment vertical="center" wrapText="1"/>
    </xf>
    <xf numFmtId="0" fontId="2" fillId="0" borderId="0" xfId="4" applyFont="1" applyFill="1" applyBorder="1" applyAlignment="1">
      <alignment vertical="top" wrapText="1"/>
    </xf>
    <xf numFmtId="0" fontId="2" fillId="0" borderId="8" xfId="4" applyFont="1" applyFill="1" applyBorder="1" applyAlignment="1">
      <alignment vertical="top" wrapText="1"/>
    </xf>
    <xf numFmtId="0" fontId="2" fillId="0" borderId="9" xfId="4" applyFont="1" applyFill="1" applyBorder="1">
      <alignment vertical="center"/>
    </xf>
    <xf numFmtId="0" fontId="2" fillId="0" borderId="10" xfId="4" applyFont="1" applyFill="1" applyBorder="1" applyAlignment="1">
      <alignment vertical="center" wrapText="1"/>
    </xf>
    <xf numFmtId="0" fontId="2" fillId="0" borderId="11" xfId="4" applyFont="1" applyFill="1" applyBorder="1">
      <alignment vertical="center"/>
    </xf>
    <xf numFmtId="0" fontId="15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/>
    <xf numFmtId="0" fontId="5" fillId="0" borderId="0" xfId="4" applyFont="1" applyFill="1" applyAlignment="1" applyProtection="1">
      <alignment horizontal="justify" vertical="center"/>
      <protection locked="0"/>
    </xf>
    <xf numFmtId="0" fontId="5" fillId="0" borderId="0" xfId="4" applyFont="1" applyFill="1" applyAlignment="1" applyProtection="1">
      <alignment vertical="center"/>
      <protection locked="0"/>
    </xf>
    <xf numFmtId="0" fontId="5" fillId="0" borderId="0" xfId="4" applyFont="1" applyFill="1" applyProtection="1">
      <alignment vertical="center"/>
      <protection locked="0"/>
    </xf>
    <xf numFmtId="49" fontId="8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12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13" xfId="4" quotePrefix="1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49" fontId="8" fillId="0" borderId="12" xfId="4" quotePrefix="1" applyNumberFormat="1" applyFont="1" applyFill="1" applyBorder="1" applyAlignment="1" applyProtection="1">
      <alignment horizontal="left" vertical="center" wrapText="1"/>
      <protection locked="0"/>
    </xf>
    <xf numFmtId="49" fontId="8" fillId="0" borderId="6" xfId="4" quotePrefix="1" applyNumberFormat="1" applyFont="1" applyFill="1" applyBorder="1" applyAlignment="1" applyProtection="1">
      <alignment horizontal="left" vertical="center" wrapText="1"/>
      <protection locked="0"/>
    </xf>
    <xf numFmtId="49" fontId="8" fillId="0" borderId="6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14" xfId="4" quotePrefix="1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4" quotePrefix="1" applyNumberFormat="1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Fill="1" applyAlignment="1">
      <alignment horizontal="center" vertical="center"/>
    </xf>
    <xf numFmtId="49" fontId="5" fillId="0" borderId="0" xfId="4" applyNumberFormat="1" applyFont="1" applyFill="1" applyProtection="1">
      <alignment vertical="center"/>
      <protection locked="0"/>
    </xf>
    <xf numFmtId="0" fontId="8" fillId="0" borderId="16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49" fontId="17" fillId="0" borderId="0" xfId="2" applyNumberFormat="1" applyAlignment="1" applyProtection="1">
      <alignment vertical="center"/>
      <protection locked="0"/>
    </xf>
    <xf numFmtId="49" fontId="8" fillId="0" borderId="14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" applyNumberFormat="1" applyFont="1" applyFill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4" applyFont="1" applyFill="1" applyBorder="1" applyAlignment="1">
      <alignment vertical="top" wrapText="1"/>
    </xf>
    <xf numFmtId="0" fontId="2" fillId="0" borderId="21" xfId="4" applyFont="1" applyFill="1" applyBorder="1" applyAlignment="1" applyProtection="1">
      <alignment horizontal="left" vertical="center" wrapText="1"/>
    </xf>
    <xf numFmtId="0" fontId="2" fillId="0" borderId="0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center" wrapText="1"/>
    </xf>
    <xf numFmtId="0" fontId="2" fillId="0" borderId="22" xfId="4" applyFont="1" applyFill="1" applyBorder="1" applyAlignment="1" applyProtection="1">
      <alignment horizontal="right" vertical="center"/>
      <protection locked="0"/>
    </xf>
    <xf numFmtId="0" fontId="2" fillId="0" borderId="22" xfId="4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vertical="center"/>
    </xf>
    <xf numFmtId="0" fontId="2" fillId="0" borderId="23" xfId="4" quotePrefix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49" fontId="20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20" fillId="0" borderId="6" xfId="4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Alignment="1">
      <alignment vertical="top"/>
    </xf>
    <xf numFmtId="41" fontId="28" fillId="0" borderId="6" xfId="4" quotePrefix="1" applyNumberFormat="1" applyFont="1" applyFill="1" applyBorder="1" applyAlignment="1">
      <alignment horizontal="right" vertical="center" shrinkToFit="1"/>
    </xf>
    <xf numFmtId="41" fontId="28" fillId="0" borderId="1" xfId="4" quotePrefix="1" applyNumberFormat="1" applyFont="1" applyFill="1" applyBorder="1" applyAlignment="1">
      <alignment horizontal="right" vertical="center" shrinkToFit="1"/>
    </xf>
    <xf numFmtId="41" fontId="28" fillId="0" borderId="6" xfId="4" quotePrefix="1" applyNumberFormat="1" applyFont="1" applyFill="1" applyBorder="1" applyAlignment="1" applyProtection="1">
      <alignment vertical="center" shrinkToFit="1"/>
      <protection locked="0"/>
    </xf>
    <xf numFmtId="41" fontId="28" fillId="0" borderId="6" xfId="4" applyNumberFormat="1" applyFont="1" applyFill="1" applyBorder="1" applyAlignment="1" applyProtection="1">
      <alignment vertical="center" shrinkToFit="1"/>
      <protection locked="0"/>
    </xf>
    <xf numFmtId="41" fontId="28" fillId="0" borderId="1" xfId="4" quotePrefix="1" applyNumberFormat="1" applyFont="1" applyFill="1" applyBorder="1" applyAlignment="1" applyProtection="1">
      <alignment vertical="center" shrinkToFit="1"/>
      <protection locked="0"/>
    </xf>
    <xf numFmtId="41" fontId="28" fillId="0" borderId="1" xfId="4" applyNumberFormat="1" applyFont="1" applyFill="1" applyBorder="1" applyAlignment="1" applyProtection="1">
      <alignment vertical="center" shrinkToFit="1"/>
      <protection locked="0"/>
    </xf>
    <xf numFmtId="41" fontId="28" fillId="0" borderId="1" xfId="4" applyNumberFormat="1" applyFont="1" applyFill="1" applyBorder="1" applyAlignment="1">
      <alignment horizontal="center" vertical="center" shrinkToFit="1"/>
    </xf>
    <xf numFmtId="41" fontId="28" fillId="0" borderId="6" xfId="4" applyNumberFormat="1" applyFont="1" applyFill="1" applyBorder="1" applyAlignment="1">
      <alignment horizontal="center" vertical="center" shrinkToFit="1"/>
    </xf>
    <xf numFmtId="41" fontId="28" fillId="0" borderId="6" xfId="4" applyNumberFormat="1" applyFont="1" applyFill="1" applyBorder="1" applyAlignment="1" applyProtection="1">
      <alignment horizontal="center" vertical="center" shrinkToFit="1"/>
    </xf>
    <xf numFmtId="41" fontId="28" fillId="0" borderId="6" xfId="4" quotePrefix="1" applyNumberFormat="1" applyFont="1" applyFill="1" applyBorder="1" applyAlignment="1" applyProtection="1">
      <alignment vertical="center" shrinkToFit="1"/>
    </xf>
    <xf numFmtId="41" fontId="28" fillId="2" borderId="6" xfId="4" quotePrefix="1" applyNumberFormat="1" applyFont="1" applyFill="1" applyBorder="1" applyAlignment="1" applyProtection="1">
      <alignment vertical="center" shrinkToFit="1"/>
      <protection locked="0"/>
    </xf>
    <xf numFmtId="41" fontId="28" fillId="2" borderId="6" xfId="4" applyNumberFormat="1" applyFont="1" applyFill="1" applyBorder="1" applyAlignment="1" applyProtection="1">
      <alignment vertical="center" shrinkToFit="1"/>
      <protection locked="0"/>
    </xf>
    <xf numFmtId="0" fontId="27" fillId="0" borderId="0" xfId="0" applyFont="1" applyFill="1" applyAlignment="1">
      <alignment vertical="center"/>
    </xf>
    <xf numFmtId="0" fontId="8" fillId="0" borderId="25" xfId="0" applyFont="1" applyFill="1" applyBorder="1" applyAlignment="1" applyProtection="1">
      <alignment horizontal="left" vertical="center"/>
    </xf>
    <xf numFmtId="41" fontId="28" fillId="2" borderId="1" xfId="4" quotePrefix="1" applyNumberFormat="1" applyFont="1" applyFill="1" applyBorder="1" applyAlignment="1" applyProtection="1">
      <alignment vertical="center" shrinkToFit="1"/>
      <protection locked="0"/>
    </xf>
    <xf numFmtId="41" fontId="28" fillId="2" borderId="1" xfId="4" applyNumberFormat="1" applyFont="1" applyFill="1" applyBorder="1" applyAlignment="1" applyProtection="1">
      <alignment vertical="center" shrinkToFit="1"/>
      <protection locked="0"/>
    </xf>
    <xf numFmtId="41" fontId="28" fillId="2" borderId="6" xfId="4" quotePrefix="1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/>
      <protection locked="0"/>
    </xf>
    <xf numFmtId="0" fontId="2" fillId="0" borderId="0" xfId="4" applyFont="1" applyFill="1" applyBorder="1" applyAlignment="1" applyProtection="1">
      <alignment horizontal="center" vertical="center"/>
      <protection locked="0"/>
    </xf>
    <xf numFmtId="0" fontId="2" fillId="0" borderId="0" xfId="4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41" fontId="11" fillId="0" borderId="0" xfId="4" applyNumberFormat="1" applyFont="1" applyFill="1" applyBorder="1" applyAlignment="1">
      <alignment horizontal="right" vertical="center"/>
    </xf>
    <xf numFmtId="9" fontId="2" fillId="0" borderId="0" xfId="4" applyNumberFormat="1" applyFont="1" applyFill="1" applyBorder="1" applyAlignment="1">
      <alignment horizontal="center" vertical="center" wrapText="1"/>
    </xf>
    <xf numFmtId="0" fontId="2" fillId="0" borderId="1" xfId="4" quotePrefix="1" applyFont="1" applyFill="1" applyBorder="1" applyAlignment="1">
      <alignment horizontal="center" vertical="center"/>
    </xf>
    <xf numFmtId="0" fontId="20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27" fillId="0" borderId="0" xfId="0" applyFont="1" applyFill="1"/>
    <xf numFmtId="0" fontId="33" fillId="0" borderId="0" xfId="0" applyFont="1" applyFill="1"/>
    <xf numFmtId="0" fontId="36" fillId="0" borderId="0" xfId="4" applyFont="1" applyFill="1" applyAlignment="1">
      <alignment horizontal="justify" vertical="center"/>
    </xf>
    <xf numFmtId="0" fontId="36" fillId="0" borderId="0" xfId="4" applyFont="1" applyFill="1" applyAlignment="1">
      <alignment horizontal="center" vertical="center"/>
    </xf>
    <xf numFmtId="0" fontId="36" fillId="0" borderId="0" xfId="4" applyFont="1" applyFill="1" applyAlignment="1">
      <alignment horizontal="left" vertical="center" indent="2"/>
    </xf>
    <xf numFmtId="0" fontId="32" fillId="0" borderId="0" xfId="4" applyFont="1" applyFill="1">
      <alignment vertical="center"/>
    </xf>
    <xf numFmtId="0" fontId="32" fillId="0" borderId="0" xfId="4" applyFont="1" applyFill="1" applyAlignment="1">
      <alignment horizontal="left" vertical="center" indent="2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Fill="1" applyAlignment="1">
      <alignment horizontal="left" vertical="center" indent="3"/>
    </xf>
    <xf numFmtId="41" fontId="28" fillId="0" borderId="6" xfId="4" quotePrefix="1" applyNumberFormat="1" applyFont="1" applyFill="1" applyBorder="1" applyAlignment="1" applyProtection="1">
      <alignment horizontal="right" vertical="center" shrinkToFit="1"/>
      <protection locked="0"/>
    </xf>
    <xf numFmtId="41" fontId="28" fillId="0" borderId="1" xfId="4" quotePrefix="1" applyNumberFormat="1" applyFont="1" applyFill="1" applyBorder="1" applyAlignment="1" applyProtection="1">
      <alignment horizontal="right" vertical="center" shrinkToFit="1"/>
      <protection locked="0"/>
    </xf>
    <xf numFmtId="41" fontId="28" fillId="0" borderId="1" xfId="4" applyNumberFormat="1" applyFont="1" applyFill="1" applyBorder="1" applyAlignment="1" applyProtection="1">
      <alignment horizontal="center" vertical="center" shrinkToFit="1"/>
      <protection locked="0"/>
    </xf>
    <xf numFmtId="41" fontId="28" fillId="2" borderId="6" xfId="4" quotePrefix="1" applyNumberFormat="1" applyFont="1" applyFill="1" applyBorder="1" applyAlignment="1" applyProtection="1">
      <alignment horizontal="right" vertical="center" shrinkToFit="1"/>
      <protection locked="0"/>
    </xf>
    <xf numFmtId="41" fontId="28" fillId="2" borderId="1" xfId="4" quotePrefix="1" applyNumberFormat="1" applyFont="1" applyFill="1" applyBorder="1" applyAlignment="1" applyProtection="1">
      <alignment horizontal="right" vertical="center" shrinkToFit="1"/>
      <protection locked="0"/>
    </xf>
    <xf numFmtId="0" fontId="34" fillId="0" borderId="1" xfId="4" applyFont="1" applyFill="1" applyBorder="1" applyAlignment="1">
      <alignment vertical="center" wrapText="1"/>
    </xf>
    <xf numFmtId="0" fontId="32" fillId="0" borderId="6" xfId="0" applyFont="1" applyFill="1" applyBorder="1" applyAlignment="1">
      <alignment horizontal="center" vertical="center" wrapText="1"/>
    </xf>
    <xf numFmtId="49" fontId="32" fillId="0" borderId="1" xfId="4" applyNumberFormat="1" applyFont="1" applyFill="1" applyBorder="1" applyAlignment="1">
      <alignment horizontal="center" vertical="center"/>
    </xf>
    <xf numFmtId="49" fontId="32" fillId="0" borderId="12" xfId="4" applyNumberFormat="1" applyFont="1" applyFill="1" applyBorder="1" applyAlignment="1">
      <alignment horizontal="center" vertical="center"/>
    </xf>
    <xf numFmtId="49" fontId="32" fillId="0" borderId="3" xfId="4" applyNumberFormat="1" applyFont="1" applyFill="1" applyBorder="1" applyAlignment="1">
      <alignment horizontal="center" vertical="center"/>
    </xf>
    <xf numFmtId="49" fontId="32" fillId="0" borderId="26" xfId="4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41" fontId="28" fillId="0" borderId="1" xfId="4" quotePrefix="1" applyNumberFormat="1" applyFont="1" applyFill="1" applyBorder="1" applyAlignment="1">
      <alignment vertical="center" shrinkToFit="1"/>
    </xf>
    <xf numFmtId="41" fontId="28" fillId="0" borderId="27" xfId="4" quotePrefix="1" applyNumberFormat="1" applyFont="1" applyFill="1" applyBorder="1" applyAlignment="1" applyProtection="1">
      <alignment vertical="center" shrinkToFit="1"/>
      <protection locked="0"/>
    </xf>
    <xf numFmtId="41" fontId="28" fillId="0" borderId="28" xfId="4" applyNumberFormat="1" applyFont="1" applyFill="1" applyBorder="1" applyAlignment="1" applyProtection="1">
      <alignment vertical="center" shrinkToFit="1"/>
      <protection locked="0"/>
    </xf>
    <xf numFmtId="41" fontId="28" fillId="0" borderId="3" xfId="4" quotePrefix="1" applyNumberFormat="1" applyFont="1" applyFill="1" applyBorder="1" applyAlignment="1" applyProtection="1">
      <alignment vertical="center" shrinkToFit="1"/>
      <protection locked="0"/>
    </xf>
    <xf numFmtId="41" fontId="28" fillId="0" borderId="23" xfId="4" quotePrefix="1" applyNumberFormat="1" applyFont="1" applyFill="1" applyBorder="1" applyAlignment="1" applyProtection="1">
      <alignment vertical="center" shrinkToFit="1"/>
      <protection locked="0"/>
    </xf>
    <xf numFmtId="41" fontId="28" fillId="0" borderId="23" xfId="4" applyNumberFormat="1" applyFont="1" applyFill="1" applyBorder="1" applyAlignment="1" applyProtection="1">
      <alignment vertical="center" shrinkToFit="1"/>
      <protection locked="0"/>
    </xf>
    <xf numFmtId="0" fontId="8" fillId="0" borderId="23" xfId="4" applyFont="1" applyFill="1" applyBorder="1" applyAlignment="1">
      <alignment vertical="center" wrapText="1"/>
    </xf>
    <xf numFmtId="41" fontId="28" fillId="0" borderId="23" xfId="4" applyNumberFormat="1" applyFont="1" applyFill="1" applyBorder="1" applyAlignment="1">
      <alignment horizontal="center" vertical="center" shrinkToFit="1"/>
    </xf>
    <xf numFmtId="0" fontId="34" fillId="0" borderId="23" xfId="4" applyFont="1" applyFill="1" applyBorder="1" applyAlignment="1">
      <alignment vertical="center" wrapText="1"/>
    </xf>
    <xf numFmtId="41" fontId="28" fillId="2" borderId="23" xfId="4" quotePrefix="1" applyNumberFormat="1" applyFont="1" applyFill="1" applyBorder="1" applyAlignment="1" applyProtection="1">
      <alignment vertical="center" shrinkToFit="1"/>
      <protection locked="0"/>
    </xf>
    <xf numFmtId="41" fontId="28" fillId="2" borderId="23" xfId="4" applyNumberFormat="1" applyFont="1" applyFill="1" applyBorder="1" applyAlignment="1" applyProtection="1">
      <alignment vertical="center" shrinkToFit="1"/>
      <protection locked="0"/>
    </xf>
    <xf numFmtId="41" fontId="28" fillId="0" borderId="1" xfId="4" quotePrefix="1" applyNumberFormat="1" applyFont="1" applyFill="1" applyBorder="1" applyAlignment="1" applyProtection="1">
      <alignment vertical="center" shrinkToFit="1"/>
    </xf>
    <xf numFmtId="41" fontId="28" fillId="0" borderId="1" xfId="4" applyNumberFormat="1" applyFont="1" applyFill="1" applyBorder="1" applyAlignment="1" applyProtection="1">
      <alignment vertical="center" shrinkToFit="1"/>
    </xf>
    <xf numFmtId="41" fontId="28" fillId="0" borderId="6" xfId="4" applyNumberFormat="1" applyFont="1" applyFill="1" applyBorder="1" applyAlignment="1" applyProtection="1">
      <alignment vertical="center" shrinkToFit="1"/>
    </xf>
    <xf numFmtId="41" fontId="28" fillId="0" borderId="27" xfId="4" quotePrefix="1" applyNumberFormat="1" applyFont="1" applyFill="1" applyBorder="1" applyAlignment="1" applyProtection="1">
      <alignment vertical="center" shrinkToFit="1"/>
    </xf>
    <xf numFmtId="41" fontId="28" fillId="0" borderId="28" xfId="4" applyNumberFormat="1" applyFont="1" applyFill="1" applyBorder="1" applyAlignment="1" applyProtection="1">
      <alignment vertical="center" shrinkToFit="1"/>
    </xf>
    <xf numFmtId="41" fontId="28" fillId="2" borderId="1" xfId="4" quotePrefix="1" applyNumberFormat="1" applyFont="1" applyFill="1" applyBorder="1" applyAlignment="1" applyProtection="1">
      <alignment vertical="center" shrinkToFit="1"/>
    </xf>
    <xf numFmtId="41" fontId="28" fillId="2" borderId="1" xfId="4" applyNumberFormat="1" applyFont="1" applyFill="1" applyBorder="1" applyAlignment="1" applyProtection="1">
      <alignment vertical="center" shrinkToFit="1"/>
    </xf>
    <xf numFmtId="0" fontId="2" fillId="0" borderId="29" xfId="4" applyFont="1" applyFill="1" applyBorder="1">
      <alignment vertical="center"/>
    </xf>
    <xf numFmtId="0" fontId="2" fillId="0" borderId="30" xfId="4" applyFont="1" applyFill="1" applyBorder="1">
      <alignment vertical="center"/>
    </xf>
    <xf numFmtId="41" fontId="28" fillId="0" borderId="3" xfId="4" applyNumberFormat="1" applyFont="1" applyFill="1" applyBorder="1" applyAlignment="1" applyProtection="1">
      <alignment vertical="center" shrinkToFit="1"/>
      <protection locked="0"/>
    </xf>
    <xf numFmtId="0" fontId="8" fillId="0" borderId="32" xfId="4" applyFont="1" applyFill="1" applyBorder="1" applyAlignment="1">
      <alignment vertical="center"/>
    </xf>
    <xf numFmtId="0" fontId="8" fillId="0" borderId="6" xfId="4" applyFont="1" applyFill="1" applyBorder="1" applyAlignment="1">
      <alignment vertical="center"/>
    </xf>
    <xf numFmtId="0" fontId="8" fillId="0" borderId="22" xfId="4" applyFont="1" applyFill="1" applyBorder="1" applyAlignment="1">
      <alignment vertical="center"/>
    </xf>
    <xf numFmtId="0" fontId="8" fillId="0" borderId="6" xfId="4" applyFont="1" applyFill="1" applyBorder="1">
      <alignment vertical="center"/>
    </xf>
    <xf numFmtId="0" fontId="8" fillId="0" borderId="16" xfId="4" applyFont="1" applyFill="1" applyBorder="1" applyAlignment="1" applyProtection="1">
      <alignment horizontal="center" vertical="center"/>
    </xf>
    <xf numFmtId="0" fontId="34" fillId="0" borderId="32" xfId="4" applyFont="1" applyFill="1" applyBorder="1" applyAlignment="1">
      <alignment vertical="center"/>
    </xf>
    <xf numFmtId="0" fontId="34" fillId="0" borderId="6" xfId="4" applyFont="1" applyFill="1" applyBorder="1" applyAlignment="1">
      <alignment vertical="center"/>
    </xf>
    <xf numFmtId="0" fontId="34" fillId="0" borderId="22" xfId="4" applyFont="1" applyFill="1" applyBorder="1" applyAlignment="1">
      <alignment vertical="center"/>
    </xf>
    <xf numFmtId="0" fontId="34" fillId="0" borderId="6" xfId="4" applyFont="1" applyFill="1" applyBorder="1">
      <alignment vertical="center"/>
    </xf>
    <xf numFmtId="0" fontId="2" fillId="3" borderId="1" xfId="4" applyFont="1" applyFill="1" applyBorder="1" applyAlignment="1" applyProtection="1">
      <alignment horizontal="center" vertical="center" wrapText="1"/>
    </xf>
    <xf numFmtId="0" fontId="20" fillId="3" borderId="3" xfId="4" applyFont="1" applyFill="1" applyBorder="1" applyAlignment="1" applyProtection="1">
      <alignment horizontal="center" vertical="center" wrapText="1"/>
      <protection locked="0"/>
    </xf>
    <xf numFmtId="41" fontId="28" fillId="3" borderId="6" xfId="4" quotePrefix="1" applyNumberFormat="1" applyFont="1" applyFill="1" applyBorder="1" applyAlignment="1">
      <alignment horizontal="right" vertical="center" shrinkToFit="1"/>
    </xf>
    <xf numFmtId="41" fontId="28" fillId="3" borderId="1" xfId="4" quotePrefix="1" applyNumberFormat="1" applyFont="1" applyFill="1" applyBorder="1" applyAlignment="1">
      <alignment horizontal="right" vertical="center" shrinkToFit="1"/>
    </xf>
    <xf numFmtId="41" fontId="28" fillId="3" borderId="6" xfId="4" quotePrefix="1" applyNumberFormat="1" applyFont="1" applyFill="1" applyBorder="1" applyAlignment="1" applyProtection="1">
      <alignment vertical="center" shrinkToFit="1"/>
      <protection locked="0"/>
    </xf>
    <xf numFmtId="41" fontId="28" fillId="3" borderId="1" xfId="4" quotePrefix="1" applyNumberFormat="1" applyFont="1" applyFill="1" applyBorder="1" applyAlignment="1" applyProtection="1">
      <alignment vertical="center" shrinkToFit="1"/>
      <protection locked="0"/>
    </xf>
    <xf numFmtId="41" fontId="28" fillId="3" borderId="1" xfId="4" quotePrefix="1" applyNumberFormat="1" applyFont="1" applyFill="1" applyBorder="1" applyAlignment="1">
      <alignment vertical="center" shrinkToFit="1"/>
    </xf>
    <xf numFmtId="41" fontId="28" fillId="3" borderId="27" xfId="4" quotePrefix="1" applyNumberFormat="1" applyFont="1" applyFill="1" applyBorder="1" applyAlignment="1" applyProtection="1">
      <alignment vertical="center" shrinkToFit="1"/>
      <protection locked="0"/>
    </xf>
    <xf numFmtId="41" fontId="28" fillId="3" borderId="3" xfId="4" quotePrefix="1" applyNumberFormat="1" applyFont="1" applyFill="1" applyBorder="1" applyAlignment="1" applyProtection="1">
      <alignment vertical="center" shrinkToFit="1"/>
      <protection locked="0"/>
    </xf>
    <xf numFmtId="41" fontId="28" fillId="3" borderId="1" xfId="4" applyNumberFormat="1" applyFont="1" applyFill="1" applyBorder="1" applyAlignment="1">
      <alignment horizontal="center" vertical="center" shrinkToFit="1"/>
    </xf>
    <xf numFmtId="41" fontId="28" fillId="3" borderId="23" xfId="4" quotePrefix="1" applyNumberFormat="1" applyFont="1" applyFill="1" applyBorder="1" applyAlignment="1" applyProtection="1">
      <alignment vertical="center" shrinkToFit="1"/>
      <protection locked="0"/>
    </xf>
    <xf numFmtId="41" fontId="28" fillId="3" borderId="23" xfId="4" applyNumberFormat="1" applyFont="1" applyFill="1" applyBorder="1" applyAlignment="1">
      <alignment horizontal="center" vertical="center" shrinkToFit="1"/>
    </xf>
    <xf numFmtId="41" fontId="28" fillId="3" borderId="6" xfId="4" applyNumberFormat="1" applyFont="1" applyFill="1" applyBorder="1" applyAlignment="1">
      <alignment horizontal="center" vertical="center" shrinkToFit="1"/>
    </xf>
    <xf numFmtId="41" fontId="28" fillId="3" borderId="6" xfId="4" applyNumberFormat="1" applyFont="1" applyFill="1" applyBorder="1" applyAlignment="1" applyProtection="1">
      <alignment horizontal="center" vertical="center" shrinkToFit="1"/>
    </xf>
    <xf numFmtId="0" fontId="38" fillId="0" borderId="3" xfId="4" applyFont="1" applyFill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right" vertical="center"/>
      <protection locked="0"/>
    </xf>
    <xf numFmtId="41" fontId="11" fillId="0" borderId="6" xfId="3" applyNumberFormat="1" applyFont="1" applyFill="1" applyBorder="1" applyAlignment="1" applyProtection="1">
      <alignment horizontal="right" vertical="center" wrapText="1"/>
      <protection locked="0"/>
    </xf>
    <xf numFmtId="41" fontId="11" fillId="0" borderId="6" xfId="3" applyNumberFormat="1" applyFont="1" applyFill="1" applyBorder="1" applyAlignment="1">
      <alignment horizontal="right" vertical="center" wrapText="1"/>
    </xf>
    <xf numFmtId="41" fontId="1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/>
    </xf>
    <xf numFmtId="41" fontId="11" fillId="0" borderId="6" xfId="0" applyNumberFormat="1" applyFont="1" applyFill="1" applyBorder="1" applyAlignment="1">
      <alignment horizontal="right" vertical="center"/>
    </xf>
    <xf numFmtId="0" fontId="15" fillId="0" borderId="2" xfId="5" applyFont="1" applyFill="1" applyBorder="1" applyAlignment="1" applyProtection="1">
      <alignment vertical="center"/>
    </xf>
    <xf numFmtId="0" fontId="42" fillId="0" borderId="0" xfId="0" applyFont="1"/>
    <xf numFmtId="0" fontId="5" fillId="0" borderId="0" xfId="0" applyFont="1"/>
    <xf numFmtId="0" fontId="43" fillId="0" borderId="0" xfId="0" applyFont="1"/>
    <xf numFmtId="0" fontId="0" fillId="0" borderId="0" xfId="0" applyAlignment="1">
      <alignment vertical="top"/>
    </xf>
    <xf numFmtId="0" fontId="11" fillId="4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8" fillId="4" borderId="32" xfId="0" applyFont="1" applyFill="1" applyBorder="1" applyAlignment="1">
      <alignment horizontal="center" vertical="top"/>
    </xf>
    <xf numFmtId="0" fontId="0" fillId="4" borderId="33" xfId="0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>
      <alignment horizontal="center" vertical="top"/>
    </xf>
    <xf numFmtId="176" fontId="8" fillId="2" borderId="35" xfId="0" applyNumberFormat="1" applyFont="1" applyFill="1" applyBorder="1" applyAlignment="1">
      <alignment vertical="center"/>
    </xf>
    <xf numFmtId="176" fontId="8" fillId="2" borderId="36" xfId="0" applyNumberFormat="1" applyFont="1" applyFill="1" applyBorder="1" applyAlignment="1">
      <alignment vertical="center"/>
    </xf>
    <xf numFmtId="176" fontId="8" fillId="2" borderId="37" xfId="0" applyNumberFormat="1" applyFont="1" applyFill="1" applyBorder="1" applyAlignment="1">
      <alignment vertical="center"/>
    </xf>
    <xf numFmtId="176" fontId="8" fillId="2" borderId="38" xfId="0" applyNumberFormat="1" applyFont="1" applyFill="1" applyBorder="1" applyAlignment="1">
      <alignment vertical="center"/>
    </xf>
    <xf numFmtId="176" fontId="8" fillId="2" borderId="39" xfId="0" applyNumberFormat="1" applyFont="1" applyFill="1" applyBorder="1" applyAlignment="1">
      <alignment vertical="center"/>
    </xf>
    <xf numFmtId="176" fontId="8" fillId="2" borderId="23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176" fontId="8" fillId="2" borderId="34" xfId="0" applyNumberFormat="1" applyFont="1" applyFill="1" applyBorder="1" applyAlignment="1">
      <alignment vertical="center"/>
    </xf>
    <xf numFmtId="176" fontId="8" fillId="2" borderId="24" xfId="0" applyNumberFormat="1" applyFont="1" applyFill="1" applyBorder="1" applyAlignment="1">
      <alignment vertical="center"/>
    </xf>
    <xf numFmtId="182" fontId="11" fillId="2" borderId="6" xfId="0" applyNumberFormat="1" applyFont="1" applyFill="1" applyBorder="1" applyAlignment="1">
      <alignment vertical="center"/>
    </xf>
    <xf numFmtId="182" fontId="11" fillId="2" borderId="40" xfId="0" applyNumberFormat="1" applyFont="1" applyFill="1" applyBorder="1" applyAlignment="1">
      <alignment vertical="center"/>
    </xf>
    <xf numFmtId="176" fontId="8" fillId="2" borderId="41" xfId="0" applyNumberFormat="1" applyFont="1" applyFill="1" applyBorder="1" applyAlignment="1">
      <alignment vertical="center"/>
    </xf>
    <xf numFmtId="176" fontId="8" fillId="2" borderId="42" xfId="0" applyNumberFormat="1" applyFont="1" applyFill="1" applyBorder="1" applyAlignment="1">
      <alignment vertical="center"/>
    </xf>
    <xf numFmtId="176" fontId="8" fillId="2" borderId="43" xfId="0" applyNumberFormat="1" applyFont="1" applyFill="1" applyBorder="1" applyAlignment="1">
      <alignment vertical="center"/>
    </xf>
    <xf numFmtId="176" fontId="8" fillId="2" borderId="44" xfId="0" applyNumberFormat="1" applyFont="1" applyFill="1" applyBorder="1" applyAlignment="1">
      <alignment vertical="center"/>
    </xf>
    <xf numFmtId="183" fontId="45" fillId="2" borderId="41" xfId="0" applyNumberFormat="1" applyFont="1" applyFill="1" applyBorder="1" applyAlignment="1">
      <alignment vertical="center"/>
    </xf>
    <xf numFmtId="183" fontId="45" fillId="2" borderId="45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 applyProtection="1">
      <alignment vertical="center"/>
      <protection locked="0"/>
    </xf>
    <xf numFmtId="176" fontId="8" fillId="0" borderId="46" xfId="0" applyNumberFormat="1" applyFont="1" applyFill="1" applyBorder="1" applyAlignment="1" applyProtection="1">
      <alignment vertical="center"/>
      <protection locked="0"/>
    </xf>
    <xf numFmtId="176" fontId="8" fillId="0" borderId="47" xfId="0" applyNumberFormat="1" applyFont="1" applyFill="1" applyBorder="1" applyAlignment="1" applyProtection="1">
      <alignment vertical="center"/>
      <protection locked="0"/>
    </xf>
    <xf numFmtId="176" fontId="8" fillId="0" borderId="5" xfId="0" applyNumberFormat="1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>
      <alignment vertical="center" wrapText="1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176" fontId="8" fillId="0" borderId="7" xfId="0" applyNumberFormat="1" applyFont="1" applyFill="1" applyBorder="1" applyAlignment="1" applyProtection="1">
      <alignment vertical="center"/>
      <protection locked="0"/>
    </xf>
    <xf numFmtId="176" fontId="8" fillId="0" borderId="48" xfId="0" applyNumberFormat="1" applyFont="1" applyFill="1" applyBorder="1" applyAlignment="1" applyProtection="1">
      <alignment vertical="center"/>
      <protection locked="0"/>
    </xf>
    <xf numFmtId="176" fontId="8" fillId="0" borderId="16" xfId="0" applyNumberFormat="1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 applyProtection="1">
      <alignment vertical="center"/>
      <protection locked="0"/>
    </xf>
    <xf numFmtId="176" fontId="8" fillId="0" borderId="32" xfId="0" applyNumberFormat="1" applyFont="1" applyFill="1" applyBorder="1" applyAlignment="1" applyProtection="1">
      <alignment vertical="center"/>
      <protection locked="0"/>
    </xf>
    <xf numFmtId="176" fontId="8" fillId="0" borderId="33" xfId="0" applyNumberFormat="1" applyFont="1" applyFill="1" applyBorder="1" applyAlignment="1" applyProtection="1">
      <alignment vertical="center"/>
      <protection locked="0"/>
    </xf>
    <xf numFmtId="176" fontId="8" fillId="0" borderId="4" xfId="0" applyNumberFormat="1" applyFont="1" applyFill="1" applyBorder="1" applyAlignment="1" applyProtection="1">
      <alignment vertical="center"/>
      <protection locked="0"/>
    </xf>
    <xf numFmtId="0" fontId="8" fillId="5" borderId="6" xfId="0" applyFont="1" applyFill="1" applyBorder="1" applyAlignment="1">
      <alignment vertical="center"/>
    </xf>
    <xf numFmtId="176" fontId="8" fillId="2" borderId="6" xfId="0" applyNumberFormat="1" applyFont="1" applyFill="1" applyBorder="1" applyAlignment="1" applyProtection="1">
      <alignment vertical="center"/>
    </xf>
    <xf numFmtId="176" fontId="8" fillId="2" borderId="7" xfId="0" applyNumberFormat="1" applyFont="1" applyFill="1" applyBorder="1" applyAlignment="1" applyProtection="1">
      <alignment vertical="center"/>
    </xf>
    <xf numFmtId="176" fontId="8" fillId="2" borderId="48" xfId="0" applyNumberFormat="1" applyFont="1" applyFill="1" applyBorder="1" applyAlignment="1" applyProtection="1">
      <alignment vertical="center"/>
    </xf>
    <xf numFmtId="176" fontId="8" fillId="2" borderId="16" xfId="0" applyNumberFormat="1" applyFont="1" applyFill="1" applyBorder="1" applyAlignment="1" applyProtection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181" fontId="8" fillId="0" borderId="6" xfId="0" applyNumberFormat="1" applyFont="1" applyFill="1" applyBorder="1" applyAlignment="1" applyProtection="1">
      <alignment vertical="center"/>
      <protection locked="0"/>
    </xf>
    <xf numFmtId="181" fontId="8" fillId="0" borderId="7" xfId="0" applyNumberFormat="1" applyFont="1" applyFill="1" applyBorder="1" applyAlignment="1" applyProtection="1">
      <alignment vertical="center"/>
      <protection locked="0"/>
    </xf>
    <xf numFmtId="181" fontId="8" fillId="0" borderId="48" xfId="0" applyNumberFormat="1" applyFont="1" applyFill="1" applyBorder="1" applyAlignment="1" applyProtection="1">
      <alignment vertical="center"/>
      <protection locked="0"/>
    </xf>
    <xf numFmtId="181" fontId="8" fillId="0" borderId="16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176" fontId="5" fillId="0" borderId="0" xfId="0" applyNumberFormat="1" applyFont="1" applyBorder="1" applyAlignment="1" applyProtection="1">
      <alignment vertical="center"/>
      <protection locked="0"/>
    </xf>
    <xf numFmtId="0" fontId="46" fillId="6" borderId="0" xfId="0" applyFont="1" applyFill="1" applyAlignment="1">
      <alignment horizontal="center" vertical="center"/>
    </xf>
    <xf numFmtId="0" fontId="0" fillId="7" borderId="8" xfId="0" applyFill="1" applyBorder="1"/>
    <xf numFmtId="0" fontId="8" fillId="4" borderId="49" xfId="0" applyFont="1" applyFill="1" applyBorder="1" applyAlignment="1">
      <alignment shrinkToFit="1"/>
    </xf>
    <xf numFmtId="177" fontId="0" fillId="0" borderId="47" xfId="0" applyNumberFormat="1" applyBorder="1" applyProtection="1">
      <protection locked="0"/>
    </xf>
    <xf numFmtId="0" fontId="0" fillId="7" borderId="10" xfId="0" applyFill="1" applyBorder="1"/>
    <xf numFmtId="0" fontId="8" fillId="4" borderId="40" xfId="0" applyFont="1" applyFill="1" applyBorder="1" applyAlignment="1">
      <alignment shrinkToFit="1"/>
    </xf>
    <xf numFmtId="177" fontId="0" fillId="0" borderId="48" xfId="0" applyNumberFormat="1" applyBorder="1" applyProtection="1">
      <protection locked="0"/>
    </xf>
    <xf numFmtId="0" fontId="8" fillId="4" borderId="50" xfId="0" applyFont="1" applyFill="1" applyBorder="1" applyAlignment="1">
      <alignment shrinkToFit="1"/>
    </xf>
    <xf numFmtId="177" fontId="0" fillId="0" borderId="33" xfId="0" applyNumberFormat="1" applyBorder="1" applyProtection="1">
      <protection locked="0"/>
    </xf>
    <xf numFmtId="0" fontId="8" fillId="4" borderId="50" xfId="0" applyFont="1" applyFill="1" applyBorder="1" applyAlignment="1" applyProtection="1">
      <alignment shrinkToFit="1"/>
      <protection locked="0"/>
    </xf>
    <xf numFmtId="0" fontId="0" fillId="7" borderId="51" xfId="0" applyFill="1" applyBorder="1"/>
    <xf numFmtId="0" fontId="8" fillId="4" borderId="45" xfId="0" applyFont="1" applyFill="1" applyBorder="1" applyAlignment="1" applyProtection="1">
      <alignment shrinkToFit="1"/>
      <protection locked="0"/>
    </xf>
    <xf numFmtId="177" fontId="0" fillId="0" borderId="43" xfId="0" applyNumberFormat="1" applyBorder="1" applyProtection="1">
      <protection locked="0"/>
    </xf>
    <xf numFmtId="0" fontId="0" fillId="8" borderId="8" xfId="0" applyFill="1" applyBorder="1"/>
    <xf numFmtId="0" fontId="8" fillId="4" borderId="39" xfId="0" applyFont="1" applyFill="1" applyBorder="1" applyAlignment="1">
      <alignment shrinkToFit="1"/>
    </xf>
    <xf numFmtId="177" fontId="0" fillId="0" borderId="37" xfId="0" applyNumberFormat="1" applyBorder="1" applyProtection="1">
      <protection locked="0"/>
    </xf>
    <xf numFmtId="0" fontId="0" fillId="8" borderId="10" xfId="0" applyFill="1" applyBorder="1"/>
    <xf numFmtId="0" fontId="0" fillId="8" borderId="51" xfId="0" applyFill="1" applyBorder="1"/>
    <xf numFmtId="0" fontId="0" fillId="9" borderId="8" xfId="0" applyFill="1" applyBorder="1"/>
    <xf numFmtId="0" fontId="0" fillId="4" borderId="40" xfId="0" applyFill="1" applyBorder="1" applyProtection="1">
      <protection locked="0"/>
    </xf>
    <xf numFmtId="0" fontId="0" fillId="9" borderId="10" xfId="0" applyFill="1" applyBorder="1"/>
    <xf numFmtId="0" fontId="0" fillId="9" borderId="29" xfId="0" applyFill="1" applyBorder="1"/>
    <xf numFmtId="0" fontId="0" fillId="4" borderId="45" xfId="0" applyFill="1" applyBorder="1" applyProtection="1">
      <protection locked="0"/>
    </xf>
    <xf numFmtId="0" fontId="0" fillId="4" borderId="49" xfId="0" applyFill="1" applyBorder="1" applyProtection="1">
      <protection locked="0"/>
    </xf>
    <xf numFmtId="0" fontId="0" fillId="8" borderId="29" xfId="0" applyFill="1" applyBorder="1"/>
    <xf numFmtId="0" fontId="32" fillId="0" borderId="10" xfId="4" applyFont="1" applyFill="1" applyBorder="1" applyAlignment="1">
      <alignment vertical="center" wrapText="1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41" fontId="5" fillId="0" borderId="6" xfId="0" applyNumberFormat="1" applyFont="1" applyFill="1" applyBorder="1" applyAlignment="1" applyProtection="1">
      <alignment horizontal="right" vertical="center"/>
    </xf>
    <xf numFmtId="0" fontId="39" fillId="0" borderId="0" xfId="5" applyProtection="1"/>
    <xf numFmtId="0" fontId="41" fillId="0" borderId="0" xfId="5" applyFont="1" applyProtection="1"/>
    <xf numFmtId="0" fontId="39" fillId="0" borderId="0" xfId="5" applyAlignment="1" applyProtection="1">
      <alignment horizontal="center"/>
    </xf>
    <xf numFmtId="0" fontId="39" fillId="0" borderId="0" xfId="5" applyAlignment="1" applyProtection="1">
      <alignment horizontal="left"/>
    </xf>
    <xf numFmtId="38" fontId="39" fillId="0" borderId="0" xfId="5" applyNumberFormat="1" applyProtection="1"/>
    <xf numFmtId="41" fontId="39" fillId="0" borderId="0" xfId="5" applyNumberFormat="1" applyProtection="1"/>
    <xf numFmtId="0" fontId="9" fillId="0" borderId="2" xfId="4" applyFont="1" applyFill="1" applyBorder="1" applyAlignment="1" applyProtection="1">
      <alignment vertical="center"/>
    </xf>
    <xf numFmtId="0" fontId="39" fillId="0" borderId="2" xfId="5" applyFill="1" applyBorder="1" applyAlignment="1" applyProtection="1">
      <alignment vertical="center"/>
    </xf>
    <xf numFmtId="0" fontId="15" fillId="0" borderId="2" xfId="5" applyFont="1" applyBorder="1" applyAlignment="1" applyProtection="1">
      <alignment vertical="center"/>
    </xf>
    <xf numFmtId="0" fontId="5" fillId="0" borderId="2" xfId="5" applyFont="1" applyBorder="1" applyAlignment="1" applyProtection="1">
      <alignment vertical="center"/>
    </xf>
    <xf numFmtId="0" fontId="20" fillId="0" borderId="3" xfId="4" applyNumberFormat="1" applyFont="1" applyFill="1" applyBorder="1" applyAlignment="1" applyProtection="1">
      <alignment horizontal="center" vertical="center" wrapText="1"/>
    </xf>
    <xf numFmtId="0" fontId="20" fillId="3" borderId="3" xfId="4" applyNumberFormat="1" applyFont="1" applyFill="1" applyBorder="1" applyAlignment="1" applyProtection="1">
      <alignment horizontal="center" vertical="center" wrapText="1"/>
    </xf>
    <xf numFmtId="41" fontId="28" fillId="0" borderId="6" xfId="4" quotePrefix="1" applyNumberFormat="1" applyFont="1" applyFill="1" applyBorder="1" applyAlignment="1" applyProtection="1">
      <alignment horizontal="right" vertical="center" shrinkToFit="1"/>
    </xf>
    <xf numFmtId="41" fontId="28" fillId="3" borderId="6" xfId="4" quotePrefix="1" applyNumberFormat="1" applyFont="1" applyFill="1" applyBorder="1" applyAlignment="1" applyProtection="1">
      <alignment horizontal="right" vertical="center" shrinkToFit="1"/>
    </xf>
    <xf numFmtId="41" fontId="28" fillId="0" borderId="1" xfId="4" quotePrefix="1" applyNumberFormat="1" applyFont="1" applyFill="1" applyBorder="1" applyAlignment="1" applyProtection="1">
      <alignment horizontal="right" vertical="center" shrinkToFit="1"/>
    </xf>
    <xf numFmtId="41" fontId="28" fillId="3" borderId="1" xfId="4" quotePrefix="1" applyNumberFormat="1" applyFont="1" applyFill="1" applyBorder="1" applyAlignment="1" applyProtection="1">
      <alignment horizontal="right" vertical="center" shrinkToFit="1"/>
    </xf>
    <xf numFmtId="41" fontId="28" fillId="3" borderId="6" xfId="4" quotePrefix="1" applyNumberFormat="1" applyFont="1" applyFill="1" applyBorder="1" applyAlignment="1" applyProtection="1">
      <alignment vertical="center" shrinkToFit="1"/>
    </xf>
    <xf numFmtId="41" fontId="28" fillId="3" borderId="1" xfId="4" quotePrefix="1" applyNumberFormat="1" applyFont="1" applyFill="1" applyBorder="1" applyAlignment="1" applyProtection="1">
      <alignment vertical="center" shrinkToFit="1"/>
    </xf>
    <xf numFmtId="41" fontId="28" fillId="0" borderId="3" xfId="4" quotePrefix="1" applyNumberFormat="1" applyFont="1" applyFill="1" applyBorder="1" applyAlignment="1" applyProtection="1">
      <alignment vertical="center" shrinkToFit="1"/>
    </xf>
    <xf numFmtId="41" fontId="28" fillId="3" borderId="3" xfId="4" quotePrefix="1" applyNumberFormat="1" applyFont="1" applyFill="1" applyBorder="1" applyAlignment="1" applyProtection="1">
      <alignment vertical="center" shrinkToFit="1"/>
    </xf>
    <xf numFmtId="41" fontId="28" fillId="0" borderId="3" xfId="4" applyNumberFormat="1" applyFont="1" applyFill="1" applyBorder="1" applyAlignment="1" applyProtection="1">
      <alignment vertical="center" shrinkToFit="1"/>
    </xf>
    <xf numFmtId="41" fontId="28" fillId="0" borderId="52" xfId="4" quotePrefix="1" applyNumberFormat="1" applyFont="1" applyFill="1" applyBorder="1" applyAlignment="1" applyProtection="1">
      <alignment horizontal="right" vertical="center" shrinkToFit="1"/>
    </xf>
    <xf numFmtId="0" fontId="34" fillId="0" borderId="16" xfId="4" applyFont="1" applyFill="1" applyBorder="1" applyAlignment="1" applyProtection="1">
      <alignment vertical="center"/>
    </xf>
    <xf numFmtId="41" fontId="28" fillId="0" borderId="53" xfId="4" quotePrefix="1" applyNumberFormat="1" applyFont="1" applyFill="1" applyBorder="1" applyAlignment="1" applyProtection="1">
      <alignment horizontal="right" vertical="center" shrinkToFit="1"/>
    </xf>
    <xf numFmtId="0" fontId="34" fillId="0" borderId="32" xfId="4" applyFont="1" applyFill="1" applyBorder="1" applyAlignment="1" applyProtection="1">
      <alignment vertical="center"/>
    </xf>
    <xf numFmtId="41" fontId="28" fillId="0" borderId="52" xfId="4" quotePrefix="1" applyNumberFormat="1" applyFont="1" applyFill="1" applyBorder="1" applyAlignment="1" applyProtection="1">
      <alignment vertical="center" shrinkToFit="1"/>
    </xf>
    <xf numFmtId="41" fontId="28" fillId="0" borderId="52" xfId="4" applyNumberFormat="1" applyFont="1" applyFill="1" applyBorder="1" applyAlignment="1" applyProtection="1">
      <alignment vertical="center" shrinkToFit="1"/>
    </xf>
    <xf numFmtId="0" fontId="34" fillId="0" borderId="22" xfId="4" applyFont="1" applyFill="1" applyBorder="1" applyAlignment="1" applyProtection="1">
      <alignment vertical="center" wrapText="1"/>
    </xf>
    <xf numFmtId="0" fontId="34" fillId="0" borderId="6" xfId="5" applyFont="1" applyBorder="1" applyAlignment="1" applyProtection="1">
      <alignment vertical="center"/>
    </xf>
    <xf numFmtId="0" fontId="34" fillId="0" borderId="22" xfId="4" applyFont="1" applyFill="1" applyBorder="1" applyAlignment="1" applyProtection="1">
      <alignment vertical="center"/>
    </xf>
    <xf numFmtId="41" fontId="28" fillId="0" borderId="53" xfId="4" quotePrefix="1" applyNumberFormat="1" applyFont="1" applyFill="1" applyBorder="1" applyAlignment="1" applyProtection="1">
      <alignment vertical="center" shrinkToFit="1"/>
    </xf>
    <xf numFmtId="41" fontId="28" fillId="0" borderId="53" xfId="4" applyNumberFormat="1" applyFont="1" applyFill="1" applyBorder="1" applyAlignment="1" applyProtection="1">
      <alignment vertical="center" shrinkToFit="1"/>
    </xf>
    <xf numFmtId="0" fontId="34" fillId="0" borderId="6" xfId="4" applyFont="1" applyFill="1" applyBorder="1" applyAlignment="1" applyProtection="1">
      <alignment vertical="center"/>
    </xf>
    <xf numFmtId="0" fontId="34" fillId="0" borderId="46" xfId="4" applyFont="1" applyFill="1" applyBorder="1" applyAlignment="1" applyProtection="1">
      <alignment vertical="center"/>
    </xf>
    <xf numFmtId="0" fontId="34" fillId="0" borderId="3" xfId="4" applyFont="1" applyFill="1" applyBorder="1" applyAlignment="1" applyProtection="1">
      <alignment vertical="center"/>
    </xf>
    <xf numFmtId="41" fontId="28" fillId="0" borderId="54" xfId="4" quotePrefix="1" applyNumberFormat="1" applyFont="1" applyFill="1" applyBorder="1" applyAlignment="1" applyProtection="1">
      <alignment vertical="center" shrinkToFit="1"/>
    </xf>
    <xf numFmtId="0" fontId="37" fillId="0" borderId="0" xfId="5" applyFont="1" applyProtection="1"/>
    <xf numFmtId="0" fontId="38" fillId="0" borderId="23" xfId="4" applyFont="1" applyFill="1" applyBorder="1" applyAlignment="1" applyProtection="1">
      <alignment horizontal="center" vertical="center" wrapText="1"/>
      <protection locked="0"/>
    </xf>
    <xf numFmtId="0" fontId="20" fillId="0" borderId="23" xfId="4" applyFont="1" applyFill="1" applyBorder="1" applyAlignment="1" applyProtection="1">
      <alignment horizontal="center" vertical="center" wrapText="1"/>
      <protection locked="0"/>
    </xf>
    <xf numFmtId="0" fontId="20" fillId="10" borderId="23" xfId="4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shrinkToFit="1"/>
    </xf>
    <xf numFmtId="0" fontId="0" fillId="0" borderId="0" xfId="0" applyAlignment="1">
      <alignment horizontal="center"/>
    </xf>
    <xf numFmtId="176" fontId="5" fillId="11" borderId="6" xfId="0" applyNumberFormat="1" applyFont="1" applyFill="1" applyBorder="1" applyAlignment="1" applyProtection="1">
      <alignment horizontal="center" vertical="center"/>
    </xf>
    <xf numFmtId="180" fontId="39" fillId="0" borderId="0" xfId="5" applyNumberFormat="1" applyFont="1" applyAlignment="1" applyProtection="1">
      <alignment horizontal="left"/>
    </xf>
    <xf numFmtId="179" fontId="39" fillId="0" borderId="0" xfId="5" applyNumberFormat="1" applyFont="1" applyAlignment="1" applyProtection="1">
      <alignment horizontal="left"/>
    </xf>
    <xf numFmtId="0" fontId="55" fillId="0" borderId="0" xfId="4" applyFont="1" applyFill="1" applyBorder="1">
      <alignment vertical="center"/>
    </xf>
    <xf numFmtId="0" fontId="2" fillId="0" borderId="55" xfId="4" applyFont="1" applyFill="1" applyBorder="1" applyAlignment="1">
      <alignment horizontal="center" vertical="center"/>
    </xf>
    <xf numFmtId="9" fontId="2" fillId="0" borderId="55" xfId="4" applyNumberFormat="1" applyFont="1" applyFill="1" applyBorder="1" applyAlignment="1">
      <alignment horizontal="center" vertical="center" wrapText="1"/>
    </xf>
    <xf numFmtId="41" fontId="28" fillId="3" borderId="6" xfId="4" quotePrefix="1" applyNumberFormat="1" applyFont="1" applyFill="1" applyBorder="1" applyAlignment="1" applyProtection="1">
      <alignment horizontal="right" vertical="center" shrinkToFit="1"/>
      <protection locked="0"/>
    </xf>
    <xf numFmtId="41" fontId="28" fillId="3" borderId="1" xfId="4" quotePrefix="1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4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0" fillId="4" borderId="23" xfId="0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0" fillId="4" borderId="34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1" fillId="4" borderId="66" xfId="0" applyFont="1" applyFill="1" applyBorder="1" applyAlignment="1">
      <alignment vertical="top"/>
    </xf>
    <xf numFmtId="176" fontId="8" fillId="0" borderId="0" xfId="0" applyNumberFormat="1" applyFont="1" applyBorder="1" applyAlignment="1" applyProtection="1">
      <protection locked="0"/>
    </xf>
    <xf numFmtId="41" fontId="28" fillId="0" borderId="28" xfId="4" quotePrefix="1" applyNumberFormat="1" applyFont="1" applyFill="1" applyBorder="1" applyAlignment="1" applyProtection="1">
      <alignment vertical="center" shrinkToFit="1"/>
    </xf>
    <xf numFmtId="0" fontId="0" fillId="0" borderId="11" xfId="0" applyBorder="1"/>
    <xf numFmtId="0" fontId="8" fillId="5" borderId="38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44" fillId="5" borderId="44" xfId="0" applyFont="1" applyFill="1" applyBorder="1" applyAlignment="1">
      <alignment vertical="center" wrapText="1"/>
    </xf>
    <xf numFmtId="0" fontId="0" fillId="5" borderId="67" xfId="0" applyFill="1" applyBorder="1" applyProtection="1">
      <protection locked="0"/>
    </xf>
    <xf numFmtId="177" fontId="0" fillId="2" borderId="67" xfId="0" applyNumberFormat="1" applyFill="1" applyBorder="1"/>
    <xf numFmtId="0" fontId="8" fillId="5" borderId="57" xfId="0" applyFont="1" applyFill="1" applyBorder="1"/>
    <xf numFmtId="0" fontId="43" fillId="0" borderId="0" xfId="0" applyFont="1" applyAlignment="1">
      <alignment vertical="center"/>
    </xf>
    <xf numFmtId="0" fontId="63" fillId="0" borderId="0" xfId="0" applyFont="1" applyFill="1" applyAlignment="1">
      <alignment horizontal="left" vertical="center"/>
    </xf>
    <xf numFmtId="0" fontId="8" fillId="0" borderId="25" xfId="0" applyFont="1" applyFill="1" applyBorder="1" applyAlignment="1">
      <alignment horizontal="left" vertical="center" wrapText="1" indent="1"/>
    </xf>
    <xf numFmtId="0" fontId="8" fillId="0" borderId="25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23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22" xfId="0" applyFont="1" applyFill="1" applyBorder="1" applyAlignment="1">
      <alignment horizontal="left" vertical="center" wrapText="1" indent="1"/>
    </xf>
    <xf numFmtId="0" fontId="8" fillId="0" borderId="24" xfId="0" applyFont="1" applyFill="1" applyBorder="1" applyAlignment="1">
      <alignment horizontal="left" vertical="center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46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/>
    <xf numFmtId="0" fontId="11" fillId="0" borderId="0" xfId="4" applyFont="1" applyFill="1" applyAlignment="1">
      <alignment vertical="center" wrapText="1"/>
    </xf>
    <xf numFmtId="0" fontId="16" fillId="0" borderId="0" xfId="4" applyFont="1" applyFill="1" applyAlignment="1">
      <alignment horizontal="center" vertical="center"/>
    </xf>
    <xf numFmtId="0" fontId="11" fillId="0" borderId="0" xfId="4" applyFont="1" applyFill="1" applyAlignment="1" applyProtection="1">
      <alignment vertical="center" wrapText="1"/>
      <protection locked="0"/>
    </xf>
    <xf numFmtId="0" fontId="11" fillId="0" borderId="0" xfId="4" quotePrefix="1" applyFont="1" applyFill="1" applyAlignment="1" applyProtection="1">
      <alignment vertical="center" wrapText="1"/>
      <protection locked="0"/>
    </xf>
    <xf numFmtId="0" fontId="2" fillId="0" borderId="0" xfId="4" applyFont="1" applyFill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32" fillId="0" borderId="6" xfId="4" applyFont="1" applyFill="1" applyBorder="1" applyAlignment="1">
      <alignment horizontal="center" vertical="center"/>
    </xf>
    <xf numFmtId="0" fontId="35" fillId="0" borderId="32" xfId="4" applyFont="1" applyFill="1" applyBorder="1" applyAlignment="1" applyProtection="1">
      <alignment horizontal="left" vertical="top" shrinkToFit="1"/>
    </xf>
    <xf numFmtId="0" fontId="35" fillId="0" borderId="55" xfId="4" applyFont="1" applyFill="1" applyBorder="1" applyAlignment="1" applyProtection="1">
      <alignment horizontal="left" vertical="top" shrinkToFit="1"/>
    </xf>
    <xf numFmtId="0" fontId="35" fillId="0" borderId="4" xfId="4" applyFont="1" applyFill="1" applyBorder="1" applyAlignment="1" applyProtection="1">
      <alignment horizontal="left" vertical="top" shrinkToFit="1"/>
    </xf>
    <xf numFmtId="0" fontId="2" fillId="0" borderId="32" xfId="4" applyFont="1" applyFill="1" applyBorder="1" applyAlignment="1" applyProtection="1">
      <alignment vertical="top"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0" borderId="22" xfId="4" applyFont="1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2" fillId="0" borderId="32" xfId="4" applyFont="1" applyFill="1" applyBorder="1" applyAlignment="1">
      <alignment vertical="center" wrapText="1"/>
    </xf>
    <xf numFmtId="0" fontId="32" fillId="0" borderId="55" xfId="4" applyFont="1" applyFill="1" applyBorder="1" applyAlignment="1">
      <alignment vertical="center" wrapText="1"/>
    </xf>
    <xf numFmtId="0" fontId="35" fillId="0" borderId="55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58" fillId="0" borderId="22" xfId="4" applyFont="1" applyFill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 applyProtection="1">
      <alignment horizontal="left" vertical="center" wrapText="1" shrinkToFit="1"/>
      <protection locked="0"/>
    </xf>
    <xf numFmtId="0" fontId="2" fillId="0" borderId="0" xfId="4" applyFont="1" applyFill="1" applyAlignment="1">
      <alignment horizontal="right" vertical="center"/>
    </xf>
    <xf numFmtId="0" fontId="2" fillId="0" borderId="0" xfId="4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35" fillId="0" borderId="22" xfId="4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22" xfId="4" applyFont="1" applyFill="1" applyBorder="1" applyAlignment="1" applyProtection="1">
      <alignment vertical="center" wrapText="1"/>
      <protection locked="0"/>
    </xf>
    <xf numFmtId="0" fontId="0" fillId="0" borderId="5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32" xfId="4" applyFont="1" applyFill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2" fillId="0" borderId="46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46" xfId="4" applyFont="1" applyFill="1" applyBorder="1">
      <alignment vertical="center"/>
    </xf>
    <xf numFmtId="0" fontId="2" fillId="0" borderId="2" xfId="4" applyFont="1" applyFill="1" applyBorder="1">
      <alignment vertical="center"/>
    </xf>
    <xf numFmtId="0" fontId="2" fillId="0" borderId="5" xfId="4" applyFont="1" applyFill="1" applyBorder="1">
      <alignment vertical="center"/>
    </xf>
    <xf numFmtId="0" fontId="8" fillId="0" borderId="0" xfId="4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4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2" fillId="0" borderId="0" xfId="4" applyFont="1" applyFill="1" applyBorder="1" applyAlignment="1" applyProtection="1">
      <alignment vertical="top" wrapText="1"/>
      <protection locked="0"/>
    </xf>
    <xf numFmtId="0" fontId="2" fillId="0" borderId="24" xfId="4" applyFont="1" applyFill="1" applyBorder="1" applyAlignment="1" applyProtection="1">
      <alignment vertical="top" wrapText="1"/>
      <protection locked="0"/>
    </xf>
    <xf numFmtId="0" fontId="2" fillId="0" borderId="46" xfId="4" applyFont="1" applyFill="1" applyBorder="1" applyAlignment="1" applyProtection="1">
      <alignment vertical="top" wrapText="1"/>
      <protection locked="0"/>
    </xf>
    <xf numFmtId="0" fontId="2" fillId="0" borderId="2" xfId="4" applyFont="1" applyFill="1" applyBorder="1" applyAlignment="1" applyProtection="1">
      <alignment vertical="top" wrapText="1"/>
      <protection locked="0"/>
    </xf>
    <xf numFmtId="0" fontId="2" fillId="0" borderId="5" xfId="4" applyFont="1" applyFill="1" applyBorder="1" applyAlignment="1" applyProtection="1">
      <alignment vertical="top" wrapText="1"/>
      <protection locked="0"/>
    </xf>
    <xf numFmtId="0" fontId="2" fillId="0" borderId="22" xfId="4" applyFont="1" applyFill="1" applyBorder="1" applyProtection="1">
      <alignment vertical="center"/>
      <protection locked="0"/>
    </xf>
    <xf numFmtId="0" fontId="2" fillId="0" borderId="0" xfId="4" applyFont="1" applyFill="1" applyBorder="1" applyProtection="1">
      <alignment vertical="center"/>
      <protection locked="0"/>
    </xf>
    <xf numFmtId="0" fontId="2" fillId="0" borderId="24" xfId="4" applyFont="1" applyFill="1" applyBorder="1" applyProtection="1">
      <alignment vertical="center"/>
      <protection locked="0"/>
    </xf>
    <xf numFmtId="9" fontId="2" fillId="0" borderId="46" xfId="4" applyNumberFormat="1" applyFont="1" applyFill="1" applyBorder="1" applyAlignment="1">
      <alignment horizontal="right" vertical="center"/>
    </xf>
    <xf numFmtId="9" fontId="2" fillId="0" borderId="5" xfId="4" applyNumberFormat="1" applyFont="1" applyFill="1" applyBorder="1" applyAlignment="1">
      <alignment horizontal="right" vertical="center"/>
    </xf>
    <xf numFmtId="0" fontId="32" fillId="0" borderId="32" xfId="4" applyFont="1" applyFill="1" applyBorder="1" applyAlignment="1">
      <alignment vertical="center"/>
    </xf>
    <xf numFmtId="0" fontId="32" fillId="0" borderId="55" xfId="4" applyFont="1" applyFill="1" applyBorder="1" applyAlignment="1">
      <alignment vertical="center"/>
    </xf>
    <xf numFmtId="0" fontId="32" fillId="0" borderId="4" xfId="4" applyFont="1" applyFill="1" applyBorder="1" applyAlignment="1">
      <alignment vertical="center"/>
    </xf>
    <xf numFmtId="38" fontId="2" fillId="0" borderId="46" xfId="3" applyFont="1" applyFill="1" applyBorder="1" applyAlignment="1" applyProtection="1">
      <alignment vertical="top" wrapText="1"/>
      <protection locked="0"/>
    </xf>
    <xf numFmtId="38" fontId="2" fillId="0" borderId="2" xfId="3" applyFont="1" applyFill="1" applyBorder="1" applyAlignment="1" applyProtection="1">
      <alignment vertical="top" wrapText="1"/>
      <protection locked="0"/>
    </xf>
    <xf numFmtId="38" fontId="2" fillId="0" borderId="5" xfId="3" applyFont="1" applyFill="1" applyBorder="1" applyAlignment="1" applyProtection="1">
      <alignment vertical="top" wrapText="1"/>
      <protection locked="0"/>
    </xf>
    <xf numFmtId="0" fontId="2" fillId="0" borderId="32" xfId="4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2" xfId="4" applyFont="1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0" borderId="46" xfId="4" applyFont="1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41" fontId="11" fillId="0" borderId="32" xfId="4" quotePrefix="1" applyNumberFormat="1" applyFont="1" applyFill="1" applyBorder="1" applyAlignment="1">
      <alignment horizontal="right" vertical="center"/>
    </xf>
    <xf numFmtId="41" fontId="11" fillId="0" borderId="55" xfId="4" quotePrefix="1" applyNumberFormat="1" applyFont="1" applyFill="1" applyBorder="1" applyAlignment="1">
      <alignment horizontal="right" vertical="center"/>
    </xf>
    <xf numFmtId="41" fontId="11" fillId="0" borderId="4" xfId="4" quotePrefix="1" applyNumberFormat="1" applyFont="1" applyFill="1" applyBorder="1" applyAlignment="1">
      <alignment horizontal="right" vertical="center"/>
    </xf>
    <xf numFmtId="41" fontId="11" fillId="0" borderId="46" xfId="4" quotePrefix="1" applyNumberFormat="1" applyFont="1" applyFill="1" applyBorder="1" applyAlignment="1">
      <alignment horizontal="right" vertical="center"/>
    </xf>
    <xf numFmtId="41" fontId="11" fillId="0" borderId="2" xfId="4" quotePrefix="1" applyNumberFormat="1" applyFont="1" applyFill="1" applyBorder="1" applyAlignment="1">
      <alignment horizontal="right" vertical="center"/>
    </xf>
    <xf numFmtId="41" fontId="11" fillId="0" borderId="5" xfId="4" quotePrefix="1" applyNumberFormat="1" applyFont="1" applyFill="1" applyBorder="1" applyAlignment="1">
      <alignment horizontal="right" vertical="center"/>
    </xf>
    <xf numFmtId="178" fontId="2" fillId="0" borderId="55" xfId="1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/>
    </xf>
    <xf numFmtId="0" fontId="32" fillId="0" borderId="2" xfId="4" applyFont="1" applyFill="1" applyBorder="1" applyAlignment="1" applyProtection="1">
      <alignment horizontal="center" vertical="center"/>
      <protection locked="0"/>
    </xf>
    <xf numFmtId="0" fontId="32" fillId="0" borderId="5" xfId="4" applyFont="1" applyFill="1" applyBorder="1" applyAlignment="1" applyProtection="1">
      <alignment horizontal="center" vertical="center"/>
      <protection locked="0"/>
    </xf>
    <xf numFmtId="41" fontId="11" fillId="0" borderId="1" xfId="4" applyNumberFormat="1" applyFont="1" applyFill="1" applyBorder="1" applyAlignment="1">
      <alignment horizontal="right" vertical="center"/>
    </xf>
    <xf numFmtId="41" fontId="11" fillId="0" borderId="3" xfId="4" applyNumberFormat="1" applyFont="1" applyFill="1" applyBorder="1" applyAlignment="1">
      <alignment horizontal="right" vertical="center"/>
    </xf>
    <xf numFmtId="178" fontId="2" fillId="0" borderId="1" xfId="4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1" fontId="11" fillId="0" borderId="32" xfId="4" applyNumberFormat="1" applyFont="1" applyFill="1" applyBorder="1" applyAlignment="1">
      <alignment horizontal="right" vertical="center"/>
    </xf>
    <xf numFmtId="41" fontId="11" fillId="0" borderId="55" xfId="4" applyNumberFormat="1" applyFont="1" applyFill="1" applyBorder="1" applyAlignment="1">
      <alignment horizontal="right" vertical="center"/>
    </xf>
    <xf numFmtId="41" fontId="11" fillId="0" borderId="4" xfId="4" applyNumberFormat="1" applyFont="1" applyFill="1" applyBorder="1" applyAlignment="1">
      <alignment horizontal="right" vertical="center"/>
    </xf>
    <xf numFmtId="41" fontId="11" fillId="0" borderId="46" xfId="4" applyNumberFormat="1" applyFont="1" applyFill="1" applyBorder="1" applyAlignment="1">
      <alignment horizontal="right" vertical="center"/>
    </xf>
    <xf numFmtId="41" fontId="11" fillId="0" borderId="2" xfId="4" applyNumberFormat="1" applyFont="1" applyFill="1" applyBorder="1" applyAlignment="1">
      <alignment horizontal="right" vertical="center"/>
    </xf>
    <xf numFmtId="41" fontId="11" fillId="0" borderId="5" xfId="4" applyNumberFormat="1" applyFont="1" applyFill="1" applyBorder="1" applyAlignment="1">
      <alignment horizontal="right" vertical="center"/>
    </xf>
    <xf numFmtId="178" fontId="2" fillId="0" borderId="55" xfId="4" applyNumberFormat="1" applyFont="1" applyFill="1" applyBorder="1" applyAlignment="1">
      <alignment horizontal="center" vertical="center" wrapText="1"/>
    </xf>
    <xf numFmtId="178" fontId="2" fillId="0" borderId="4" xfId="4" applyNumberFormat="1" applyFont="1" applyFill="1" applyBorder="1" applyAlignment="1">
      <alignment horizontal="center" vertical="center" wrapText="1"/>
    </xf>
    <xf numFmtId="178" fontId="2" fillId="0" borderId="2" xfId="4" applyNumberFormat="1" applyFont="1" applyFill="1" applyBorder="1" applyAlignment="1">
      <alignment horizontal="center" vertical="center" wrapText="1"/>
    </xf>
    <xf numFmtId="178" fontId="2" fillId="0" borderId="5" xfId="4" applyNumberFormat="1" applyFont="1" applyFill="1" applyBorder="1" applyAlignment="1">
      <alignment horizontal="center" vertical="center" wrapText="1"/>
    </xf>
    <xf numFmtId="49" fontId="20" fillId="0" borderId="55" xfId="4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4" applyNumberFormat="1" applyFont="1" applyFill="1">
      <alignment vertical="center"/>
    </xf>
    <xf numFmtId="49" fontId="32" fillId="0" borderId="1" xfId="4" applyNumberFormat="1" applyFont="1" applyFill="1" applyBorder="1" applyAlignment="1">
      <alignment horizontal="center" vertical="center"/>
    </xf>
    <xf numFmtId="49" fontId="32" fillId="0" borderId="23" xfId="4" applyNumberFormat="1" applyFont="1" applyFill="1" applyBorder="1" applyAlignment="1">
      <alignment horizontal="center" vertical="center"/>
    </xf>
    <xf numFmtId="49" fontId="32" fillId="0" borderId="3" xfId="4" applyNumberFormat="1" applyFont="1" applyFill="1" applyBorder="1" applyAlignment="1">
      <alignment horizontal="center" vertical="center"/>
    </xf>
    <xf numFmtId="49" fontId="32" fillId="0" borderId="7" xfId="4" applyNumberFormat="1" applyFont="1" applyFill="1" applyBorder="1" applyAlignment="1">
      <alignment horizontal="center" vertical="center"/>
    </xf>
    <xf numFmtId="49" fontId="32" fillId="0" borderId="17" xfId="4" applyNumberFormat="1" applyFont="1" applyFill="1" applyBorder="1" applyAlignment="1">
      <alignment horizontal="center" vertical="center"/>
    </xf>
    <xf numFmtId="49" fontId="32" fillId="0" borderId="56" xfId="4" applyNumberFormat="1" applyFont="1" applyFill="1" applyBorder="1" applyAlignment="1">
      <alignment horizontal="center" vertical="center"/>
    </xf>
    <xf numFmtId="49" fontId="2" fillId="0" borderId="17" xfId="4" applyNumberFormat="1" applyFont="1" applyFill="1" applyBorder="1" applyAlignment="1">
      <alignment horizontal="center" vertical="center"/>
    </xf>
    <xf numFmtId="49" fontId="2" fillId="0" borderId="16" xfId="4" applyNumberFormat="1" applyFont="1" applyFill="1" applyBorder="1" applyAlignment="1">
      <alignment horizontal="center" vertical="center"/>
    </xf>
    <xf numFmtId="0" fontId="2" fillId="0" borderId="0" xfId="4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4" applyFont="1" applyFill="1" applyAlignment="1">
      <alignment vertical="center"/>
    </xf>
    <xf numFmtId="0" fontId="8" fillId="0" borderId="7" xfId="4" applyFont="1" applyFill="1" applyBorder="1" applyAlignment="1">
      <alignment vertical="center"/>
    </xf>
    <xf numFmtId="0" fontId="8" fillId="0" borderId="16" xfId="4" applyFont="1" applyFill="1" applyBorder="1" applyAlignment="1">
      <alignment vertical="center"/>
    </xf>
    <xf numFmtId="0" fontId="8" fillId="0" borderId="7" xfId="4" applyFont="1" applyFill="1" applyBorder="1" applyAlignment="1">
      <alignment vertical="center" wrapText="1"/>
    </xf>
    <xf numFmtId="0" fontId="2" fillId="0" borderId="32" xfId="4" quotePrefix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2" xfId="4" quotePrefix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22" xfId="4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46" xfId="4" applyFont="1" applyFill="1" applyBorder="1" applyAlignment="1">
      <alignment vertical="center"/>
    </xf>
    <xf numFmtId="0" fontId="8" fillId="0" borderId="5" xfId="4" applyFont="1" applyFill="1" applyBorder="1" applyAlignment="1">
      <alignment vertical="center"/>
    </xf>
    <xf numFmtId="0" fontId="8" fillId="0" borderId="32" xfId="4" applyFont="1" applyFill="1" applyBorder="1" applyAlignment="1">
      <alignment vertical="center"/>
    </xf>
    <xf numFmtId="0" fontId="8" fillId="0" borderId="4" xfId="4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 textRotation="255"/>
    </xf>
    <xf numFmtId="0" fontId="2" fillId="0" borderId="46" xfId="4" applyFont="1" applyFill="1" applyBorder="1" applyAlignment="1">
      <alignment horizontal="center" vertical="center" textRotation="255"/>
    </xf>
    <xf numFmtId="0" fontId="8" fillId="0" borderId="57" xfId="4" applyFont="1" applyFill="1" applyBorder="1" applyAlignment="1">
      <alignment vertical="center" wrapText="1"/>
    </xf>
    <xf numFmtId="0" fontId="8" fillId="0" borderId="58" xfId="4" applyFont="1" applyFill="1" applyBorder="1" applyAlignment="1">
      <alignment vertical="center"/>
    </xf>
    <xf numFmtId="0" fontId="20" fillId="0" borderId="57" xfId="4" applyFont="1" applyFill="1" applyBorder="1" applyAlignment="1">
      <alignment vertical="center" wrapText="1"/>
    </xf>
    <xf numFmtId="0" fontId="20" fillId="0" borderId="58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58" xfId="0" applyFont="1" applyBorder="1" applyAlignment="1">
      <alignment vertical="center"/>
    </xf>
    <xf numFmtId="0" fontId="8" fillId="0" borderId="22" xfId="4" applyFont="1" applyFill="1" applyBorder="1" applyAlignment="1">
      <alignment horizontal="center" vertical="center" textRotation="255"/>
    </xf>
    <xf numFmtId="0" fontId="8" fillId="0" borderId="46" xfId="4" applyFont="1" applyFill="1" applyBorder="1" applyAlignment="1">
      <alignment horizontal="center" vertical="center" textRotation="255"/>
    </xf>
    <xf numFmtId="0" fontId="32" fillId="0" borderId="0" xfId="4" applyFont="1" applyFill="1" applyAlignment="1" applyProtection="1">
      <alignment horizontal="left" vertical="center"/>
      <protection locked="0"/>
    </xf>
    <xf numFmtId="0" fontId="35" fillId="0" borderId="0" xfId="0" applyFont="1" applyAlignment="1">
      <alignment vertical="center"/>
    </xf>
    <xf numFmtId="0" fontId="34" fillId="0" borderId="22" xfId="4" applyFont="1" applyFill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34" fillId="0" borderId="7" xfId="4" applyFont="1" applyFill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46" xfId="4" applyFont="1" applyFill="1" applyBorder="1" applyAlignment="1">
      <alignment vertical="center"/>
    </xf>
    <xf numFmtId="0" fontId="34" fillId="0" borderId="5" xfId="4" applyFont="1" applyFill="1" applyBorder="1" applyAlignment="1">
      <alignment vertical="center"/>
    </xf>
    <xf numFmtId="0" fontId="34" fillId="0" borderId="7" xfId="4" applyFont="1" applyFill="1" applyBorder="1" applyAlignment="1">
      <alignment vertical="center"/>
    </xf>
    <xf numFmtId="0" fontId="34" fillId="0" borderId="16" xfId="4" applyFont="1" applyFill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4" fillId="0" borderId="32" xfId="4" applyFont="1" applyFill="1" applyBorder="1" applyAlignment="1">
      <alignment vertical="center"/>
    </xf>
    <xf numFmtId="0" fontId="34" fillId="0" borderId="4" xfId="4" applyFont="1" applyFill="1" applyBorder="1" applyAlignment="1">
      <alignment vertical="center"/>
    </xf>
    <xf numFmtId="0" fontId="34" fillId="0" borderId="24" xfId="4" applyFont="1" applyFill="1" applyBorder="1" applyAlignment="1">
      <alignment vertical="center"/>
    </xf>
    <xf numFmtId="0" fontId="34" fillId="0" borderId="32" xfId="4" applyFont="1" applyFill="1" applyBorder="1" applyAlignment="1">
      <alignment vertical="center" wrapText="1"/>
    </xf>
    <xf numFmtId="0" fontId="34" fillId="0" borderId="4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35" fillId="0" borderId="59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35" fillId="0" borderId="60" xfId="0" applyFont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 indent="1"/>
      <protection locked="0"/>
    </xf>
    <xf numFmtId="0" fontId="2" fillId="0" borderId="18" xfId="0" applyFont="1" applyFill="1" applyBorder="1" applyAlignment="1" applyProtection="1">
      <alignment horizontal="left" vertical="center" indent="1"/>
      <protection locked="0"/>
    </xf>
    <xf numFmtId="0" fontId="2" fillId="0" borderId="60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" fillId="0" borderId="59" xfId="0" applyFont="1" applyFill="1" applyBorder="1" applyAlignment="1">
      <alignment horizontal="justify" vertical="center"/>
    </xf>
    <xf numFmtId="0" fontId="2" fillId="0" borderId="18" xfId="0" applyFont="1" applyFill="1" applyBorder="1" applyAlignment="1">
      <alignment horizontal="justify" vertical="center"/>
    </xf>
    <xf numFmtId="0" fontId="2" fillId="0" borderId="60" xfId="0" applyFont="1" applyFill="1" applyBorder="1" applyAlignment="1">
      <alignment horizontal="justify" vertical="center"/>
    </xf>
    <xf numFmtId="0" fontId="35" fillId="0" borderId="59" xfId="0" applyFont="1" applyBorder="1" applyAlignment="1" applyProtection="1">
      <alignment horizontal="left" vertical="center" indent="2"/>
      <protection locked="0"/>
    </xf>
    <xf numFmtId="0" fontId="35" fillId="0" borderId="18" xfId="0" applyFont="1" applyBorder="1" applyAlignment="1" applyProtection="1">
      <alignment horizontal="left" vertical="center" indent="2"/>
      <protection locked="0"/>
    </xf>
    <xf numFmtId="0" fontId="35" fillId="0" borderId="60" xfId="0" applyFont="1" applyBorder="1" applyAlignment="1" applyProtection="1">
      <alignment horizontal="left" vertical="center" indent="2"/>
      <protection locked="0"/>
    </xf>
    <xf numFmtId="0" fontId="2" fillId="0" borderId="19" xfId="0" applyFont="1" applyFill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indent="1"/>
    </xf>
    <xf numFmtId="0" fontId="2" fillId="0" borderId="60" xfId="0" applyFont="1" applyFill="1" applyBorder="1" applyAlignment="1">
      <alignment horizontal="left" vertical="center" indent="1"/>
    </xf>
    <xf numFmtId="0" fontId="8" fillId="0" borderId="32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 inden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indent="1"/>
    </xf>
    <xf numFmtId="0" fontId="2" fillId="0" borderId="0" xfId="4" applyFont="1" applyFill="1" applyAlignment="1">
      <alignment horizontal="center" vertical="center" wrapText="1"/>
    </xf>
    <xf numFmtId="0" fontId="32" fillId="0" borderId="0" xfId="4" applyFont="1" applyFill="1" applyBorder="1" applyAlignment="1">
      <alignment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0" borderId="21" xfId="4" applyFont="1" applyFill="1" applyBorder="1" applyAlignment="1">
      <alignment horizontal="center" vertical="center" wrapText="1"/>
    </xf>
    <xf numFmtId="0" fontId="20" fillId="0" borderId="10" xfId="4" applyFont="1" applyFill="1" applyBorder="1" applyAlignment="1">
      <alignment horizontal="left" vertical="top" wrapText="1"/>
    </xf>
    <xf numFmtId="0" fontId="20" fillId="0" borderId="0" xfId="4" applyFont="1" applyFill="1" applyBorder="1" applyAlignment="1">
      <alignment horizontal="left" vertical="top" wrapText="1"/>
    </xf>
    <xf numFmtId="0" fontId="20" fillId="0" borderId="21" xfId="4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1" fillId="12" borderId="0" xfId="0" applyFont="1" applyFill="1" applyAlignment="1" applyProtection="1">
      <alignment vertical="center" wrapText="1"/>
      <protection locked="0"/>
    </xf>
    <xf numFmtId="0" fontId="0" fillId="12" borderId="0" xfId="0" applyFill="1" applyAlignment="1" applyProtection="1">
      <alignment vertical="center" wrapText="1"/>
      <protection locked="0"/>
    </xf>
    <xf numFmtId="0" fontId="0" fillId="5" borderId="37" xfId="0" applyFill="1" applyBorder="1" applyAlignment="1">
      <alignment vertical="center" wrapText="1"/>
    </xf>
    <xf numFmtId="0" fontId="0" fillId="5" borderId="34" xfId="0" applyFill="1" applyBorder="1" applyAlignment="1">
      <alignment vertical="center" wrapText="1"/>
    </xf>
    <xf numFmtId="0" fontId="0" fillId="5" borderId="43" xfId="0" applyFill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39" fillId="0" borderId="0" xfId="5" applyAlignment="1" applyProtection="1">
      <alignment vertical="top" wrapText="1"/>
      <protection locked="0"/>
    </xf>
    <xf numFmtId="0" fontId="8" fillId="0" borderId="7" xfId="4" applyFont="1" applyFill="1" applyBorder="1" applyAlignment="1" applyProtection="1">
      <alignment vertical="center" wrapText="1"/>
    </xf>
    <xf numFmtId="0" fontId="8" fillId="0" borderId="16" xfId="4" applyFont="1" applyFill="1" applyBorder="1" applyAlignment="1" applyProtection="1">
      <alignment vertical="center"/>
    </xf>
    <xf numFmtId="0" fontId="8" fillId="0" borderId="46" xfId="4" applyFont="1" applyFill="1" applyBorder="1" applyAlignment="1" applyProtection="1">
      <alignment vertical="center"/>
    </xf>
    <xf numFmtId="0" fontId="8" fillId="0" borderId="5" xfId="4" applyFont="1" applyFill="1" applyBorder="1" applyAlignment="1" applyProtection="1">
      <alignment vertical="center"/>
    </xf>
    <xf numFmtId="0" fontId="8" fillId="0" borderId="16" xfId="5" applyFont="1" applyBorder="1" applyAlignment="1" applyProtection="1">
      <alignment vertical="center" wrapText="1"/>
    </xf>
    <xf numFmtId="0" fontId="8" fillId="0" borderId="16" xfId="5" applyFont="1" applyBorder="1" applyAlignment="1" applyProtection="1">
      <alignment vertical="center"/>
    </xf>
    <xf numFmtId="0" fontId="8" fillId="0" borderId="7" xfId="4" applyFont="1" applyFill="1" applyBorder="1" applyAlignment="1" applyProtection="1">
      <alignment vertical="center"/>
    </xf>
    <xf numFmtId="0" fontId="8" fillId="0" borderId="32" xfId="4" applyFont="1" applyFill="1" applyBorder="1" applyAlignment="1" applyProtection="1">
      <alignment vertical="center"/>
    </xf>
    <xf numFmtId="0" fontId="8" fillId="0" borderId="4" xfId="4" applyFont="1" applyFill="1" applyBorder="1" applyAlignment="1" applyProtection="1">
      <alignment vertical="center"/>
    </xf>
    <xf numFmtId="0" fontId="8" fillId="0" borderId="57" xfId="4" applyFont="1" applyFill="1" applyBorder="1" applyAlignment="1" applyProtection="1">
      <alignment vertical="center" wrapText="1"/>
    </xf>
    <xf numFmtId="0" fontId="8" fillId="0" borderId="58" xfId="4" applyFont="1" applyFill="1" applyBorder="1" applyAlignment="1" applyProtection="1">
      <alignment vertical="center"/>
    </xf>
    <xf numFmtId="0" fontId="34" fillId="0" borderId="7" xfId="4" applyFont="1" applyFill="1" applyBorder="1" applyAlignment="1" applyProtection="1">
      <alignment vertical="center" wrapText="1"/>
    </xf>
    <xf numFmtId="0" fontId="34" fillId="0" borderId="16" xfId="4" applyFont="1" applyFill="1" applyBorder="1" applyAlignment="1" applyProtection="1">
      <alignment vertical="center" wrapText="1"/>
    </xf>
    <xf numFmtId="0" fontId="34" fillId="0" borderId="16" xfId="4" applyFont="1" applyFill="1" applyBorder="1" applyAlignment="1" applyProtection="1">
      <alignment vertical="center"/>
    </xf>
    <xf numFmtId="0" fontId="39" fillId="0" borderId="0" xfId="5" applyAlignment="1" applyProtection="1">
      <alignment shrinkToFit="1"/>
    </xf>
    <xf numFmtId="38" fontId="28" fillId="0" borderId="32" xfId="5" applyNumberFormat="1" applyFont="1" applyBorder="1" applyAlignment="1" applyProtection="1">
      <alignment horizontal="left" vertical="top" wrapText="1"/>
      <protection locked="0"/>
    </xf>
    <xf numFmtId="0" fontId="28" fillId="0" borderId="55" xfId="5" applyFont="1" applyBorder="1" applyAlignment="1" applyProtection="1">
      <alignment horizontal="left" vertical="top" wrapText="1"/>
      <protection locked="0"/>
    </xf>
    <xf numFmtId="0" fontId="28" fillId="0" borderId="4" xfId="5" applyFont="1" applyBorder="1" applyAlignment="1" applyProtection="1">
      <alignment horizontal="left" vertical="top" wrapText="1"/>
      <protection locked="0"/>
    </xf>
    <xf numFmtId="0" fontId="28" fillId="0" borderId="22" xfId="5" applyFont="1" applyBorder="1" applyAlignment="1" applyProtection="1">
      <alignment horizontal="left" vertical="top" wrapText="1"/>
      <protection locked="0"/>
    </xf>
    <xf numFmtId="0" fontId="28" fillId="0" borderId="0" xfId="5" applyFont="1" applyBorder="1" applyAlignment="1" applyProtection="1">
      <alignment horizontal="left" vertical="top" wrapText="1"/>
      <protection locked="0"/>
    </xf>
    <xf numFmtId="0" fontId="28" fillId="0" borderId="24" xfId="5" applyFont="1" applyBorder="1" applyAlignment="1" applyProtection="1">
      <alignment horizontal="left" vertical="top" wrapText="1"/>
      <protection locked="0"/>
    </xf>
    <xf numFmtId="0" fontId="28" fillId="0" borderId="46" xfId="5" applyFont="1" applyBorder="1" applyAlignment="1" applyProtection="1">
      <alignment horizontal="left" vertical="top" wrapText="1"/>
      <protection locked="0"/>
    </xf>
    <xf numFmtId="0" fontId="28" fillId="0" borderId="2" xfId="5" applyFont="1" applyBorder="1" applyAlignment="1" applyProtection="1">
      <alignment horizontal="left" vertical="top" wrapText="1"/>
      <protection locked="0"/>
    </xf>
    <xf numFmtId="0" fontId="28" fillId="0" borderId="5" xfId="5" applyFont="1" applyBorder="1" applyAlignment="1" applyProtection="1">
      <alignment horizontal="left" vertical="top" wrapText="1"/>
      <protection locked="0"/>
    </xf>
    <xf numFmtId="0" fontId="39" fillId="0" borderId="0" xfId="5" applyAlignment="1" applyProtection="1">
      <alignment horizontal="left"/>
    </xf>
    <xf numFmtId="58" fontId="52" fillId="0" borderId="0" xfId="5" applyNumberFormat="1" applyFont="1" applyBorder="1" applyAlignment="1" applyProtection="1">
      <alignment horizontal="left"/>
      <protection locked="0"/>
    </xf>
    <xf numFmtId="0" fontId="39" fillId="0" borderId="0" xfId="5" applyAlignment="1" applyProtection="1"/>
    <xf numFmtId="0" fontId="28" fillId="0" borderId="32" xfId="5" applyFont="1" applyBorder="1" applyAlignment="1" applyProtection="1">
      <alignment horizontal="left" vertical="top" wrapText="1"/>
      <protection locked="0"/>
    </xf>
    <xf numFmtId="0" fontId="40" fillId="0" borderId="0" xfId="5" applyFont="1" applyAlignment="1" applyProtection="1">
      <alignment horizontal="center"/>
    </xf>
    <xf numFmtId="0" fontId="2" fillId="0" borderId="32" xfId="4" quotePrefix="1" applyFont="1" applyFill="1" applyBorder="1" applyAlignment="1" applyProtection="1">
      <alignment horizontal="center" vertical="center"/>
    </xf>
    <xf numFmtId="0" fontId="39" fillId="0" borderId="4" xfId="5" applyFill="1" applyBorder="1" applyAlignment="1" applyProtection="1">
      <alignment horizontal="center" vertical="center"/>
    </xf>
    <xf numFmtId="0" fontId="39" fillId="0" borderId="46" xfId="5" applyFill="1" applyBorder="1" applyAlignment="1" applyProtection="1">
      <alignment horizontal="center" vertical="center"/>
    </xf>
    <xf numFmtId="0" fontId="39" fillId="0" borderId="5" xfId="5" applyFill="1" applyBorder="1" applyAlignment="1" applyProtection="1">
      <alignment horizontal="center" vertical="center"/>
    </xf>
  </cellXfs>
  <cellStyles count="6">
    <cellStyle name="パーセント" xfId="1" builtinId="5"/>
    <cellStyle name="ハイパーリンク" xfId="2" builtinId="8"/>
    <cellStyle name="桁区切り" xfId="3" builtinId="6"/>
    <cellStyle name="標準" xfId="0" builtinId="0"/>
    <cellStyle name="標準_経営革新" xfId="4"/>
    <cellStyle name="標準_審査補足表様式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8</xdr:row>
      <xdr:rowOff>104775</xdr:rowOff>
    </xdr:from>
    <xdr:to>
      <xdr:col>10</xdr:col>
      <xdr:colOff>142875</xdr:colOff>
      <xdr:row>11</xdr:row>
      <xdr:rowOff>171450</xdr:rowOff>
    </xdr:to>
    <xdr:sp macro="" textlink="">
      <xdr:nvSpPr>
        <xdr:cNvPr id="13371" name="AutoShape 8"/>
        <xdr:cNvSpPr>
          <a:spLocks/>
        </xdr:cNvSpPr>
      </xdr:nvSpPr>
      <xdr:spPr bwMode="auto">
        <a:xfrm>
          <a:off x="7267575" y="1752600"/>
          <a:ext cx="76200" cy="838200"/>
        </a:xfrm>
        <a:prstGeom prst="righ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/>
  </sheetViews>
  <sheetFormatPr defaultColWidth="10.6640625" defaultRowHeight="12.75" x14ac:dyDescent="0.15"/>
  <cols>
    <col min="1" max="2" width="11.6640625" style="5" customWidth="1"/>
    <col min="3" max="3" width="18.33203125" style="5" customWidth="1"/>
    <col min="4" max="4" width="19.83203125" style="5" customWidth="1"/>
    <col min="5" max="5" width="5" style="5" customWidth="1"/>
    <col min="6" max="6" width="47.5" style="5" customWidth="1"/>
    <col min="7" max="16384" width="10.6640625" style="6"/>
  </cols>
  <sheetData>
    <row r="1" spans="1:7" ht="21" customHeight="1" x14ac:dyDescent="0.15">
      <c r="A1" s="5" t="s">
        <v>286</v>
      </c>
    </row>
    <row r="2" spans="1:7" ht="25.5" customHeight="1" x14ac:dyDescent="0.15"/>
    <row r="3" spans="1:7" ht="21" customHeight="1" x14ac:dyDescent="0.15">
      <c r="A3" s="344" t="s">
        <v>0</v>
      </c>
      <c r="B3" s="344"/>
      <c r="C3" s="344"/>
      <c r="D3" s="344"/>
      <c r="E3" s="344"/>
      <c r="F3" s="344"/>
    </row>
    <row r="4" spans="1:7" ht="21" customHeight="1" x14ac:dyDescent="0.15">
      <c r="A4" s="7"/>
      <c r="B4" s="7"/>
      <c r="C4" s="7"/>
      <c r="D4" s="7"/>
      <c r="E4" s="7"/>
      <c r="F4" s="7"/>
    </row>
    <row r="5" spans="1:7" ht="21" customHeight="1" x14ac:dyDescent="0.15">
      <c r="B5" s="8"/>
      <c r="C5" s="8"/>
      <c r="D5" s="8"/>
      <c r="E5" s="8"/>
      <c r="F5" s="9" t="s">
        <v>293</v>
      </c>
    </row>
    <row r="6" spans="1:7" ht="21" customHeight="1" x14ac:dyDescent="0.15">
      <c r="A6" s="347"/>
      <c r="B6" s="347"/>
      <c r="C6" s="347"/>
      <c r="D6" s="8"/>
      <c r="E6" s="8"/>
      <c r="F6" s="9"/>
    </row>
    <row r="7" spans="1:7" ht="21" customHeight="1" x14ac:dyDescent="0.15">
      <c r="A7" s="344" t="s">
        <v>273</v>
      </c>
      <c r="B7" s="344"/>
      <c r="C7" s="344"/>
      <c r="D7" s="7"/>
      <c r="E7" s="7"/>
      <c r="F7" s="42"/>
    </row>
    <row r="8" spans="1:7" ht="21" customHeight="1" x14ac:dyDescent="0.15">
      <c r="A8" s="53"/>
      <c r="B8" s="53"/>
      <c r="C8" s="53"/>
      <c r="D8" s="7"/>
      <c r="E8" s="7"/>
      <c r="F8" s="42"/>
    </row>
    <row r="9" spans="1:7" ht="21" customHeight="1" x14ac:dyDescent="0.15">
      <c r="D9" s="105"/>
      <c r="E9" s="105" t="s">
        <v>130</v>
      </c>
      <c r="F9" s="40"/>
    </row>
    <row r="10" spans="1:7" ht="21" customHeight="1" x14ac:dyDescent="0.15">
      <c r="A10" s="7"/>
      <c r="B10" s="7"/>
      <c r="C10" s="7"/>
      <c r="D10" s="106" t="s">
        <v>246</v>
      </c>
      <c r="E10" s="106"/>
      <c r="F10" s="41"/>
    </row>
    <row r="11" spans="1:7" ht="21" customHeight="1" x14ac:dyDescent="0.15">
      <c r="A11" s="7"/>
      <c r="B11" s="7"/>
      <c r="C11" s="7"/>
      <c r="D11" s="106"/>
      <c r="E11" s="106"/>
      <c r="F11" s="41"/>
    </row>
    <row r="12" spans="1:7" ht="21" customHeight="1" x14ac:dyDescent="0.15">
      <c r="A12" s="7"/>
      <c r="B12" s="7"/>
      <c r="C12" s="7"/>
      <c r="D12" s="106" t="s">
        <v>234</v>
      </c>
      <c r="E12" s="106"/>
      <c r="F12" s="345"/>
    </row>
    <row r="13" spans="1:7" ht="21" customHeight="1" x14ac:dyDescent="0.15">
      <c r="A13" s="7"/>
      <c r="B13" s="7"/>
      <c r="C13" s="7"/>
      <c r="D13" s="106" t="s">
        <v>131</v>
      </c>
      <c r="E13" s="106"/>
      <c r="F13" s="346"/>
    </row>
    <row r="14" spans="1:7" ht="21" customHeight="1" x14ac:dyDescent="0.15">
      <c r="A14" s="7"/>
      <c r="B14" s="7"/>
      <c r="C14" s="7"/>
      <c r="D14" s="106" t="s">
        <v>132</v>
      </c>
      <c r="E14" s="106"/>
      <c r="F14" s="9" t="s">
        <v>283</v>
      </c>
    </row>
    <row r="15" spans="1:7" ht="21" customHeight="1" x14ac:dyDescent="0.15">
      <c r="A15" s="7"/>
      <c r="B15" s="7"/>
      <c r="C15" s="7"/>
      <c r="D15" s="106"/>
      <c r="E15" s="106"/>
      <c r="F15" s="41"/>
    </row>
    <row r="16" spans="1:7" ht="21" customHeight="1" x14ac:dyDescent="0.15">
      <c r="A16" s="7"/>
      <c r="B16" s="7"/>
      <c r="C16" s="7"/>
      <c r="D16" s="107" t="s">
        <v>133</v>
      </c>
      <c r="E16" s="108"/>
      <c r="F16" s="54"/>
    </row>
    <row r="17" spans="1:6" ht="21" customHeight="1" x14ac:dyDescent="0.15">
      <c r="A17" s="7"/>
      <c r="B17" s="7"/>
      <c r="C17" s="7"/>
      <c r="D17" s="107" t="s">
        <v>134</v>
      </c>
      <c r="E17" s="108"/>
      <c r="F17" s="54"/>
    </row>
    <row r="18" spans="1:6" ht="21" customHeight="1" x14ac:dyDescent="0.15">
      <c r="D18" s="109" t="s">
        <v>135</v>
      </c>
      <c r="E18" s="108"/>
      <c r="F18" s="57"/>
    </row>
    <row r="19" spans="1:6" ht="21" customHeight="1" x14ac:dyDescent="0.15">
      <c r="D19" s="108"/>
      <c r="E19" s="108"/>
      <c r="F19" s="42"/>
    </row>
    <row r="20" spans="1:6" ht="18.75" customHeight="1" x14ac:dyDescent="0.15">
      <c r="D20" s="110" t="s">
        <v>50</v>
      </c>
      <c r="E20" s="108"/>
      <c r="F20" s="42"/>
    </row>
    <row r="21" spans="1:6" ht="18.75" customHeight="1" x14ac:dyDescent="0.15">
      <c r="D21" s="111" t="s">
        <v>65</v>
      </c>
      <c r="E21" s="108"/>
      <c r="F21" s="42"/>
    </row>
    <row r="22" spans="1:6" ht="18.75" customHeight="1" x14ac:dyDescent="0.15">
      <c r="D22" s="111" t="s">
        <v>66</v>
      </c>
      <c r="E22" s="108"/>
      <c r="F22" s="42"/>
    </row>
    <row r="23" spans="1:6" ht="18" customHeight="1" x14ac:dyDescent="0.15">
      <c r="D23" s="111" t="s">
        <v>136</v>
      </c>
      <c r="E23" s="108"/>
      <c r="F23" s="11"/>
    </row>
    <row r="24" spans="1:6" ht="18" customHeight="1" x14ac:dyDescent="0.15"/>
    <row r="26" spans="1:6" ht="24.75" customHeight="1" x14ac:dyDescent="0.15">
      <c r="A26" s="343" t="s">
        <v>285</v>
      </c>
      <c r="B26" s="343"/>
      <c r="C26" s="343"/>
      <c r="D26" s="343"/>
      <c r="E26" s="343"/>
      <c r="F26" s="343"/>
    </row>
    <row r="27" spans="1:6" ht="24.75" customHeight="1" x14ac:dyDescent="0.15">
      <c r="A27" s="343"/>
      <c r="B27" s="343"/>
      <c r="C27" s="343"/>
      <c r="D27" s="343"/>
      <c r="E27" s="343"/>
      <c r="F27" s="343"/>
    </row>
    <row r="29" spans="1:6" x14ac:dyDescent="0.15">
      <c r="A29" s="11"/>
      <c r="B29" s="11"/>
      <c r="C29" s="11"/>
      <c r="D29" s="11"/>
      <c r="E29" s="11"/>
      <c r="F29" s="11"/>
    </row>
    <row r="30" spans="1:6" x14ac:dyDescent="0.15">
      <c r="A30" s="11"/>
      <c r="B30" s="11"/>
      <c r="C30" s="11"/>
      <c r="D30" s="11"/>
      <c r="E30" s="11"/>
      <c r="F30" s="11"/>
    </row>
    <row r="31" spans="1:6" x14ac:dyDescent="0.15">
      <c r="A31" s="11"/>
      <c r="B31" s="11"/>
      <c r="C31" s="11"/>
      <c r="D31" s="11"/>
      <c r="E31" s="11"/>
      <c r="F31" s="11"/>
    </row>
    <row r="32" spans="1:6" x14ac:dyDescent="0.15">
      <c r="A32" s="11"/>
      <c r="B32" s="11"/>
      <c r="C32" s="11"/>
      <c r="D32" s="11"/>
      <c r="E32" s="11"/>
      <c r="F32" s="11"/>
    </row>
    <row r="33" spans="1:7" x14ac:dyDescent="0.15">
      <c r="A33" s="11"/>
      <c r="B33" s="11"/>
      <c r="C33" s="11"/>
      <c r="D33" s="11"/>
      <c r="E33" s="11"/>
      <c r="F33" s="11"/>
    </row>
    <row r="34" spans="1:7" x14ac:dyDescent="0.15">
      <c r="A34" s="11"/>
      <c r="B34" s="11"/>
      <c r="C34" s="11"/>
      <c r="D34" s="11"/>
      <c r="E34" s="11"/>
      <c r="F34" s="11"/>
    </row>
    <row r="35" spans="1:7" x14ac:dyDescent="0.15">
      <c r="A35" s="11"/>
      <c r="B35" s="11"/>
      <c r="C35" s="11"/>
      <c r="D35" s="11"/>
      <c r="E35" s="11"/>
      <c r="F35" s="11"/>
    </row>
    <row r="36" spans="1:7" x14ac:dyDescent="0.15">
      <c r="A36" s="11"/>
      <c r="B36" s="11"/>
      <c r="C36" s="11"/>
      <c r="D36" s="11"/>
      <c r="E36" s="11"/>
      <c r="F36" s="11"/>
    </row>
    <row r="37" spans="1:7" x14ac:dyDescent="0.15">
      <c r="A37" s="11"/>
      <c r="B37" s="11"/>
      <c r="C37" s="11"/>
      <c r="D37" s="11"/>
      <c r="E37" s="11"/>
      <c r="F37" s="11"/>
    </row>
    <row r="38" spans="1:7" x14ac:dyDescent="0.15">
      <c r="A38" s="11"/>
      <c r="B38" s="11"/>
      <c r="C38" s="11"/>
      <c r="D38" s="11"/>
      <c r="E38" s="11"/>
      <c r="F38" s="11"/>
    </row>
    <row r="39" spans="1:7" x14ac:dyDescent="0.15">
      <c r="A39" s="11"/>
      <c r="B39" s="11"/>
      <c r="C39" s="11"/>
      <c r="D39" s="11"/>
      <c r="E39" s="11"/>
      <c r="F39" s="11"/>
    </row>
    <row r="40" spans="1:7" x14ac:dyDescent="0.15">
      <c r="A40" s="11"/>
      <c r="B40" s="11"/>
      <c r="C40" s="11"/>
      <c r="D40" s="11"/>
      <c r="E40" s="11"/>
      <c r="F40" s="11"/>
    </row>
    <row r="41" spans="1:7" x14ac:dyDescent="0.15">
      <c r="A41" s="11"/>
      <c r="B41" s="11"/>
      <c r="C41" s="11"/>
      <c r="D41" s="11"/>
      <c r="E41" s="11"/>
      <c r="F41" s="11"/>
    </row>
    <row r="42" spans="1:7" x14ac:dyDescent="0.15">
      <c r="A42" s="11"/>
      <c r="B42" s="11"/>
      <c r="C42" s="11"/>
      <c r="D42" s="11"/>
      <c r="E42" s="11"/>
      <c r="F42" s="11"/>
    </row>
    <row r="43" spans="1:7" x14ac:dyDescent="0.15">
      <c r="A43" s="11"/>
      <c r="B43" s="11"/>
      <c r="C43" s="11"/>
      <c r="D43" s="11"/>
      <c r="E43" s="11"/>
      <c r="F43" s="11"/>
    </row>
    <row r="44" spans="1:7" x14ac:dyDescent="0.15">
      <c r="A44" s="11"/>
      <c r="B44" s="11"/>
      <c r="C44" s="11"/>
      <c r="D44" s="11"/>
      <c r="E44" s="11"/>
      <c r="F44" s="11"/>
    </row>
    <row r="45" spans="1:7" x14ac:dyDescent="0.15">
      <c r="A45" s="11"/>
      <c r="B45" s="11"/>
      <c r="C45" s="11"/>
      <c r="D45" s="11"/>
      <c r="E45" s="11"/>
      <c r="F45" s="11"/>
    </row>
    <row r="46" spans="1:7" x14ac:dyDescent="0.15">
      <c r="A46" s="11"/>
      <c r="B46" s="11"/>
      <c r="C46" s="11"/>
      <c r="D46" s="11"/>
      <c r="E46" s="11"/>
      <c r="F46" s="11"/>
    </row>
    <row r="47" spans="1:7" x14ac:dyDescent="0.15">
      <c r="A47" s="11"/>
      <c r="B47" s="11"/>
      <c r="C47" s="11"/>
      <c r="D47" s="11"/>
      <c r="E47" s="11"/>
      <c r="F47" s="11"/>
    </row>
    <row r="48" spans="1:7" x14ac:dyDescent="0.15">
      <c r="A48" s="11"/>
      <c r="B48" s="11"/>
      <c r="C48" s="11"/>
      <c r="D48" s="11"/>
      <c r="E48" s="11"/>
      <c r="F48" s="11"/>
    </row>
  </sheetData>
  <sheetProtection insertHyperlinks="0"/>
  <mergeCells count="5">
    <mergeCell ref="A26:F27"/>
    <mergeCell ref="A3:F3"/>
    <mergeCell ref="A7:C7"/>
    <mergeCell ref="F12:F13"/>
    <mergeCell ref="A6:C6"/>
  </mergeCells>
  <phoneticPr fontId="4"/>
  <dataValidations count="7">
    <dataValidation imeMode="halfAlpha" allowBlank="1" showInputMessage="1" showErrorMessage="1" prompt="郵便番号を半角で_x000a_000-0000_x000a_のように入力" sqref="F9"/>
    <dataValidation imeMode="halfAlpha" allowBlank="1" showInputMessage="1" showErrorMessage="1" prompt="半角で入力下さい" sqref="F16:F18"/>
    <dataValidation imeMode="on" allowBlank="1" showInputMessage="1" showErrorMessage="1" prompt="正式な会社名を入力下さい_x000a_個人の場合は屋号を（屋号：○○）のように記入下さい" sqref="F12:F13"/>
    <dataValidation imeMode="halfAlpha" allowBlank="1" showInputMessage="1" showErrorMessage="1" prompt="半角でお願いします" sqref="F22:F23"/>
    <dataValidation imeMode="on" allowBlank="1" showInputMessage="1" showErrorMessage="1" prompt="役職と氏名を記入" sqref="F14"/>
    <dataValidation imeMode="on" allowBlank="1" showInputMessage="1" showErrorMessage="1" sqref="F10 F20:F21"/>
    <dataValidation imeMode="on" allowBlank="1" showErrorMessage="1" sqref="F5:F6"/>
  </dataValidation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51"/>
  <sheetViews>
    <sheetView view="pageBreakPreview" zoomScaleNormal="100" zoomScaleSheetLayoutView="100" workbookViewId="0">
      <selection activeCell="L31" sqref="L31"/>
    </sheetView>
  </sheetViews>
  <sheetFormatPr defaultRowHeight="11.25" x14ac:dyDescent="0.15"/>
  <cols>
    <col min="1" max="1" width="7.5" customWidth="1"/>
    <col min="2" max="2" width="17.1640625" customWidth="1"/>
    <col min="3" max="10" width="12.6640625" customWidth="1"/>
    <col min="11" max="11" width="6.1640625" customWidth="1"/>
    <col min="12" max="12" width="14" customWidth="1"/>
  </cols>
  <sheetData>
    <row r="2" spans="1:12" ht="24" x14ac:dyDescent="0.25">
      <c r="B2" s="176" t="s">
        <v>186</v>
      </c>
      <c r="F2" s="177" t="s">
        <v>187</v>
      </c>
      <c r="G2" s="551">
        <f>様式第１!F12</f>
        <v>0</v>
      </c>
      <c r="H2" s="552"/>
      <c r="I2" s="552"/>
    </row>
    <row r="4" spans="1:12" ht="19.5" customHeight="1" x14ac:dyDescent="0.15">
      <c r="A4" s="325" t="s">
        <v>229</v>
      </c>
    </row>
    <row r="5" spans="1:12" s="179" customFormat="1" ht="14.25" customHeight="1" x14ac:dyDescent="0.15">
      <c r="B5" s="180"/>
      <c r="C5" s="181" t="s">
        <v>188</v>
      </c>
      <c r="D5" s="182" t="s">
        <v>189</v>
      </c>
      <c r="E5" s="183" t="s">
        <v>190</v>
      </c>
      <c r="F5" s="184" t="s">
        <v>191</v>
      </c>
      <c r="G5" s="181" t="s">
        <v>192</v>
      </c>
      <c r="H5" s="181" t="s">
        <v>193</v>
      </c>
      <c r="I5" s="181" t="s">
        <v>194</v>
      </c>
      <c r="J5" s="181" t="s">
        <v>195</v>
      </c>
    </row>
    <row r="6" spans="1:12" s="179" customFormat="1" ht="14.25" customHeight="1" thickBot="1" x14ac:dyDescent="0.2">
      <c r="B6" s="315"/>
      <c r="C6" s="310" t="str">
        <f>'別表３ (既存)'!C7</f>
        <v xml:space="preserve"> 年 月期)</v>
      </c>
      <c r="D6" s="311" t="str">
        <f>'別表３ (既存)'!D7</f>
        <v xml:space="preserve"> 年 月期)</v>
      </c>
      <c r="E6" s="312" t="str">
        <f>'別表３ (既存)'!E7</f>
        <v xml:space="preserve"> 年 月期)</v>
      </c>
      <c r="F6" s="313" t="str">
        <f>'別表３ (既存)'!F7</f>
        <v xml:space="preserve"> 年 月期)</v>
      </c>
      <c r="G6" s="310" t="str">
        <f>'別表３ (既存)'!G7</f>
        <v xml:space="preserve"> 年 月期)</v>
      </c>
      <c r="H6" s="310" t="str">
        <f>'別表３ (既存)'!H7</f>
        <v xml:space="preserve"> 年 月期)</v>
      </c>
      <c r="I6" s="310" t="str">
        <f>'別表３ (既存)'!I7</f>
        <v xml:space="preserve"> 年 月期)</v>
      </c>
      <c r="J6" s="314" t="str">
        <f>'別表３ (既存)'!J7</f>
        <v xml:space="preserve"> 年 月期)</v>
      </c>
    </row>
    <row r="7" spans="1:12" ht="20.25" customHeight="1" x14ac:dyDescent="0.15">
      <c r="A7" s="553" t="s">
        <v>236</v>
      </c>
      <c r="B7" s="319" t="s">
        <v>196</v>
      </c>
      <c r="C7" s="185" t="str">
        <f t="shared" ref="C7:J7" si="0">IF((C19+C21+C23)=0,"",C19+C21+C23)</f>
        <v/>
      </c>
      <c r="D7" s="186" t="str">
        <f t="shared" si="0"/>
        <v/>
      </c>
      <c r="E7" s="187" t="str">
        <f t="shared" si="0"/>
        <v/>
      </c>
      <c r="F7" s="188" t="str">
        <f t="shared" si="0"/>
        <v/>
      </c>
      <c r="G7" s="185" t="str">
        <f t="shared" si="0"/>
        <v/>
      </c>
      <c r="H7" s="185" t="str">
        <f t="shared" si="0"/>
        <v/>
      </c>
      <c r="I7" s="185" t="str">
        <f t="shared" si="0"/>
        <v/>
      </c>
      <c r="J7" s="189" t="str">
        <f t="shared" si="0"/>
        <v/>
      </c>
    </row>
    <row r="8" spans="1:12" ht="20.25" customHeight="1" x14ac:dyDescent="0.15">
      <c r="A8" s="554"/>
      <c r="B8" s="320" t="s">
        <v>183</v>
      </c>
      <c r="C8" s="190"/>
      <c r="D8" s="191"/>
      <c r="E8" s="192"/>
      <c r="F8" s="193"/>
      <c r="G8" s="190"/>
      <c r="H8" s="194" t="str">
        <f>IF(H7="","",(H7-$E7)/ABS($E7)*100)</f>
        <v/>
      </c>
      <c r="I8" s="194" t="str">
        <f>IF(I7="","",(I7-$E7)/ABS($E7)*100)</f>
        <v/>
      </c>
      <c r="J8" s="195" t="str">
        <f>IF(J7="","",(J7-$E7)/ABS($E7)*100)</f>
        <v/>
      </c>
    </row>
    <row r="9" spans="1:12" ht="20.25" customHeight="1" thickBot="1" x14ac:dyDescent="0.2">
      <c r="A9" s="555"/>
      <c r="B9" s="321" t="s">
        <v>197</v>
      </c>
      <c r="C9" s="196"/>
      <c r="D9" s="197"/>
      <c r="E9" s="198"/>
      <c r="F9" s="199"/>
      <c r="G9" s="196"/>
      <c r="H9" s="200">
        <v>9</v>
      </c>
      <c r="I9" s="200">
        <v>12</v>
      </c>
      <c r="J9" s="201">
        <v>15</v>
      </c>
    </row>
    <row r="10" spans="1:12" ht="20.25" customHeight="1" x14ac:dyDescent="0.15">
      <c r="A10" s="553" t="s">
        <v>237</v>
      </c>
      <c r="B10" s="319" t="s">
        <v>196</v>
      </c>
      <c r="C10" s="185" t="str">
        <f t="shared" ref="C10:J10" si="1">IF(ISERROR(C7/C22),"",C7/C22)</f>
        <v/>
      </c>
      <c r="D10" s="186" t="str">
        <f t="shared" si="1"/>
        <v/>
      </c>
      <c r="E10" s="187" t="str">
        <f t="shared" si="1"/>
        <v/>
      </c>
      <c r="F10" s="188" t="str">
        <f t="shared" si="1"/>
        <v/>
      </c>
      <c r="G10" s="185" t="str">
        <f t="shared" si="1"/>
        <v/>
      </c>
      <c r="H10" s="185" t="str">
        <f t="shared" si="1"/>
        <v/>
      </c>
      <c r="I10" s="185" t="str">
        <f t="shared" si="1"/>
        <v/>
      </c>
      <c r="J10" s="189" t="str">
        <f t="shared" si="1"/>
        <v/>
      </c>
      <c r="K10" s="546" t="s">
        <v>231</v>
      </c>
      <c r="L10" s="547"/>
    </row>
    <row r="11" spans="1:12" ht="20.25" customHeight="1" x14ac:dyDescent="0.15">
      <c r="A11" s="554"/>
      <c r="B11" s="320" t="s">
        <v>183</v>
      </c>
      <c r="C11" s="190"/>
      <c r="D11" s="191"/>
      <c r="E11" s="192"/>
      <c r="F11" s="193"/>
      <c r="G11" s="190"/>
      <c r="H11" s="194" t="str">
        <f>IF(H10="","",(H10-$E10)/ABS($E10)*100)</f>
        <v/>
      </c>
      <c r="I11" s="194" t="str">
        <f>IF(I10="","",(I10-$E10)/ABS($E10)*100)</f>
        <v/>
      </c>
      <c r="J11" s="195" t="str">
        <f>IF(J10="","",(J10-$E10)/ABS($E10)*100)</f>
        <v/>
      </c>
      <c r="K11" s="546"/>
      <c r="L11" s="547"/>
    </row>
    <row r="12" spans="1:12" ht="20.25" customHeight="1" thickBot="1" x14ac:dyDescent="0.2">
      <c r="A12" s="555"/>
      <c r="B12" s="321" t="s">
        <v>197</v>
      </c>
      <c r="C12" s="196"/>
      <c r="D12" s="197"/>
      <c r="E12" s="198"/>
      <c r="F12" s="199"/>
      <c r="G12" s="196"/>
      <c r="H12" s="200">
        <v>9</v>
      </c>
      <c r="I12" s="200">
        <v>12</v>
      </c>
      <c r="J12" s="201">
        <v>15</v>
      </c>
      <c r="K12" s="548"/>
      <c r="L12" s="522"/>
    </row>
    <row r="13" spans="1:12" ht="20.25" customHeight="1" x14ac:dyDescent="0.15">
      <c r="A13" s="553" t="s">
        <v>238</v>
      </c>
      <c r="B13" s="319" t="s">
        <v>196</v>
      </c>
      <c r="C13" s="185">
        <f t="shared" ref="C13:J13" si="2">C19-C20</f>
        <v>0</v>
      </c>
      <c r="D13" s="186">
        <f t="shared" si="2"/>
        <v>0</v>
      </c>
      <c r="E13" s="187">
        <f t="shared" si="2"/>
        <v>0</v>
      </c>
      <c r="F13" s="188">
        <f t="shared" si="2"/>
        <v>0</v>
      </c>
      <c r="G13" s="185">
        <f t="shared" si="2"/>
        <v>0</v>
      </c>
      <c r="H13" s="185">
        <f t="shared" si="2"/>
        <v>0</v>
      </c>
      <c r="I13" s="185">
        <f t="shared" si="2"/>
        <v>0</v>
      </c>
      <c r="J13" s="189">
        <f t="shared" si="2"/>
        <v>0</v>
      </c>
    </row>
    <row r="14" spans="1:12" ht="20.25" customHeight="1" x14ac:dyDescent="0.15">
      <c r="A14" s="554"/>
      <c r="B14" s="320" t="s">
        <v>183</v>
      </c>
      <c r="C14" s="190"/>
      <c r="D14" s="191"/>
      <c r="E14" s="192"/>
      <c r="F14" s="193"/>
      <c r="G14" s="190"/>
      <c r="H14" s="194" t="str">
        <f>IF(H13=0,"",(H13-$E13)/ABS($E13)*100)</f>
        <v/>
      </c>
      <c r="I14" s="194" t="str">
        <f>IF(I13=0,"",(I13-$E13)/ABS($E13)*100)</f>
        <v/>
      </c>
      <c r="J14" s="195" t="str">
        <f>IF(J13=0,"",(J13-$E13)/ABS($E13)*100)</f>
        <v/>
      </c>
    </row>
    <row r="15" spans="1:12" ht="20.25" customHeight="1" thickBot="1" x14ac:dyDescent="0.2">
      <c r="A15" s="556"/>
      <c r="B15" s="321" t="s">
        <v>197</v>
      </c>
      <c r="C15" s="196"/>
      <c r="D15" s="197"/>
      <c r="E15" s="198"/>
      <c r="F15" s="199"/>
      <c r="G15" s="196"/>
      <c r="H15" s="200">
        <v>3</v>
      </c>
      <c r="I15" s="200">
        <v>4</v>
      </c>
      <c r="J15" s="201">
        <v>5</v>
      </c>
      <c r="K15" s="549" t="s">
        <v>232</v>
      </c>
      <c r="L15" s="550"/>
    </row>
    <row r="16" spans="1:12" ht="26.25" customHeight="1" x14ac:dyDescent="0.15">
      <c r="B16" s="202" t="s">
        <v>198</v>
      </c>
      <c r="C16" s="203">
        <f>'別表３ (合算) '!C8</f>
        <v>0</v>
      </c>
      <c r="D16" s="204">
        <f>'別表３ (合算) '!D8</f>
        <v>0</v>
      </c>
      <c r="E16" s="205">
        <f>'別表３ (合算) '!E8</f>
        <v>0</v>
      </c>
      <c r="F16" s="206">
        <f>'別表３ (合算) '!F8</f>
        <v>0</v>
      </c>
      <c r="G16" s="203">
        <f>'別表３ (合算) '!G8</f>
        <v>0</v>
      </c>
      <c r="H16" s="203">
        <f>'別表３ (合算) '!H8</f>
        <v>0</v>
      </c>
      <c r="I16" s="203">
        <f>'別表３ (合算) '!I8</f>
        <v>0</v>
      </c>
      <c r="J16" s="203">
        <f>'別表３ (合算) '!J8</f>
        <v>0</v>
      </c>
      <c r="K16" s="550"/>
      <c r="L16" s="550"/>
    </row>
    <row r="17" spans="1:10" ht="26.25" customHeight="1" x14ac:dyDescent="0.15">
      <c r="B17" s="207" t="s">
        <v>199</v>
      </c>
      <c r="C17" s="208">
        <f>'別表３ (合算) '!C9</f>
        <v>0</v>
      </c>
      <c r="D17" s="209">
        <f>'別表３ (合算) '!D9</f>
        <v>0</v>
      </c>
      <c r="E17" s="210">
        <f>'別表３ (合算) '!E9</f>
        <v>0</v>
      </c>
      <c r="F17" s="211">
        <f>'別表３ (合算) '!F9</f>
        <v>0</v>
      </c>
      <c r="G17" s="208">
        <f>'別表３ (合算) '!G9</f>
        <v>0</v>
      </c>
      <c r="H17" s="208">
        <f>'別表３ (合算) '!H9</f>
        <v>0</v>
      </c>
      <c r="I17" s="208">
        <f>'別表３ (合算) '!I9</f>
        <v>0</v>
      </c>
      <c r="J17" s="208">
        <f>'別表３ (合算) '!J9</f>
        <v>0</v>
      </c>
    </row>
    <row r="18" spans="1:10" ht="26.25" customHeight="1" x14ac:dyDescent="0.15">
      <c r="B18" s="212" t="s">
        <v>200</v>
      </c>
      <c r="C18" s="213">
        <f>'別表３ (合算) '!C11</f>
        <v>0</v>
      </c>
      <c r="D18" s="214">
        <f>'別表３ (合算) '!D11</f>
        <v>0</v>
      </c>
      <c r="E18" s="215">
        <f>'別表３ (合算) '!E11</f>
        <v>0</v>
      </c>
      <c r="F18" s="216">
        <f>'別表３ (合算) '!F11</f>
        <v>0</v>
      </c>
      <c r="G18" s="213">
        <f>'別表３ (合算) '!G11</f>
        <v>0</v>
      </c>
      <c r="H18" s="213">
        <f>'別表３ (合算) '!H11</f>
        <v>0</v>
      </c>
      <c r="I18" s="213">
        <f>'別表３ (合算) '!I11</f>
        <v>0</v>
      </c>
      <c r="J18" s="213">
        <f>'別表３ (合算) '!J11</f>
        <v>0</v>
      </c>
    </row>
    <row r="19" spans="1:10" ht="24.75" customHeight="1" x14ac:dyDescent="0.15">
      <c r="B19" s="217" t="s">
        <v>82</v>
      </c>
      <c r="C19" s="218">
        <f t="shared" ref="C19:J19" si="3">C16-C17-C18</f>
        <v>0</v>
      </c>
      <c r="D19" s="219">
        <f t="shared" si="3"/>
        <v>0</v>
      </c>
      <c r="E19" s="220">
        <f t="shared" si="3"/>
        <v>0</v>
      </c>
      <c r="F19" s="221">
        <f t="shared" si="3"/>
        <v>0</v>
      </c>
      <c r="G19" s="218">
        <f t="shared" si="3"/>
        <v>0</v>
      </c>
      <c r="H19" s="218">
        <f t="shared" si="3"/>
        <v>0</v>
      </c>
      <c r="I19" s="218">
        <f t="shared" si="3"/>
        <v>0</v>
      </c>
      <c r="J19" s="218">
        <f t="shared" si="3"/>
        <v>0</v>
      </c>
    </row>
    <row r="20" spans="1:10" ht="24.75" customHeight="1" x14ac:dyDescent="0.15">
      <c r="B20" s="207" t="s">
        <v>83</v>
      </c>
      <c r="C20" s="208">
        <f>'別表３ (合算) '!C13</f>
        <v>0</v>
      </c>
      <c r="D20" s="209">
        <f>'別表３ (合算) '!D13</f>
        <v>0</v>
      </c>
      <c r="E20" s="210">
        <f>'別表３ (合算) '!E13</f>
        <v>0</v>
      </c>
      <c r="F20" s="211">
        <f>'別表３ (合算) '!F13</f>
        <v>0</v>
      </c>
      <c r="G20" s="208">
        <f>'別表３ (合算) '!G13</f>
        <v>0</v>
      </c>
      <c r="H20" s="208">
        <f>'別表３ (合算) '!H13</f>
        <v>0</v>
      </c>
      <c r="I20" s="208">
        <f>'別表３ (合算) '!I13</f>
        <v>0</v>
      </c>
      <c r="J20" s="208">
        <f>'別表３ (合算) '!J13</f>
        <v>0</v>
      </c>
    </row>
    <row r="21" spans="1:10" ht="24.75" customHeight="1" x14ac:dyDescent="0.15">
      <c r="B21" s="222" t="s">
        <v>201</v>
      </c>
      <c r="C21" s="203">
        <f>'別表３ (合算) '!C15</f>
        <v>0</v>
      </c>
      <c r="D21" s="204">
        <f>'別表３ (合算) '!D15</f>
        <v>0</v>
      </c>
      <c r="E21" s="205">
        <f>'別表３ (合算) '!E15</f>
        <v>0</v>
      </c>
      <c r="F21" s="206">
        <f>'別表３ (合算) '!F15</f>
        <v>0</v>
      </c>
      <c r="G21" s="203">
        <f>'別表３ (合算) '!G15</f>
        <v>0</v>
      </c>
      <c r="H21" s="203">
        <f>'別表３ (合算) '!H15</f>
        <v>0</v>
      </c>
      <c r="I21" s="203">
        <f>'別表３ (合算) '!I15</f>
        <v>0</v>
      </c>
      <c r="J21" s="203">
        <f>'別表３ (合算) '!J15</f>
        <v>0</v>
      </c>
    </row>
    <row r="22" spans="1:10" ht="24.75" customHeight="1" x14ac:dyDescent="0.15">
      <c r="B22" s="223" t="s">
        <v>92</v>
      </c>
      <c r="C22" s="224">
        <f>'別表３ (合算) '!C22</f>
        <v>0</v>
      </c>
      <c r="D22" s="225">
        <f>'別表３ (合算) '!D22</f>
        <v>0</v>
      </c>
      <c r="E22" s="226">
        <f>'別表３ (合算) '!E22</f>
        <v>0</v>
      </c>
      <c r="F22" s="227">
        <f>'別表３ (合算) '!F22</f>
        <v>0</v>
      </c>
      <c r="G22" s="224">
        <f>'別表３ (合算) '!G22</f>
        <v>0</v>
      </c>
      <c r="H22" s="224">
        <f>'別表３ (合算) '!H22</f>
        <v>0</v>
      </c>
      <c r="I22" s="224">
        <f>'別表３ (合算) '!I22</f>
        <v>0</v>
      </c>
      <c r="J22" s="224">
        <f>'別表３ (合算) '!J22</f>
        <v>0</v>
      </c>
    </row>
    <row r="23" spans="1:10" ht="24.75" customHeight="1" x14ac:dyDescent="0.15">
      <c r="B23" s="223" t="s">
        <v>202</v>
      </c>
      <c r="C23" s="208">
        <f>'別表３ (合算) '!C20</f>
        <v>0</v>
      </c>
      <c r="D23" s="209">
        <f>'別表３ (合算) '!D20</f>
        <v>0</v>
      </c>
      <c r="E23" s="210">
        <f>'別表３ (合算) '!E20</f>
        <v>0</v>
      </c>
      <c r="F23" s="211">
        <f>'別表３ (合算) '!F20</f>
        <v>0</v>
      </c>
      <c r="G23" s="208">
        <f>'別表３ (合算) '!G20</f>
        <v>0</v>
      </c>
      <c r="H23" s="208">
        <f>'別表３ (合算) '!H20</f>
        <v>0</v>
      </c>
      <c r="I23" s="208">
        <f>'別表３ (合算) '!I20</f>
        <v>0</v>
      </c>
      <c r="J23" s="208">
        <f>'別表３ (合算) '!J20</f>
        <v>0</v>
      </c>
    </row>
    <row r="24" spans="1:10" ht="39.75" customHeight="1" x14ac:dyDescent="0.15">
      <c r="A24" s="178" t="s">
        <v>230</v>
      </c>
      <c r="B24" s="228"/>
      <c r="C24" s="229"/>
      <c r="E24" s="229"/>
      <c r="F24" s="229"/>
      <c r="H24" s="229"/>
      <c r="I24" s="229"/>
      <c r="J24" s="229"/>
    </row>
    <row r="25" spans="1:10" ht="17.25" customHeight="1" thickBot="1" x14ac:dyDescent="0.2">
      <c r="D25" s="316" t="s">
        <v>203</v>
      </c>
      <c r="E25" s="230" t="str">
        <f>IF(ROUND(E21,-2)=ROUND(E26,-2),"○","×")</f>
        <v>○</v>
      </c>
      <c r="H25" s="299" t="s">
        <v>193</v>
      </c>
      <c r="I25" s="299" t="s">
        <v>194</v>
      </c>
      <c r="J25" s="299" t="s">
        <v>195</v>
      </c>
    </row>
    <row r="26" spans="1:10" ht="17.25" customHeight="1" thickBot="1" x14ac:dyDescent="0.2">
      <c r="D26" s="324" t="s">
        <v>204</v>
      </c>
      <c r="E26" s="323">
        <f>SUM(E27:E51)</f>
        <v>0</v>
      </c>
      <c r="G26" s="298" t="s">
        <v>239</v>
      </c>
      <c r="H26" s="300" t="str">
        <f>IF(H8&gt;=9,"○","×")</f>
        <v>○</v>
      </c>
      <c r="I26" s="300" t="str">
        <f>IF(I8&gt;=12,"○","×")</f>
        <v>○</v>
      </c>
      <c r="J26" s="300" t="str">
        <f>IF(J8&gt;=15,"○","×")</f>
        <v>○</v>
      </c>
    </row>
    <row r="27" spans="1:10" ht="15.75" customHeight="1" x14ac:dyDescent="0.15">
      <c r="C27" s="231" t="s">
        <v>205</v>
      </c>
      <c r="D27" s="232" t="s">
        <v>206</v>
      </c>
      <c r="E27" s="233"/>
      <c r="G27" s="298" t="s">
        <v>240</v>
      </c>
      <c r="H27" s="300" t="str">
        <f>IF(H11&gt;=9,"○","×")</f>
        <v>○</v>
      </c>
      <c r="I27" s="300" t="str">
        <f>IF(I11&gt;=12,"○","×")</f>
        <v>○</v>
      </c>
      <c r="J27" s="300" t="str">
        <f>IF(J11&gt;=15,"○","×")</f>
        <v>○</v>
      </c>
    </row>
    <row r="28" spans="1:10" ht="15.75" customHeight="1" x14ac:dyDescent="0.15">
      <c r="C28" s="234"/>
      <c r="D28" s="235" t="s">
        <v>207</v>
      </c>
      <c r="E28" s="236"/>
      <c r="G28" s="298" t="s">
        <v>241</v>
      </c>
      <c r="H28" s="300" t="str">
        <f>IF(H14&gt;=3,"○","×")</f>
        <v>○</v>
      </c>
      <c r="I28" s="300" t="str">
        <f>IF(I14&gt;=4,"○","×")</f>
        <v>○</v>
      </c>
      <c r="J28" s="300" t="str">
        <f>IF(J14&gt;=5,"○","×")</f>
        <v>○</v>
      </c>
    </row>
    <row r="29" spans="1:10" ht="15.75" customHeight="1" x14ac:dyDescent="0.15">
      <c r="C29" s="234"/>
      <c r="D29" s="235" t="s">
        <v>208</v>
      </c>
      <c r="E29" s="236"/>
    </row>
    <row r="30" spans="1:10" ht="15.75" customHeight="1" x14ac:dyDescent="0.15">
      <c r="C30" s="234"/>
      <c r="D30" s="235" t="s">
        <v>209</v>
      </c>
      <c r="E30" s="236"/>
    </row>
    <row r="31" spans="1:10" ht="15.75" customHeight="1" x14ac:dyDescent="0.15">
      <c r="C31" s="234"/>
      <c r="D31" s="235" t="s">
        <v>210</v>
      </c>
      <c r="E31" s="236"/>
    </row>
    <row r="32" spans="1:10" ht="15.75" customHeight="1" x14ac:dyDescent="0.15">
      <c r="C32" s="234"/>
      <c r="D32" s="235" t="s">
        <v>211</v>
      </c>
      <c r="E32" s="236"/>
    </row>
    <row r="33" spans="3:9" ht="15.75" customHeight="1" x14ac:dyDescent="0.15">
      <c r="C33" s="234"/>
      <c r="D33" s="235" t="s">
        <v>212</v>
      </c>
      <c r="E33" s="236"/>
    </row>
    <row r="34" spans="3:9" ht="15.75" customHeight="1" x14ac:dyDescent="0.15">
      <c r="C34" s="234"/>
      <c r="D34" s="235" t="s">
        <v>213</v>
      </c>
      <c r="E34" s="236"/>
    </row>
    <row r="35" spans="3:9" ht="15.75" customHeight="1" x14ac:dyDescent="0.15">
      <c r="C35" s="234"/>
      <c r="D35" s="237" t="s">
        <v>214</v>
      </c>
      <c r="E35" s="238"/>
    </row>
    <row r="36" spans="3:9" ht="15.75" customHeight="1" x14ac:dyDescent="0.15">
      <c r="C36" s="234"/>
      <c r="D36" s="239" t="s">
        <v>215</v>
      </c>
      <c r="E36" s="236"/>
    </row>
    <row r="37" spans="3:9" ht="15.75" customHeight="1" x14ac:dyDescent="0.15">
      <c r="C37" s="234"/>
      <c r="D37" s="239"/>
      <c r="E37" s="238"/>
    </row>
    <row r="38" spans="3:9" ht="15.75" customHeight="1" x14ac:dyDescent="0.15">
      <c r="C38" s="234"/>
      <c r="D38" s="239"/>
      <c r="E38" s="238"/>
    </row>
    <row r="39" spans="3:9" ht="15.75" customHeight="1" x14ac:dyDescent="0.15">
      <c r="C39" s="234"/>
      <c r="D39" s="239"/>
      <c r="E39" s="238"/>
    </row>
    <row r="40" spans="3:9" ht="15.75" customHeight="1" thickBot="1" x14ac:dyDescent="0.2">
      <c r="C40" s="240"/>
      <c r="D40" s="241"/>
      <c r="E40" s="242"/>
      <c r="H40" t="s">
        <v>222</v>
      </c>
      <c r="I40" s="230" t="str">
        <f>IF(ROUND(I41,-2)=ROUND(E23,-2),"○","×")</f>
        <v>○</v>
      </c>
    </row>
    <row r="41" spans="3:9" ht="15.75" customHeight="1" thickBot="1" x14ac:dyDescent="0.2">
      <c r="C41" s="243" t="s">
        <v>216</v>
      </c>
      <c r="D41" s="244" t="s">
        <v>217</v>
      </c>
      <c r="E41" s="245"/>
      <c r="G41" s="318"/>
      <c r="H41" s="322" t="s">
        <v>223</v>
      </c>
      <c r="I41" s="323">
        <f>SUM(I42:I51)</f>
        <v>0</v>
      </c>
    </row>
    <row r="42" spans="3:9" ht="15.75" customHeight="1" x14ac:dyDescent="0.15">
      <c r="C42" s="246" t="s">
        <v>218</v>
      </c>
      <c r="D42" s="237" t="s">
        <v>208</v>
      </c>
      <c r="E42" s="236"/>
      <c r="G42" s="248" t="s">
        <v>205</v>
      </c>
      <c r="H42" s="253" t="s">
        <v>224</v>
      </c>
      <c r="I42" s="233"/>
    </row>
    <row r="43" spans="3:9" ht="15.75" customHeight="1" x14ac:dyDescent="0.15">
      <c r="C43" s="246"/>
      <c r="D43" s="237" t="s">
        <v>209</v>
      </c>
      <c r="E43" s="236"/>
      <c r="G43" s="250"/>
      <c r="H43" s="249" t="s">
        <v>225</v>
      </c>
      <c r="I43" s="236"/>
    </row>
    <row r="44" spans="3:9" ht="15.75" customHeight="1" x14ac:dyDescent="0.15">
      <c r="C44" s="246"/>
      <c r="D44" s="237" t="s">
        <v>219</v>
      </c>
      <c r="E44" s="236"/>
      <c r="G44" s="250"/>
      <c r="H44" s="249" t="s">
        <v>185</v>
      </c>
      <c r="I44" s="236"/>
    </row>
    <row r="45" spans="3:9" ht="15.75" customHeight="1" thickBot="1" x14ac:dyDescent="0.2">
      <c r="C45" s="246"/>
      <c r="D45" s="237" t="s">
        <v>210</v>
      </c>
      <c r="E45" s="236"/>
      <c r="G45" s="251"/>
      <c r="H45" s="252"/>
      <c r="I45" s="238"/>
    </row>
    <row r="46" spans="3:9" ht="15.75" customHeight="1" x14ac:dyDescent="0.15">
      <c r="C46" s="246"/>
      <c r="D46" s="239" t="s">
        <v>220</v>
      </c>
      <c r="E46" s="238"/>
      <c r="G46" s="243" t="s">
        <v>216</v>
      </c>
      <c r="H46" s="249" t="s">
        <v>226</v>
      </c>
      <c r="I46" s="245"/>
    </row>
    <row r="47" spans="3:9" ht="15.75" customHeight="1" x14ac:dyDescent="0.15">
      <c r="C47" s="246"/>
      <c r="D47" s="235" t="s">
        <v>221</v>
      </c>
      <c r="E47" s="238"/>
      <c r="G47" s="246" t="s">
        <v>227</v>
      </c>
      <c r="H47" s="253" t="s">
        <v>225</v>
      </c>
      <c r="I47" s="236"/>
    </row>
    <row r="48" spans="3:9" ht="15.75" customHeight="1" x14ac:dyDescent="0.15">
      <c r="C48" s="246"/>
      <c r="D48" s="237" t="s">
        <v>184</v>
      </c>
      <c r="E48" s="238"/>
      <c r="G48" s="246"/>
      <c r="H48" s="249" t="s">
        <v>228</v>
      </c>
      <c r="I48" s="236"/>
    </row>
    <row r="49" spans="3:9" ht="15.75" customHeight="1" x14ac:dyDescent="0.15">
      <c r="C49" s="246"/>
      <c r="D49" s="239" t="s">
        <v>214</v>
      </c>
      <c r="E49" s="238"/>
      <c r="G49" s="246"/>
      <c r="H49" s="249" t="s">
        <v>185</v>
      </c>
      <c r="I49" s="236"/>
    </row>
    <row r="50" spans="3:9" ht="15.75" customHeight="1" x14ac:dyDescent="0.15">
      <c r="C50" s="246"/>
      <c r="D50" s="239"/>
      <c r="E50" s="238"/>
      <c r="G50" s="246"/>
      <c r="H50" s="249"/>
      <c r="I50" s="236"/>
    </row>
    <row r="51" spans="3:9" ht="15.75" customHeight="1" thickBot="1" x14ac:dyDescent="0.2">
      <c r="C51" s="247"/>
      <c r="D51" s="241"/>
      <c r="E51" s="242"/>
      <c r="G51" s="254"/>
      <c r="H51" s="252"/>
      <c r="I51" s="242"/>
    </row>
  </sheetData>
  <mergeCells count="6">
    <mergeCell ref="K10:L12"/>
    <mergeCell ref="K15:L16"/>
    <mergeCell ref="G2:I2"/>
    <mergeCell ref="A7:A9"/>
    <mergeCell ref="A10:A12"/>
    <mergeCell ref="A13:A15"/>
  </mergeCells>
  <phoneticPr fontId="4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"/>
  <sheetViews>
    <sheetView view="pageBreakPreview" zoomScaleNormal="100" zoomScaleSheetLayoutView="100" workbookViewId="0">
      <selection activeCell="K39" sqref="K39"/>
    </sheetView>
  </sheetViews>
  <sheetFormatPr defaultColWidth="12" defaultRowHeight="14.25" x14ac:dyDescent="0.15"/>
  <cols>
    <col min="1" max="1" width="2" style="258" customWidth="1"/>
    <col min="2" max="2" width="5.83203125" style="258" customWidth="1"/>
    <col min="3" max="3" width="21.5" style="258" customWidth="1"/>
    <col min="4" max="16384" width="12" style="258"/>
  </cols>
  <sheetData>
    <row r="1" spans="1:11" ht="18.75" x14ac:dyDescent="0.2">
      <c r="A1" s="586" t="s">
        <v>159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</row>
    <row r="2" spans="1:11" x14ac:dyDescent="0.15"/>
    <row r="3" spans="1:11" x14ac:dyDescent="0.15">
      <c r="C3" s="259" t="s">
        <v>160</v>
      </c>
      <c r="D3" s="584">
        <f>様式第１!F12</f>
        <v>0</v>
      </c>
      <c r="E3" s="584"/>
      <c r="F3" s="584"/>
      <c r="G3" s="584"/>
      <c r="H3" s="584"/>
      <c r="I3" s="584"/>
      <c r="J3" s="584"/>
      <c r="K3" s="584"/>
    </row>
    <row r="5" spans="1:11" x14ac:dyDescent="0.15">
      <c r="C5" s="259" t="s">
        <v>161</v>
      </c>
      <c r="D5" s="572">
        <f>別表１!E9</f>
        <v>0</v>
      </c>
      <c r="E5" s="572"/>
      <c r="F5" s="572"/>
      <c r="G5" s="572"/>
      <c r="H5" s="572"/>
      <c r="I5" s="572"/>
      <c r="J5" s="572"/>
      <c r="K5" s="572"/>
    </row>
    <row r="7" spans="1:11" x14ac:dyDescent="0.15">
      <c r="B7" s="259" t="s">
        <v>162</v>
      </c>
    </row>
    <row r="8" spans="1:11" x14ac:dyDescent="0.15">
      <c r="B8" s="259"/>
    </row>
    <row r="9" spans="1:11" ht="38.25" customHeight="1" x14ac:dyDescent="0.15">
      <c r="C9" s="585">
        <f>別表１!E10</f>
        <v>0</v>
      </c>
      <c r="D9" s="574"/>
      <c r="E9" s="574"/>
      <c r="F9" s="574"/>
      <c r="G9" s="574"/>
      <c r="H9" s="574"/>
      <c r="I9" s="574"/>
      <c r="J9" s="574"/>
      <c r="K9" s="575"/>
    </row>
    <row r="10" spans="1:11" ht="38.25" customHeight="1" x14ac:dyDescent="0.15">
      <c r="C10" s="576"/>
      <c r="D10" s="577"/>
      <c r="E10" s="577"/>
      <c r="F10" s="577"/>
      <c r="G10" s="577"/>
      <c r="H10" s="577"/>
      <c r="I10" s="577"/>
      <c r="J10" s="577"/>
      <c r="K10" s="578"/>
    </row>
    <row r="11" spans="1:11" ht="38.25" customHeight="1" x14ac:dyDescent="0.15">
      <c r="C11" s="576"/>
      <c r="D11" s="577"/>
      <c r="E11" s="577"/>
      <c r="F11" s="577"/>
      <c r="G11" s="577"/>
      <c r="H11" s="577"/>
      <c r="I11" s="577"/>
      <c r="J11" s="577"/>
      <c r="K11" s="578"/>
    </row>
    <row r="12" spans="1:11" ht="38.25" customHeight="1" x14ac:dyDescent="0.15">
      <c r="C12" s="576"/>
      <c r="D12" s="577"/>
      <c r="E12" s="577"/>
      <c r="F12" s="577"/>
      <c r="G12" s="577"/>
      <c r="H12" s="577"/>
      <c r="I12" s="577"/>
      <c r="J12" s="577"/>
      <c r="K12" s="578"/>
    </row>
    <row r="13" spans="1:11" ht="38.25" customHeight="1" x14ac:dyDescent="0.15">
      <c r="C13" s="576"/>
      <c r="D13" s="577"/>
      <c r="E13" s="577"/>
      <c r="F13" s="577"/>
      <c r="G13" s="577"/>
      <c r="H13" s="577"/>
      <c r="I13" s="577"/>
      <c r="J13" s="577"/>
      <c r="K13" s="578"/>
    </row>
    <row r="14" spans="1:11" ht="38.25" customHeight="1" x14ac:dyDescent="0.15">
      <c r="C14" s="576"/>
      <c r="D14" s="577"/>
      <c r="E14" s="577"/>
      <c r="F14" s="577"/>
      <c r="G14" s="577"/>
      <c r="H14" s="577"/>
      <c r="I14" s="577"/>
      <c r="J14" s="577"/>
      <c r="K14" s="578"/>
    </row>
    <row r="15" spans="1:11" ht="38.25" customHeight="1" x14ac:dyDescent="0.15">
      <c r="C15" s="576"/>
      <c r="D15" s="577"/>
      <c r="E15" s="577"/>
      <c r="F15" s="577"/>
      <c r="G15" s="577"/>
      <c r="H15" s="577"/>
      <c r="I15" s="577"/>
      <c r="J15" s="577"/>
      <c r="K15" s="578"/>
    </row>
    <row r="16" spans="1:11" ht="38.25" customHeight="1" x14ac:dyDescent="0.15">
      <c r="C16" s="576"/>
      <c r="D16" s="577"/>
      <c r="E16" s="577"/>
      <c r="F16" s="577"/>
      <c r="G16" s="577"/>
      <c r="H16" s="577"/>
      <c r="I16" s="577"/>
      <c r="J16" s="577"/>
      <c r="K16" s="578"/>
    </row>
    <row r="17" spans="2:11" ht="38.25" customHeight="1" x14ac:dyDescent="0.15">
      <c r="C17" s="579"/>
      <c r="D17" s="580"/>
      <c r="E17" s="580"/>
      <c r="F17" s="580"/>
      <c r="G17" s="580"/>
      <c r="H17" s="580"/>
      <c r="I17" s="580"/>
      <c r="J17" s="580"/>
      <c r="K17" s="581"/>
    </row>
    <row r="19" spans="2:11" x14ac:dyDescent="0.15">
      <c r="B19" s="259" t="s">
        <v>163</v>
      </c>
    </row>
    <row r="20" spans="2:11" x14ac:dyDescent="0.15">
      <c r="B20" s="259"/>
    </row>
    <row r="21" spans="2:11" x14ac:dyDescent="0.15">
      <c r="B21" s="260" t="s">
        <v>164</v>
      </c>
      <c r="C21" s="258" t="s">
        <v>165</v>
      </c>
      <c r="D21" s="582">
        <f>別表１!C6</f>
        <v>0</v>
      </c>
      <c r="E21" s="582"/>
      <c r="F21" s="582"/>
      <c r="G21" s="582"/>
      <c r="H21" s="582"/>
      <c r="I21" s="582"/>
      <c r="J21" s="582"/>
      <c r="K21" s="582"/>
    </row>
    <row r="22" spans="2:11" x14ac:dyDescent="0.15">
      <c r="B22" s="260" t="s">
        <v>166</v>
      </c>
      <c r="C22" s="258" t="s">
        <v>167</v>
      </c>
      <c r="D22" s="583" t="s">
        <v>182</v>
      </c>
      <c r="E22" s="583"/>
      <c r="F22" s="261"/>
      <c r="G22" s="261"/>
      <c r="H22" s="261"/>
      <c r="I22" s="261"/>
      <c r="J22" s="261"/>
      <c r="K22" s="261"/>
    </row>
    <row r="23" spans="2:11" x14ac:dyDescent="0.15">
      <c r="B23" s="260" t="s">
        <v>168</v>
      </c>
      <c r="C23" s="258" t="s">
        <v>169</v>
      </c>
      <c r="D23" s="262">
        <f>別表１!C5</f>
        <v>0</v>
      </c>
      <c r="E23" s="302" t="s">
        <v>243</v>
      </c>
      <c r="F23" s="261"/>
      <c r="G23" s="261"/>
      <c r="H23" s="261"/>
      <c r="I23" s="261"/>
      <c r="J23" s="261"/>
      <c r="K23" s="261"/>
    </row>
    <row r="24" spans="2:11" x14ac:dyDescent="0.15">
      <c r="B24" s="260" t="s">
        <v>166</v>
      </c>
      <c r="C24" s="258" t="s">
        <v>170</v>
      </c>
      <c r="D24" s="263">
        <f>'別表３ (合算) '!E22</f>
        <v>0</v>
      </c>
      <c r="E24" s="301" t="s">
        <v>242</v>
      </c>
      <c r="F24" s="261"/>
      <c r="G24" s="261"/>
      <c r="H24" s="261"/>
      <c r="I24" s="261"/>
      <c r="J24" s="261"/>
      <c r="K24" s="261"/>
    </row>
    <row r="25" spans="2:11" x14ac:dyDescent="0.15">
      <c r="B25" s="260" t="s">
        <v>171</v>
      </c>
      <c r="C25" s="258" t="s">
        <v>172</v>
      </c>
    </row>
    <row r="26" spans="2:11" x14ac:dyDescent="0.15">
      <c r="B26" s="260"/>
    </row>
    <row r="27" spans="2:11" ht="38.25" customHeight="1" x14ac:dyDescent="0.15">
      <c r="C27" s="573">
        <f>別表１!A18</f>
        <v>0</v>
      </c>
      <c r="D27" s="574"/>
      <c r="E27" s="574"/>
      <c r="F27" s="574"/>
      <c r="G27" s="574"/>
      <c r="H27" s="574"/>
      <c r="I27" s="574"/>
      <c r="J27" s="574"/>
      <c r="K27" s="575"/>
    </row>
    <row r="28" spans="2:11" ht="38.25" customHeight="1" x14ac:dyDescent="0.15">
      <c r="C28" s="576"/>
      <c r="D28" s="577"/>
      <c r="E28" s="577"/>
      <c r="F28" s="577"/>
      <c r="G28" s="577"/>
      <c r="H28" s="577"/>
      <c r="I28" s="577"/>
      <c r="J28" s="577"/>
      <c r="K28" s="578"/>
    </row>
    <row r="29" spans="2:11" ht="38.25" customHeight="1" x14ac:dyDescent="0.15">
      <c r="C29" s="576"/>
      <c r="D29" s="577"/>
      <c r="E29" s="577"/>
      <c r="F29" s="577"/>
      <c r="G29" s="577"/>
      <c r="H29" s="577"/>
      <c r="I29" s="577"/>
      <c r="J29" s="577"/>
      <c r="K29" s="578"/>
    </row>
    <row r="30" spans="2:11" ht="38.25" customHeight="1" x14ac:dyDescent="0.15">
      <c r="C30" s="576"/>
      <c r="D30" s="577"/>
      <c r="E30" s="577"/>
      <c r="F30" s="577"/>
      <c r="G30" s="577"/>
      <c r="H30" s="577"/>
      <c r="I30" s="577"/>
      <c r="J30" s="577"/>
      <c r="K30" s="578"/>
    </row>
    <row r="31" spans="2:11" ht="38.25" customHeight="1" x14ac:dyDescent="0.15">
      <c r="C31" s="576"/>
      <c r="D31" s="577"/>
      <c r="E31" s="577"/>
      <c r="F31" s="577"/>
      <c r="G31" s="577"/>
      <c r="H31" s="577"/>
      <c r="I31" s="577"/>
      <c r="J31" s="577"/>
      <c r="K31" s="578"/>
    </row>
    <row r="32" spans="2:11" ht="38.25" customHeight="1" x14ac:dyDescent="0.15">
      <c r="C32" s="576"/>
      <c r="D32" s="577"/>
      <c r="E32" s="577"/>
      <c r="F32" s="577"/>
      <c r="G32" s="577"/>
      <c r="H32" s="577"/>
      <c r="I32" s="577"/>
      <c r="J32" s="577"/>
      <c r="K32" s="578"/>
    </row>
    <row r="33" spans="2:11" ht="38.25" customHeight="1" x14ac:dyDescent="0.15">
      <c r="C33" s="576"/>
      <c r="D33" s="577"/>
      <c r="E33" s="577"/>
      <c r="F33" s="577"/>
      <c r="G33" s="577"/>
      <c r="H33" s="577"/>
      <c r="I33" s="577"/>
      <c r="J33" s="577"/>
      <c r="K33" s="578"/>
    </row>
    <row r="34" spans="2:11" ht="38.25" customHeight="1" x14ac:dyDescent="0.15">
      <c r="C34" s="579"/>
      <c r="D34" s="580"/>
      <c r="E34" s="580"/>
      <c r="F34" s="580"/>
      <c r="G34" s="580"/>
      <c r="H34" s="580"/>
      <c r="I34" s="580"/>
      <c r="J34" s="580"/>
      <c r="K34" s="581"/>
    </row>
    <row r="35" spans="2:11" x14ac:dyDescent="0.15">
      <c r="C35" s="260"/>
      <c r="D35" s="260"/>
      <c r="E35" s="260"/>
      <c r="F35" s="260"/>
      <c r="G35" s="260"/>
      <c r="H35" s="260"/>
      <c r="I35" s="260"/>
      <c r="J35" s="260"/>
      <c r="K35" s="260"/>
    </row>
    <row r="36" spans="2:11" x14ac:dyDescent="0.15">
      <c r="B36" s="259" t="s">
        <v>173</v>
      </c>
    </row>
    <row r="37" spans="2:11" x14ac:dyDescent="0.15">
      <c r="B37" s="264"/>
      <c r="C37" s="265"/>
      <c r="D37" s="265"/>
      <c r="E37" s="175" t="s">
        <v>158</v>
      </c>
      <c r="F37" s="266"/>
      <c r="G37" s="266"/>
      <c r="H37" s="266"/>
      <c r="I37" s="266"/>
      <c r="J37" s="266"/>
      <c r="K37" s="267" t="s">
        <v>71</v>
      </c>
    </row>
    <row r="38" spans="2:11" x14ac:dyDescent="0.15">
      <c r="B38" s="587"/>
      <c r="C38" s="588"/>
      <c r="D38" s="2" t="s">
        <v>100</v>
      </c>
      <c r="E38" s="2" t="s">
        <v>101</v>
      </c>
      <c r="F38" s="154" t="s">
        <v>102</v>
      </c>
      <c r="G38" s="2" t="s">
        <v>103</v>
      </c>
      <c r="H38" s="2" t="s">
        <v>104</v>
      </c>
      <c r="I38" s="2" t="s">
        <v>105</v>
      </c>
      <c r="J38" s="2" t="s">
        <v>106</v>
      </c>
      <c r="K38" s="2" t="s">
        <v>107</v>
      </c>
    </row>
    <row r="39" spans="2:11" x14ac:dyDescent="0.15">
      <c r="B39" s="589"/>
      <c r="C39" s="590"/>
      <c r="D39" s="268" t="str">
        <f>'別表３ (既存)'!C7</f>
        <v xml:space="preserve"> 年 月期)</v>
      </c>
      <c r="E39" s="268" t="str">
        <f>'別表３ (既存)'!D7</f>
        <v xml:space="preserve"> 年 月期)</v>
      </c>
      <c r="F39" s="269" t="str">
        <f>'別表３ (既存)'!E7</f>
        <v xml:space="preserve"> 年 月期)</v>
      </c>
      <c r="G39" s="268" t="str">
        <f>'別表３ (既存)'!F7</f>
        <v xml:space="preserve"> 年 月期)</v>
      </c>
      <c r="H39" s="268" t="str">
        <f>'別表３ (既存)'!G7</f>
        <v xml:space="preserve"> 年 月期)</v>
      </c>
      <c r="I39" s="268" t="str">
        <f>'別表３ (既存)'!H7</f>
        <v xml:space="preserve"> 年 月期)</v>
      </c>
      <c r="J39" s="268" t="str">
        <f>'別表３ (既存)'!I7</f>
        <v xml:space="preserve"> 年 月期)</v>
      </c>
      <c r="K39" s="268" t="str">
        <f>'別表３ (既存)'!J7</f>
        <v xml:space="preserve"> 年 月期)</v>
      </c>
    </row>
    <row r="40" spans="2:11" ht="18" customHeight="1" x14ac:dyDescent="0.15">
      <c r="B40" s="564" t="s">
        <v>78</v>
      </c>
      <c r="C40" s="559"/>
      <c r="D40" s="270">
        <f>'別表３ (合算) '!C8</f>
        <v>0</v>
      </c>
      <c r="E40" s="270">
        <f>'別表３ (合算) '!D8</f>
        <v>0</v>
      </c>
      <c r="F40" s="271">
        <f>'別表３ (合算) '!E8</f>
        <v>0</v>
      </c>
      <c r="G40" s="270">
        <f>'別表３ (合算) '!F8</f>
        <v>0</v>
      </c>
      <c r="H40" s="270">
        <f>'別表３ (合算) '!G8</f>
        <v>0</v>
      </c>
      <c r="I40" s="270">
        <f>'別表３ (合算) '!H8</f>
        <v>0</v>
      </c>
      <c r="J40" s="270">
        <f>'別表３ (合算) '!I8</f>
        <v>0</v>
      </c>
      <c r="K40" s="270">
        <f>'別表３ (合算) '!J8</f>
        <v>0</v>
      </c>
    </row>
    <row r="41" spans="2:11" ht="18" customHeight="1" x14ac:dyDescent="0.15">
      <c r="B41" s="558" t="s">
        <v>79</v>
      </c>
      <c r="C41" s="559"/>
      <c r="D41" s="272">
        <f>'別表３ (合算) '!C9</f>
        <v>0</v>
      </c>
      <c r="E41" s="272">
        <f>'別表３ (合算) '!D9</f>
        <v>0</v>
      </c>
      <c r="F41" s="273">
        <f>'別表３ (合算) '!E9</f>
        <v>0</v>
      </c>
      <c r="G41" s="272">
        <f>'別表３ (合算) '!F9</f>
        <v>0</v>
      </c>
      <c r="H41" s="272">
        <f>'別表３ (合算) '!G9</f>
        <v>0</v>
      </c>
      <c r="I41" s="272">
        <f>'別表３ (合算) '!H9</f>
        <v>0</v>
      </c>
      <c r="J41" s="272">
        <f>'別表３ (合算) '!I9</f>
        <v>0</v>
      </c>
      <c r="K41" s="272">
        <f>'別表３ (合算) '!J9</f>
        <v>0</v>
      </c>
    </row>
    <row r="42" spans="2:11" ht="22.5" customHeight="1" x14ac:dyDescent="0.15">
      <c r="B42" s="558" t="s">
        <v>80</v>
      </c>
      <c r="C42" s="559"/>
      <c r="D42" s="84">
        <f t="shared" ref="D42:K42" si="0">D40-D41</f>
        <v>0</v>
      </c>
      <c r="E42" s="84">
        <f t="shared" si="0"/>
        <v>0</v>
      </c>
      <c r="F42" s="274">
        <f t="shared" si="0"/>
        <v>0</v>
      </c>
      <c r="G42" s="84">
        <f t="shared" si="0"/>
        <v>0</v>
      </c>
      <c r="H42" s="84">
        <f t="shared" si="0"/>
        <v>0</v>
      </c>
      <c r="I42" s="84">
        <f t="shared" si="0"/>
        <v>0</v>
      </c>
      <c r="J42" s="84">
        <f t="shared" si="0"/>
        <v>0</v>
      </c>
      <c r="K42" s="137">
        <f t="shared" si="0"/>
        <v>0</v>
      </c>
    </row>
    <row r="43" spans="2:11" ht="24" customHeight="1" x14ac:dyDescent="0.15">
      <c r="B43" s="558" t="s">
        <v>81</v>
      </c>
      <c r="C43" s="563"/>
      <c r="D43" s="84">
        <f>'別表３ (合算) '!C11</f>
        <v>0</v>
      </c>
      <c r="E43" s="84">
        <f>'別表３ (合算) '!D11</f>
        <v>0</v>
      </c>
      <c r="F43" s="274">
        <f>'別表３ (合算) '!E11</f>
        <v>0</v>
      </c>
      <c r="G43" s="84">
        <f>'別表３ (合算) '!F11</f>
        <v>0</v>
      </c>
      <c r="H43" s="84">
        <f>'別表３ (合算) '!G11</f>
        <v>0</v>
      </c>
      <c r="I43" s="84">
        <f>'別表３ (合算) '!H11</f>
        <v>0</v>
      </c>
      <c r="J43" s="84">
        <f>'別表３ (合算) '!I11</f>
        <v>0</v>
      </c>
      <c r="K43" s="137">
        <f>'別表３ (合算) '!J11</f>
        <v>0</v>
      </c>
    </row>
    <row r="44" spans="2:11" ht="18" customHeight="1" x14ac:dyDescent="0.15">
      <c r="B44" s="564" t="s">
        <v>82</v>
      </c>
      <c r="C44" s="563"/>
      <c r="D44" s="135">
        <f t="shared" ref="D44:K44" si="1">D42-D43</f>
        <v>0</v>
      </c>
      <c r="E44" s="135">
        <f t="shared" si="1"/>
        <v>0</v>
      </c>
      <c r="F44" s="275">
        <f t="shared" si="1"/>
        <v>0</v>
      </c>
      <c r="G44" s="135">
        <f t="shared" si="1"/>
        <v>0</v>
      </c>
      <c r="H44" s="135">
        <f t="shared" si="1"/>
        <v>0</v>
      </c>
      <c r="I44" s="135">
        <f t="shared" si="1"/>
        <v>0</v>
      </c>
      <c r="J44" s="135">
        <f t="shared" si="1"/>
        <v>0</v>
      </c>
      <c r="K44" s="136">
        <f t="shared" si="1"/>
        <v>0</v>
      </c>
    </row>
    <row r="45" spans="2:11" ht="18" customHeight="1" thickBot="1" x14ac:dyDescent="0.2">
      <c r="B45" s="565" t="s">
        <v>83</v>
      </c>
      <c r="C45" s="566"/>
      <c r="D45" s="135">
        <f>'別表３ (合算) '!C13</f>
        <v>0</v>
      </c>
      <c r="E45" s="135">
        <f>'別表３ (合算) '!D13</f>
        <v>0</v>
      </c>
      <c r="F45" s="275">
        <f>'別表３ (合算) '!E13</f>
        <v>0</v>
      </c>
      <c r="G45" s="135">
        <f>'別表３ (合算) '!F13</f>
        <v>0</v>
      </c>
      <c r="H45" s="135">
        <f>'別表３ (合算) '!G13</f>
        <v>0</v>
      </c>
      <c r="I45" s="135">
        <f>'別表３ (合算) '!H13</f>
        <v>0</v>
      </c>
      <c r="J45" s="135">
        <f>'別表３ (合算) '!I13</f>
        <v>0</v>
      </c>
      <c r="K45" s="135">
        <f>'別表３ (合算) '!J13</f>
        <v>0</v>
      </c>
    </row>
    <row r="46" spans="2:11" ht="27.75" customHeight="1" thickBot="1" x14ac:dyDescent="0.2">
      <c r="B46" s="567" t="s">
        <v>84</v>
      </c>
      <c r="C46" s="568"/>
      <c r="D46" s="138">
        <f t="shared" ref="D46:K46" si="2">D44-D45</f>
        <v>0</v>
      </c>
      <c r="E46" s="138">
        <f t="shared" si="2"/>
        <v>0</v>
      </c>
      <c r="F46" s="138">
        <f t="shared" si="2"/>
        <v>0</v>
      </c>
      <c r="G46" s="138">
        <f t="shared" si="2"/>
        <v>0</v>
      </c>
      <c r="H46" s="138">
        <f t="shared" si="2"/>
        <v>0</v>
      </c>
      <c r="I46" s="138">
        <f t="shared" si="2"/>
        <v>0</v>
      </c>
      <c r="J46" s="138">
        <f t="shared" si="2"/>
        <v>0</v>
      </c>
      <c r="K46" s="317">
        <f t="shared" si="2"/>
        <v>0</v>
      </c>
    </row>
    <row r="47" spans="2:11" ht="18" customHeight="1" x14ac:dyDescent="0.15">
      <c r="B47" s="560" t="s">
        <v>85</v>
      </c>
      <c r="C47" s="561"/>
      <c r="D47" s="276">
        <f>'別表３ (合算) '!C15</f>
        <v>0</v>
      </c>
      <c r="E47" s="276">
        <f>'別表３ (合算) '!D15</f>
        <v>0</v>
      </c>
      <c r="F47" s="277">
        <f>'別表３ (合算) '!E15</f>
        <v>0</v>
      </c>
      <c r="G47" s="276">
        <f>'別表３ (合算) '!F15</f>
        <v>0</v>
      </c>
      <c r="H47" s="278">
        <f>'別表３ (合算) '!G15</f>
        <v>0</v>
      </c>
      <c r="I47" s="276">
        <f>'別表３ (合算) '!H15</f>
        <v>0</v>
      </c>
      <c r="J47" s="276">
        <f>'別表３ (合算) '!I15</f>
        <v>0</v>
      </c>
      <c r="K47" s="278">
        <f>'別表３ (合算) '!J15</f>
        <v>0</v>
      </c>
    </row>
    <row r="48" spans="2:11" ht="18" customHeight="1" x14ac:dyDescent="0.15">
      <c r="B48" s="558" t="s">
        <v>86</v>
      </c>
      <c r="C48" s="562"/>
      <c r="D48" s="83">
        <f>'別表３ (合算) '!C16</f>
        <v>0</v>
      </c>
      <c r="E48" s="83">
        <f>'別表３ (合算) '!D16</f>
        <v>0</v>
      </c>
      <c r="F48" s="167">
        <f>'別表３ (合算) '!E16</f>
        <v>0</v>
      </c>
      <c r="G48" s="84">
        <f>'別表３ (合算) '!F16</f>
        <v>0</v>
      </c>
      <c r="H48" s="137">
        <f>'別表３ (合算) '!G16</f>
        <v>0</v>
      </c>
      <c r="I48" s="84">
        <f>'別表３ (合算) '!H16</f>
        <v>0</v>
      </c>
      <c r="J48" s="84">
        <f>'別表３ (合算) '!I16</f>
        <v>0</v>
      </c>
      <c r="K48" s="137">
        <f>'別表３ (合算) '!J16</f>
        <v>0</v>
      </c>
    </row>
    <row r="49" spans="2:11" ht="5.25" customHeight="1" x14ac:dyDescent="0.15"/>
    <row r="50" spans="2:11" ht="27.75" customHeight="1" x14ac:dyDescent="0.15">
      <c r="B50" s="569" t="s">
        <v>174</v>
      </c>
      <c r="C50" s="570"/>
      <c r="D50" s="112"/>
      <c r="E50" s="112"/>
      <c r="F50" s="306"/>
      <c r="G50" s="279"/>
      <c r="H50" s="279"/>
      <c r="I50" s="279"/>
      <c r="J50" s="279"/>
      <c r="K50" s="279"/>
    </row>
    <row r="51" spans="2:11" ht="27.75" customHeight="1" x14ac:dyDescent="0.15">
      <c r="B51" s="569" t="s">
        <v>175</v>
      </c>
      <c r="C51" s="571"/>
      <c r="D51" s="113"/>
      <c r="E51" s="113"/>
      <c r="F51" s="307"/>
      <c r="G51" s="281"/>
      <c r="H51" s="281"/>
      <c r="I51" s="281"/>
      <c r="J51" s="281"/>
      <c r="K51" s="281"/>
    </row>
    <row r="52" spans="2:11" ht="27.75" customHeight="1" x14ac:dyDescent="0.15">
      <c r="B52" s="282" t="s">
        <v>176</v>
      </c>
      <c r="C52" s="280"/>
      <c r="D52" s="84"/>
      <c r="E52" s="84"/>
      <c r="F52" s="274"/>
      <c r="G52" s="283"/>
      <c r="H52" s="283"/>
      <c r="I52" s="283"/>
      <c r="J52" s="283"/>
      <c r="K52" s="284"/>
    </row>
    <row r="53" spans="2:11" ht="27.75" customHeight="1" x14ac:dyDescent="0.15">
      <c r="B53" s="285"/>
      <c r="C53" s="286" t="s">
        <v>177</v>
      </c>
      <c r="D53" s="77"/>
      <c r="E53" s="77"/>
      <c r="F53" s="158"/>
      <c r="G53" s="283"/>
      <c r="H53" s="283"/>
      <c r="I53" s="283"/>
      <c r="J53" s="283"/>
      <c r="K53" s="284"/>
    </row>
    <row r="54" spans="2:11" ht="27.75" customHeight="1" x14ac:dyDescent="0.15">
      <c r="B54" s="287"/>
      <c r="C54" s="286" t="s">
        <v>178</v>
      </c>
      <c r="D54" s="79"/>
      <c r="E54" s="79"/>
      <c r="F54" s="159"/>
      <c r="G54" s="288"/>
      <c r="H54" s="288"/>
      <c r="I54" s="288"/>
      <c r="J54" s="288"/>
      <c r="K54" s="289"/>
    </row>
    <row r="55" spans="2:11" ht="27.75" customHeight="1" x14ac:dyDescent="0.15">
      <c r="B55" s="287"/>
      <c r="C55" s="290" t="s">
        <v>179</v>
      </c>
      <c r="D55" s="77"/>
      <c r="E55" s="77"/>
      <c r="F55" s="158"/>
      <c r="G55" s="283"/>
      <c r="H55" s="283"/>
      <c r="I55" s="283"/>
      <c r="J55" s="283"/>
      <c r="K55" s="283"/>
    </row>
    <row r="56" spans="2:11" ht="27.75" customHeight="1" x14ac:dyDescent="0.15">
      <c r="B56" s="291"/>
      <c r="C56" s="292" t="s">
        <v>180</v>
      </c>
      <c r="D56" s="276">
        <f>SUM(D53:D55)</f>
        <v>0</v>
      </c>
      <c r="E56" s="276">
        <f>SUM(E53:E55)</f>
        <v>0</v>
      </c>
      <c r="F56" s="277">
        <f>SUM(F53:F55)</f>
        <v>0</v>
      </c>
      <c r="G56" s="293"/>
      <c r="H56" s="293"/>
      <c r="I56" s="293"/>
      <c r="J56" s="293"/>
      <c r="K56" s="293"/>
    </row>
    <row r="59" spans="2:11" x14ac:dyDescent="0.15">
      <c r="B59" s="294" t="s">
        <v>181</v>
      </c>
    </row>
    <row r="60" spans="2:11" ht="9.75" customHeight="1" x14ac:dyDescent="0.15"/>
    <row r="61" spans="2:11" x14ac:dyDescent="0.15">
      <c r="C61" s="557"/>
      <c r="D61" s="557"/>
      <c r="E61" s="557"/>
      <c r="F61" s="557"/>
      <c r="G61" s="557"/>
      <c r="H61" s="557"/>
      <c r="I61" s="557"/>
      <c r="J61" s="557"/>
      <c r="K61" s="557"/>
    </row>
    <row r="62" spans="2:11" x14ac:dyDescent="0.15">
      <c r="C62" s="557"/>
      <c r="D62" s="557"/>
      <c r="E62" s="557"/>
      <c r="F62" s="557"/>
      <c r="G62" s="557"/>
      <c r="H62" s="557"/>
      <c r="I62" s="557"/>
      <c r="J62" s="557"/>
      <c r="K62" s="557"/>
    </row>
    <row r="63" spans="2:11" x14ac:dyDescent="0.15">
      <c r="C63" s="557"/>
      <c r="D63" s="557"/>
      <c r="E63" s="557"/>
      <c r="F63" s="557"/>
      <c r="G63" s="557"/>
      <c r="H63" s="557"/>
      <c r="I63" s="557"/>
      <c r="J63" s="557"/>
      <c r="K63" s="557"/>
    </row>
  </sheetData>
  <mergeCells count="20">
    <mergeCell ref="D3:K3"/>
    <mergeCell ref="C9:K17"/>
    <mergeCell ref="A1:K1"/>
    <mergeCell ref="B38:C39"/>
    <mergeCell ref="B40:C40"/>
    <mergeCell ref="B41:C41"/>
    <mergeCell ref="D5:K5"/>
    <mergeCell ref="C27:K34"/>
    <mergeCell ref="D21:K21"/>
    <mergeCell ref="D22:E22"/>
    <mergeCell ref="C61:K63"/>
    <mergeCell ref="B42:C42"/>
    <mergeCell ref="B47:C47"/>
    <mergeCell ref="B48:C48"/>
    <mergeCell ref="B43:C43"/>
    <mergeCell ref="B44:C44"/>
    <mergeCell ref="B45:C45"/>
    <mergeCell ref="B46:C46"/>
    <mergeCell ref="B50:C50"/>
    <mergeCell ref="B51:C51"/>
  </mergeCells>
  <phoneticPr fontId="10"/>
  <dataValidations count="1">
    <dataValidation allowBlank="1" showInputMessage="1" showErrorMessage="1" prompt="当期純利益～債務の状況：損益計算書と貸借対照表から転記する。" sqref="D50:F55"/>
  </dataValidations>
  <pageMargins left="0.78740157480314965" right="0" top="0.78740157480314965" bottom="0" header="0.51181102362204722" footer="0.51181102362204722"/>
  <pageSetup paperSize="9" scale="85" orientation="portrait" r:id="rId1"/>
  <headerFooter alignWithMargins="0"/>
  <rowBreaks count="1" manualBreakCount="1">
    <brk id="35" max="16383" man="1"/>
  </rowBreaks>
  <ignoredErrors>
    <ignoredError sqref="C2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view="pageBreakPreview" topLeftCell="A19" zoomScaleNormal="100" zoomScaleSheetLayoutView="100" workbookViewId="0">
      <selection activeCell="M8" sqref="M8"/>
    </sheetView>
  </sheetViews>
  <sheetFormatPr defaultColWidth="10.6640625" defaultRowHeight="12.75" x14ac:dyDescent="0.15"/>
  <cols>
    <col min="1" max="1" width="3.83203125" style="5" customWidth="1"/>
    <col min="2" max="2" width="6" style="5" customWidth="1"/>
    <col min="3" max="3" width="23.6640625" style="5" customWidth="1"/>
    <col min="4" max="4" width="5.83203125" style="5" customWidth="1"/>
    <col min="5" max="5" width="24.5" style="5" customWidth="1"/>
    <col min="6" max="7" width="14.83203125" style="5" customWidth="1"/>
    <col min="8" max="8" width="24.83203125" style="5" customWidth="1"/>
    <col min="9" max="9" width="11.83203125" style="5" customWidth="1"/>
    <col min="10" max="16384" width="10.6640625" style="5"/>
  </cols>
  <sheetData>
    <row r="1" spans="1:9" ht="21" customHeight="1" x14ac:dyDescent="0.15">
      <c r="A1" s="5" t="s">
        <v>1</v>
      </c>
    </row>
    <row r="2" spans="1:9" ht="21" customHeight="1" x14ac:dyDescent="0.15">
      <c r="A2" s="372" t="s">
        <v>2</v>
      </c>
      <c r="B2" s="372"/>
      <c r="C2" s="372"/>
      <c r="D2" s="372"/>
      <c r="E2" s="372"/>
      <c r="F2" s="372"/>
      <c r="G2" s="372"/>
      <c r="H2" s="372"/>
    </row>
    <row r="3" spans="1:9" ht="17.100000000000001" customHeight="1" x14ac:dyDescent="0.15">
      <c r="A3" s="348" t="s">
        <v>3</v>
      </c>
      <c r="B3" s="348"/>
      <c r="C3" s="348"/>
      <c r="D3" s="348"/>
      <c r="E3" s="349" t="s">
        <v>128</v>
      </c>
      <c r="F3" s="349"/>
      <c r="G3" s="349"/>
      <c r="H3" s="349"/>
    </row>
    <row r="4" spans="1:9" ht="24" customHeight="1" x14ac:dyDescent="0.15">
      <c r="A4" s="380" t="s">
        <v>73</v>
      </c>
      <c r="B4" s="381"/>
      <c r="C4" s="378" t="str">
        <f>IF(様式第１!F12=0,"",様式第１!F12)</f>
        <v/>
      </c>
      <c r="D4" s="379"/>
      <c r="E4" s="353"/>
      <c r="F4" s="354"/>
      <c r="G4" s="354"/>
      <c r="H4" s="355"/>
    </row>
    <row r="5" spans="1:9" ht="15" customHeight="1" x14ac:dyDescent="0.15">
      <c r="A5" s="375" t="s">
        <v>58</v>
      </c>
      <c r="B5" s="376"/>
      <c r="C5" s="169"/>
      <c r="D5" s="71" t="s">
        <v>59</v>
      </c>
      <c r="E5" s="356"/>
      <c r="F5" s="357"/>
      <c r="G5" s="357"/>
      <c r="H5" s="358"/>
    </row>
    <row r="6" spans="1:9" ht="15" customHeight="1" x14ac:dyDescent="0.15">
      <c r="A6" s="377" t="s">
        <v>57</v>
      </c>
      <c r="B6" s="367"/>
      <c r="C6" s="373"/>
      <c r="D6" s="374"/>
      <c r="E6" s="359"/>
      <c r="F6" s="360"/>
      <c r="G6" s="360"/>
      <c r="H6" s="358"/>
    </row>
    <row r="7" spans="1:9" ht="17.100000000000001" customHeight="1" x14ac:dyDescent="0.15">
      <c r="A7" s="348" t="s">
        <v>74</v>
      </c>
      <c r="B7" s="348"/>
      <c r="C7" s="348"/>
      <c r="D7" s="348"/>
      <c r="E7" s="349" t="s">
        <v>244</v>
      </c>
      <c r="F7" s="349"/>
      <c r="G7" s="349"/>
      <c r="H7" s="349"/>
    </row>
    <row r="8" spans="1:9" ht="17.25" customHeight="1" x14ac:dyDescent="0.15">
      <c r="A8" s="361" t="s">
        <v>129</v>
      </c>
      <c r="B8" s="362"/>
      <c r="C8" s="363"/>
      <c r="D8" s="364"/>
      <c r="E8" s="350" t="s">
        <v>51</v>
      </c>
      <c r="F8" s="351"/>
      <c r="G8" s="351"/>
      <c r="H8" s="352"/>
    </row>
    <row r="9" spans="1:9" ht="35.25" customHeight="1" x14ac:dyDescent="0.15">
      <c r="A9" s="365"/>
      <c r="B9" s="366"/>
      <c r="C9" s="367"/>
      <c r="D9" s="368"/>
      <c r="E9" s="369"/>
      <c r="F9" s="370"/>
      <c r="G9" s="370"/>
      <c r="H9" s="371"/>
    </row>
    <row r="10" spans="1:9" s="11" customFormat="1" ht="18" customHeight="1" x14ac:dyDescent="0.15">
      <c r="A10" s="67"/>
      <c r="B10" s="388" t="s">
        <v>72</v>
      </c>
      <c r="C10" s="389"/>
      <c r="D10" s="390"/>
      <c r="E10" s="356"/>
      <c r="F10" s="394"/>
      <c r="G10" s="394"/>
      <c r="H10" s="395"/>
    </row>
    <row r="11" spans="1:9" s="11" customFormat="1" ht="18" customHeight="1" x14ac:dyDescent="0.15">
      <c r="A11" s="67"/>
      <c r="B11" s="388" t="s">
        <v>60</v>
      </c>
      <c r="C11" s="389"/>
      <c r="D11" s="390"/>
      <c r="E11" s="356"/>
      <c r="F11" s="394"/>
      <c r="G11" s="394"/>
      <c r="H11" s="395"/>
    </row>
    <row r="12" spans="1:9" s="11" customFormat="1" ht="18" customHeight="1" x14ac:dyDescent="0.15">
      <c r="A12" s="67"/>
      <c r="B12" s="388" t="s">
        <v>61</v>
      </c>
      <c r="C12" s="389"/>
      <c r="D12" s="390"/>
      <c r="E12" s="356"/>
      <c r="F12" s="394"/>
      <c r="G12" s="394"/>
      <c r="H12" s="395"/>
    </row>
    <row r="13" spans="1:9" s="11" customFormat="1" ht="18" customHeight="1" x14ac:dyDescent="0.15">
      <c r="A13" s="68"/>
      <c r="B13" s="388" t="s">
        <v>62</v>
      </c>
      <c r="C13" s="389"/>
      <c r="D13" s="390"/>
      <c r="E13" s="356"/>
      <c r="F13" s="394"/>
      <c r="G13" s="394"/>
      <c r="H13" s="395"/>
    </row>
    <row r="14" spans="1:9" s="11" customFormat="1" ht="18" customHeight="1" x14ac:dyDescent="0.15">
      <c r="A14" s="67"/>
      <c r="B14" s="388" t="s">
        <v>63</v>
      </c>
      <c r="C14" s="389"/>
      <c r="D14" s="390"/>
      <c r="E14" s="356"/>
      <c r="F14" s="394"/>
      <c r="G14" s="394"/>
      <c r="H14" s="395"/>
    </row>
    <row r="15" spans="1:9" s="11" customFormat="1" ht="18" customHeight="1" x14ac:dyDescent="0.15">
      <c r="A15" s="68"/>
      <c r="B15" s="391" t="s">
        <v>64</v>
      </c>
      <c r="C15" s="392"/>
      <c r="D15" s="393"/>
      <c r="E15" s="356"/>
      <c r="F15" s="394"/>
      <c r="G15" s="394"/>
      <c r="H15" s="395"/>
    </row>
    <row r="16" spans="1:9" s="11" customFormat="1" ht="139.5" customHeight="1" x14ac:dyDescent="0.15">
      <c r="A16" s="399"/>
      <c r="B16" s="400"/>
      <c r="C16" s="400"/>
      <c r="D16" s="401"/>
      <c r="E16" s="396"/>
      <c r="F16" s="397"/>
      <c r="G16" s="397"/>
      <c r="H16" s="398"/>
    </row>
    <row r="17" spans="1:9" ht="17.100000000000001" customHeight="1" x14ac:dyDescent="0.15">
      <c r="A17" s="404" t="s">
        <v>245</v>
      </c>
      <c r="B17" s="405"/>
      <c r="C17" s="405"/>
      <c r="D17" s="405"/>
      <c r="E17" s="405"/>
      <c r="F17" s="405"/>
      <c r="G17" s="405"/>
      <c r="H17" s="406"/>
    </row>
    <row r="18" spans="1:9" ht="179.25" customHeight="1" x14ac:dyDescent="0.15">
      <c r="A18" s="407"/>
      <c r="B18" s="408"/>
      <c r="C18" s="408"/>
      <c r="D18" s="408"/>
      <c r="E18" s="408"/>
      <c r="F18" s="408"/>
      <c r="G18" s="408"/>
      <c r="H18" s="409"/>
    </row>
    <row r="19" spans="1:9" ht="15.95" customHeight="1" x14ac:dyDescent="0.15">
      <c r="A19" s="410" t="s">
        <v>121</v>
      </c>
      <c r="B19" s="411"/>
      <c r="C19" s="412"/>
      <c r="D19" s="410" t="s">
        <v>4</v>
      </c>
      <c r="E19" s="411"/>
      <c r="F19" s="412"/>
      <c r="G19" s="411" t="s">
        <v>36</v>
      </c>
      <c r="H19" s="412"/>
    </row>
    <row r="20" spans="1:9" ht="15.95" customHeight="1" x14ac:dyDescent="0.15">
      <c r="A20" s="382" t="s">
        <v>35</v>
      </c>
      <c r="B20" s="383"/>
      <c r="C20" s="384"/>
      <c r="D20" s="385"/>
      <c r="E20" s="386"/>
      <c r="F20" s="387"/>
      <c r="G20" s="402" t="s">
        <v>120</v>
      </c>
      <c r="H20" s="403"/>
    </row>
    <row r="21" spans="1:9" ht="17.100000000000001" customHeight="1" x14ac:dyDescent="0.15">
      <c r="A21" s="70" t="s">
        <v>5</v>
      </c>
      <c r="B21" s="413" t="s">
        <v>6</v>
      </c>
      <c r="C21" s="414"/>
      <c r="D21" s="417">
        <f>ROUND('別表３ (合算) '!E21,0)*1000</f>
        <v>0</v>
      </c>
      <c r="E21" s="418"/>
      <c r="F21" s="419"/>
      <c r="G21" s="423" t="str">
        <f>IF(ISERROR('別表３ (合算) '!J21/'別表３ (合算) '!E21),"",IF('別表３ (合算) '!I21&lt;=0,('別表３ (合算) '!H21-'別表３ (合算) '!E21)/ABS('別表３ (合算) '!E21),IF('別表３ (合算) '!J21&lt;=0,('別表３ (合算) '!I21-'別表３ (合算) '!E21)/ABS('別表３ (合算) '!E21),('別表３ (合算) '!J21-'別表３ (合算) '!E21)/ABS('別表３ (合算) '!E21))))</f>
        <v/>
      </c>
      <c r="H21" s="424"/>
    </row>
    <row r="22" spans="1:9" ht="17.100000000000001" customHeight="1" x14ac:dyDescent="0.15">
      <c r="A22" s="13"/>
      <c r="B22" s="415"/>
      <c r="C22" s="416"/>
      <c r="D22" s="420"/>
      <c r="E22" s="421"/>
      <c r="F22" s="422"/>
      <c r="G22" s="425" t="s">
        <v>279</v>
      </c>
      <c r="H22" s="426"/>
    </row>
    <row r="23" spans="1:9" ht="17.100000000000001" customHeight="1" x14ac:dyDescent="0.15">
      <c r="A23" s="70" t="s">
        <v>7</v>
      </c>
      <c r="B23" s="413" t="s">
        <v>75</v>
      </c>
      <c r="C23" s="414"/>
      <c r="D23" s="435">
        <f>ROUND('別表３ (合算) '!E23,0)*1000</f>
        <v>0</v>
      </c>
      <c r="E23" s="436"/>
      <c r="F23" s="437"/>
      <c r="G23" s="441" t="str">
        <f>IF(ISERROR('別表３ (合算) '!H23/'別表３ (合算) '!E23),"",IF('別表３ (合算) '!I23&lt;=0,('別表３ (合算) '!H23-'別表３ (合算) '!E23)/ABS('別表３ (合算) '!E23),IF('別表３ (合算) '!J23&lt;=0,('別表３ (合算) '!I23-'別表３ (合算) '!E23)/ABS('別表３ (合算) '!E23),('別表３ (合算) '!J23-'別表３ (合算) '!E23)/ABS('別表３ (合算) '!E23))))</f>
        <v/>
      </c>
      <c r="H23" s="442"/>
    </row>
    <row r="24" spans="1:9" ht="17.100000000000001" customHeight="1" x14ac:dyDescent="0.15">
      <c r="A24" s="13"/>
      <c r="B24" s="415" t="s">
        <v>6</v>
      </c>
      <c r="C24" s="416"/>
      <c r="D24" s="438"/>
      <c r="E24" s="439"/>
      <c r="F24" s="440"/>
      <c r="G24" s="443"/>
      <c r="H24" s="444"/>
    </row>
    <row r="25" spans="1:9" ht="17.100000000000001" customHeight="1" x14ac:dyDescent="0.15">
      <c r="A25" s="98" t="s">
        <v>76</v>
      </c>
      <c r="B25" s="432" t="s">
        <v>77</v>
      </c>
      <c r="C25" s="433"/>
      <c r="D25" s="427">
        <f>ROUND('別表３ (合算) '!E14,0)*1000</f>
        <v>0</v>
      </c>
      <c r="E25" s="427"/>
      <c r="F25" s="427"/>
      <c r="G25" s="429" t="str">
        <f>IF(ISERROR('別表３ (合算) '!G14/'別表３ (合算) '!E14),"",IF('別表３ (合算) '!I14&lt;=0,('別表３ (合算) '!H14-'別表３ (合算) '!E14)/ABS('別表３ (合算) '!E14),IF('別表３ (合算) '!J14&lt;=0,('別表３ (合算) '!I14-'別表３ (合算) '!E14)/ABS('別表３ (合算) '!E14),('別表３ (合算) '!J14-'別表３ (合算) '!E14)/ABS('別表３ (合算) '!E14))))</f>
        <v/>
      </c>
      <c r="H25" s="430"/>
    </row>
    <row r="26" spans="1:9" ht="17.100000000000001" customHeight="1" x14ac:dyDescent="0.15">
      <c r="A26" s="13"/>
      <c r="B26" s="434"/>
      <c r="C26" s="434"/>
      <c r="D26" s="428"/>
      <c r="E26" s="428"/>
      <c r="F26" s="428"/>
      <c r="G26" s="431"/>
      <c r="H26" s="431"/>
    </row>
    <row r="27" spans="1:9" ht="17.100000000000001" customHeight="1" x14ac:dyDescent="0.15">
      <c r="A27" s="304"/>
      <c r="B27" s="94"/>
      <c r="C27" s="95"/>
      <c r="D27" s="96"/>
      <c r="E27" s="96"/>
      <c r="F27" s="96"/>
      <c r="G27" s="97"/>
      <c r="H27" s="305"/>
      <c r="I27" s="12"/>
    </row>
    <row r="28" spans="1:9" x14ac:dyDescent="0.15">
      <c r="A28" s="12"/>
      <c r="B28" s="12"/>
      <c r="C28" s="12"/>
      <c r="D28" s="12"/>
      <c r="E28" s="12"/>
      <c r="F28" s="12"/>
      <c r="G28" s="12"/>
      <c r="H28" s="12"/>
      <c r="I28" s="12"/>
    </row>
  </sheetData>
  <sheetProtection insertHyperlinks="0"/>
  <mergeCells count="42">
    <mergeCell ref="D25:F26"/>
    <mergeCell ref="G25:H26"/>
    <mergeCell ref="B23:C23"/>
    <mergeCell ref="B24:C24"/>
    <mergeCell ref="B25:C26"/>
    <mergeCell ref="D23:F24"/>
    <mergeCell ref="G23:H24"/>
    <mergeCell ref="B21:C21"/>
    <mergeCell ref="B22:C22"/>
    <mergeCell ref="D21:F22"/>
    <mergeCell ref="G21:H21"/>
    <mergeCell ref="G22:H22"/>
    <mergeCell ref="A20:C20"/>
    <mergeCell ref="D20:F20"/>
    <mergeCell ref="B12:D12"/>
    <mergeCell ref="B13:D13"/>
    <mergeCell ref="B14:D14"/>
    <mergeCell ref="B15:D15"/>
    <mergeCell ref="E10:H16"/>
    <mergeCell ref="A16:D16"/>
    <mergeCell ref="G20:H20"/>
    <mergeCell ref="A17:H17"/>
    <mergeCell ref="A18:H18"/>
    <mergeCell ref="A19:C19"/>
    <mergeCell ref="D19:F19"/>
    <mergeCell ref="G19:H19"/>
    <mergeCell ref="B10:D10"/>
    <mergeCell ref="B11:D11"/>
    <mergeCell ref="A2:H2"/>
    <mergeCell ref="A3:D3"/>
    <mergeCell ref="E3:H3"/>
    <mergeCell ref="C6:D6"/>
    <mergeCell ref="A5:B5"/>
    <mergeCell ref="A6:B6"/>
    <mergeCell ref="C4:D4"/>
    <mergeCell ref="A4:B4"/>
    <mergeCell ref="A7:D7"/>
    <mergeCell ref="E7:H7"/>
    <mergeCell ref="E8:H8"/>
    <mergeCell ref="E4:H6"/>
    <mergeCell ref="A8:D9"/>
    <mergeCell ref="E9:H9"/>
  </mergeCells>
  <phoneticPr fontId="4"/>
  <dataValidations count="4">
    <dataValidation imeMode="on" allowBlank="1" showInputMessage="1" showErrorMessage="1" prompt="該当するものに　○" sqref="A14"/>
    <dataValidation imeMode="on" allowBlank="1" showInputMessage="1" showErrorMessage="1" prompt="該当するものに　○" sqref="A10:A12"/>
    <dataValidation imeMode="halfAlpha" allowBlank="1" showInputMessage="1" showErrorMessage="1" sqref="C5"/>
    <dataValidation imeMode="on" allowBlank="1" showInputMessage="1" showErrorMessage="1" sqref="E4:H6 E9:H9 E10:H16 A18:H18 G22:H22"/>
  </dataValidation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B15" sqref="B14:B15"/>
    </sheetView>
  </sheetViews>
  <sheetFormatPr defaultColWidth="10.6640625" defaultRowHeight="12.75" x14ac:dyDescent="0.15"/>
  <cols>
    <col min="1" max="1" width="9.83203125" style="14" customWidth="1"/>
    <col min="2" max="2" width="38.83203125" style="14" customWidth="1"/>
    <col min="3" max="3" width="14.83203125" style="14" customWidth="1"/>
    <col min="4" max="8" width="9.83203125" style="14" customWidth="1"/>
    <col min="9" max="16384" width="10.6640625" style="5"/>
  </cols>
  <sheetData>
    <row r="1" spans="1:8" ht="21" customHeight="1" x14ac:dyDescent="0.15"/>
    <row r="2" spans="1:8" ht="21" customHeight="1" x14ac:dyDescent="0.15">
      <c r="B2" s="15"/>
      <c r="C2" s="15"/>
      <c r="D2" s="15"/>
      <c r="E2" s="15"/>
      <c r="F2" s="15"/>
      <c r="G2" s="15"/>
      <c r="H2" s="15" t="s">
        <v>8</v>
      </c>
    </row>
    <row r="3" spans="1:8" ht="21" customHeight="1" x14ac:dyDescent="0.15">
      <c r="A3" s="446" t="s">
        <v>9</v>
      </c>
      <c r="B3" s="446"/>
      <c r="C3" s="446"/>
      <c r="D3" s="446"/>
      <c r="E3" s="446"/>
      <c r="F3" s="446"/>
      <c r="G3" s="446"/>
      <c r="H3" s="446"/>
    </row>
    <row r="4" spans="1:8" ht="17.100000000000001" customHeight="1" x14ac:dyDescent="0.15">
      <c r="A4" s="447" t="s">
        <v>141</v>
      </c>
      <c r="B4" s="450" t="s">
        <v>142</v>
      </c>
      <c r="C4" s="451"/>
      <c r="D4" s="451"/>
      <c r="E4" s="452"/>
      <c r="F4" s="453" t="s">
        <v>10</v>
      </c>
      <c r="G4" s="453"/>
      <c r="H4" s="454"/>
    </row>
    <row r="5" spans="1:8" ht="17.100000000000001" customHeight="1" x14ac:dyDescent="0.15">
      <c r="A5" s="448"/>
      <c r="B5" s="119" t="s">
        <v>143</v>
      </c>
      <c r="C5" s="119" t="s">
        <v>144</v>
      </c>
      <c r="D5" s="119" t="s">
        <v>145</v>
      </c>
      <c r="E5" s="120" t="s">
        <v>146</v>
      </c>
      <c r="F5" s="17" t="s">
        <v>11</v>
      </c>
      <c r="G5" s="16" t="s">
        <v>12</v>
      </c>
      <c r="H5" s="16" t="s">
        <v>13</v>
      </c>
    </row>
    <row r="6" spans="1:8" ht="17.100000000000001" customHeight="1" x14ac:dyDescent="0.15">
      <c r="A6" s="449"/>
      <c r="B6" s="121"/>
      <c r="C6" s="121"/>
      <c r="D6" s="121" t="s">
        <v>147</v>
      </c>
      <c r="E6" s="122" t="s">
        <v>148</v>
      </c>
      <c r="F6" s="19" t="s">
        <v>14</v>
      </c>
      <c r="G6" s="18"/>
      <c r="H6" s="18"/>
    </row>
    <row r="7" spans="1:8" ht="30" customHeight="1" x14ac:dyDescent="0.15">
      <c r="A7" s="43"/>
      <c r="B7" s="43"/>
      <c r="C7" s="72"/>
      <c r="D7" s="43"/>
      <c r="E7" s="44"/>
      <c r="F7" s="45"/>
      <c r="G7" s="46"/>
      <c r="H7" s="46"/>
    </row>
    <row r="8" spans="1:8" ht="30" customHeight="1" x14ac:dyDescent="0.15">
      <c r="A8" s="46"/>
      <c r="B8" s="43"/>
      <c r="C8" s="72"/>
      <c r="D8" s="43"/>
      <c r="E8" s="44"/>
      <c r="F8" s="45"/>
      <c r="G8" s="46"/>
      <c r="H8" s="46"/>
    </row>
    <row r="9" spans="1:8" ht="30" customHeight="1" x14ac:dyDescent="0.15">
      <c r="A9" s="46"/>
      <c r="B9" s="43"/>
      <c r="C9" s="72"/>
      <c r="D9" s="43"/>
      <c r="E9" s="47"/>
      <c r="F9" s="45"/>
      <c r="G9" s="46"/>
      <c r="H9" s="46"/>
    </row>
    <row r="10" spans="1:8" ht="30" customHeight="1" x14ac:dyDescent="0.15">
      <c r="A10" s="46"/>
      <c r="B10" s="43"/>
      <c r="C10" s="72"/>
      <c r="D10" s="43"/>
      <c r="E10" s="47"/>
      <c r="F10" s="45"/>
      <c r="G10" s="46"/>
      <c r="H10" s="46"/>
    </row>
    <row r="11" spans="1:8" ht="30" customHeight="1" x14ac:dyDescent="0.15">
      <c r="A11" s="46"/>
      <c r="B11" s="43"/>
      <c r="C11" s="72"/>
      <c r="D11" s="43"/>
      <c r="E11" s="44"/>
      <c r="F11" s="45"/>
      <c r="G11" s="46"/>
      <c r="H11" s="46"/>
    </row>
    <row r="12" spans="1:8" ht="30" customHeight="1" x14ac:dyDescent="0.15">
      <c r="A12" s="46"/>
      <c r="B12" s="43"/>
      <c r="C12" s="72"/>
      <c r="D12" s="43"/>
      <c r="E12" s="47"/>
      <c r="F12" s="45"/>
      <c r="G12" s="46"/>
      <c r="H12" s="46"/>
    </row>
    <row r="13" spans="1:8" ht="30" customHeight="1" x14ac:dyDescent="0.15">
      <c r="A13" s="46"/>
      <c r="B13" s="43"/>
      <c r="C13" s="72"/>
      <c r="D13" s="43"/>
      <c r="E13" s="44"/>
      <c r="F13" s="45"/>
      <c r="G13" s="46"/>
      <c r="H13" s="46"/>
    </row>
    <row r="14" spans="1:8" ht="30" customHeight="1" x14ac:dyDescent="0.15">
      <c r="A14" s="46"/>
      <c r="B14" s="43"/>
      <c r="C14" s="72"/>
      <c r="D14" s="43"/>
      <c r="E14" s="47"/>
      <c r="F14" s="45"/>
      <c r="G14" s="46"/>
      <c r="H14" s="46"/>
    </row>
    <row r="15" spans="1:8" ht="30" customHeight="1" x14ac:dyDescent="0.15">
      <c r="A15" s="46"/>
      <c r="B15" s="43"/>
      <c r="C15" s="72"/>
      <c r="D15" s="43"/>
      <c r="E15" s="44"/>
      <c r="F15" s="45"/>
      <c r="G15" s="46"/>
      <c r="H15" s="46"/>
    </row>
    <row r="16" spans="1:8" ht="30" customHeight="1" x14ac:dyDescent="0.15">
      <c r="A16" s="46"/>
      <c r="B16" s="43"/>
      <c r="C16" s="72"/>
      <c r="D16" s="43"/>
      <c r="E16" s="47"/>
      <c r="F16" s="45"/>
      <c r="G16" s="46"/>
      <c r="H16" s="46"/>
    </row>
    <row r="17" spans="1:8" ht="30" customHeight="1" x14ac:dyDescent="0.15">
      <c r="A17" s="46"/>
      <c r="B17" s="43"/>
      <c r="C17" s="72"/>
      <c r="D17" s="43"/>
      <c r="E17" s="47"/>
      <c r="F17" s="45"/>
      <c r="G17" s="46"/>
      <c r="H17" s="46"/>
    </row>
    <row r="18" spans="1:8" ht="30" customHeight="1" x14ac:dyDescent="0.15">
      <c r="A18" s="46"/>
      <c r="B18" s="43"/>
      <c r="C18" s="72"/>
      <c r="D18" s="43"/>
      <c r="E18" s="44"/>
      <c r="F18" s="45"/>
      <c r="G18" s="46"/>
      <c r="H18" s="46"/>
    </row>
    <row r="19" spans="1:8" ht="30" customHeight="1" x14ac:dyDescent="0.15">
      <c r="A19" s="46"/>
      <c r="B19" s="43"/>
      <c r="C19" s="72"/>
      <c r="D19" s="43"/>
      <c r="E19" s="47"/>
      <c r="F19" s="45"/>
      <c r="G19" s="46"/>
      <c r="H19" s="46"/>
    </row>
    <row r="20" spans="1:8" ht="30" customHeight="1" x14ac:dyDescent="0.15">
      <c r="A20" s="48"/>
      <c r="B20" s="49"/>
      <c r="C20" s="73"/>
      <c r="D20" s="48"/>
      <c r="E20" s="50"/>
      <c r="F20" s="51"/>
      <c r="G20" s="48"/>
      <c r="H20" s="48"/>
    </row>
    <row r="21" spans="1:8" ht="30" customHeight="1" x14ac:dyDescent="0.15">
      <c r="A21" s="49"/>
      <c r="B21" s="49"/>
      <c r="C21" s="73"/>
      <c r="D21" s="49"/>
      <c r="E21" s="58"/>
      <c r="F21" s="59"/>
      <c r="G21" s="49"/>
      <c r="H21" s="49"/>
    </row>
    <row r="22" spans="1:8" ht="30" customHeight="1" x14ac:dyDescent="0.15">
      <c r="A22" s="49"/>
      <c r="B22" s="49"/>
      <c r="C22" s="73"/>
      <c r="D22" s="49"/>
      <c r="E22" s="58"/>
      <c r="F22" s="59"/>
      <c r="G22" s="49"/>
      <c r="H22" s="49"/>
    </row>
    <row r="23" spans="1:8" ht="30" customHeight="1" x14ac:dyDescent="0.15">
      <c r="A23" s="49"/>
      <c r="B23" s="49"/>
      <c r="C23" s="73"/>
      <c r="D23" s="49"/>
      <c r="E23" s="58"/>
      <c r="F23" s="59"/>
      <c r="G23" s="49"/>
      <c r="H23" s="49"/>
    </row>
    <row r="24" spans="1:8" ht="30" customHeight="1" x14ac:dyDescent="0.15">
      <c r="A24" s="49"/>
      <c r="B24" s="49"/>
      <c r="C24" s="73"/>
      <c r="D24" s="49"/>
      <c r="E24" s="58"/>
      <c r="F24" s="59"/>
      <c r="G24" s="49"/>
      <c r="H24" s="49"/>
    </row>
    <row r="25" spans="1:8" ht="30" customHeight="1" x14ac:dyDescent="0.15">
      <c r="A25" s="49"/>
      <c r="B25" s="49"/>
      <c r="C25" s="73"/>
      <c r="D25" s="49"/>
      <c r="E25" s="58"/>
      <c r="F25" s="59"/>
      <c r="G25" s="49"/>
      <c r="H25" s="49"/>
    </row>
    <row r="26" spans="1:8" ht="51.75" customHeight="1" x14ac:dyDescent="0.15">
      <c r="A26" s="445" t="s">
        <v>247</v>
      </c>
      <c r="B26" s="445"/>
      <c r="C26" s="445"/>
      <c r="D26" s="445"/>
      <c r="E26" s="445"/>
      <c r="F26" s="445"/>
      <c r="G26" s="445"/>
      <c r="H26" s="445"/>
    </row>
    <row r="27" spans="1:8" ht="30" customHeight="1" x14ac:dyDescent="0.15">
      <c r="A27" s="60"/>
      <c r="B27" s="60"/>
      <c r="C27" s="60"/>
      <c r="D27" s="60"/>
      <c r="E27" s="60"/>
      <c r="F27" s="60"/>
      <c r="G27" s="60"/>
      <c r="H27" s="60"/>
    </row>
    <row r="28" spans="1:8" ht="30" customHeight="1" x14ac:dyDescent="0.15">
      <c r="A28" s="60"/>
      <c r="B28" s="60"/>
      <c r="C28" s="60"/>
      <c r="D28" s="60"/>
      <c r="E28" s="60"/>
      <c r="F28" s="60"/>
      <c r="G28" s="60"/>
      <c r="H28" s="60"/>
    </row>
    <row r="29" spans="1:8" ht="30" customHeight="1" x14ac:dyDescent="0.15">
      <c r="A29" s="60"/>
      <c r="B29" s="60"/>
      <c r="C29" s="60"/>
      <c r="D29" s="60"/>
      <c r="E29" s="60"/>
      <c r="F29" s="60"/>
      <c r="G29" s="60"/>
      <c r="H29" s="60"/>
    </row>
    <row r="30" spans="1:8" ht="30" customHeight="1" x14ac:dyDescent="0.15">
      <c r="A30" s="60"/>
      <c r="B30" s="60"/>
      <c r="C30" s="60"/>
      <c r="D30" s="60"/>
      <c r="E30" s="60"/>
      <c r="F30" s="60"/>
      <c r="G30" s="60"/>
      <c r="H30" s="60"/>
    </row>
  </sheetData>
  <sheetProtection insertHyperlinks="0"/>
  <mergeCells count="5">
    <mergeCell ref="A26:H26"/>
    <mergeCell ref="A3:H3"/>
    <mergeCell ref="A4:A6"/>
    <mergeCell ref="B4:E4"/>
    <mergeCell ref="F4:H4"/>
  </mergeCells>
  <phoneticPr fontId="4"/>
  <dataValidations count="1">
    <dataValidation imeMode="on" allowBlank="1" showInputMessage="1" showErrorMessage="1" sqref="A7:H25"/>
  </dataValidation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28" workbookViewId="0">
      <selection activeCell="C6" sqref="C6"/>
    </sheetView>
  </sheetViews>
  <sheetFormatPr defaultColWidth="10.6640625" defaultRowHeight="12.75" x14ac:dyDescent="0.15"/>
  <cols>
    <col min="1" max="1" width="3.83203125" style="5" customWidth="1"/>
    <col min="2" max="2" width="14.1640625" style="5" customWidth="1"/>
    <col min="3" max="10" width="12.83203125" style="5" customWidth="1"/>
    <col min="11" max="11" width="10.6640625" style="5" hidden="1" customWidth="1"/>
    <col min="12" max="16384" width="10.6640625" style="5"/>
  </cols>
  <sheetData>
    <row r="1" spans="1:12" ht="21" customHeight="1" x14ac:dyDescent="0.15"/>
    <row r="2" spans="1:12" ht="21" customHeight="1" x14ac:dyDescent="0.15">
      <c r="B2" s="10"/>
      <c r="C2" s="10"/>
      <c r="D2" s="10"/>
      <c r="E2" s="10"/>
      <c r="F2" s="10"/>
      <c r="G2" s="10"/>
      <c r="H2" s="10"/>
      <c r="I2" s="10"/>
      <c r="J2" s="10" t="s">
        <v>111</v>
      </c>
    </row>
    <row r="3" spans="1:12" ht="21" customHeight="1" x14ac:dyDescent="0.15">
      <c r="A3" s="457" t="s">
        <v>70</v>
      </c>
      <c r="B3" s="457"/>
      <c r="C3" s="457"/>
      <c r="D3" s="457"/>
      <c r="E3" s="457"/>
      <c r="F3" s="457"/>
      <c r="G3" s="457"/>
      <c r="H3" s="457"/>
      <c r="I3" s="457"/>
      <c r="J3" s="457"/>
    </row>
    <row r="4" spans="1:12" ht="21" customHeight="1" x14ac:dyDescent="0.15">
      <c r="A4" s="3" t="s">
        <v>99</v>
      </c>
      <c r="B4" s="4"/>
      <c r="C4" s="4"/>
      <c r="D4" s="69" t="str">
        <f>IF(様式第１!F12=0,"",様式第１!F12)</f>
        <v/>
      </c>
      <c r="E4" s="38"/>
      <c r="F4" s="38"/>
      <c r="G4" s="38"/>
      <c r="H4" s="38"/>
      <c r="I4" s="38"/>
      <c r="J4" s="92" t="s">
        <v>71</v>
      </c>
    </row>
    <row r="5" spans="1:12" s="12" customFormat="1" ht="18" customHeight="1" x14ac:dyDescent="0.15">
      <c r="A5" s="461"/>
      <c r="B5" s="462"/>
      <c r="C5" s="2" t="s">
        <v>100</v>
      </c>
      <c r="D5" s="2" t="s">
        <v>101</v>
      </c>
      <c r="E5" s="154" t="s">
        <v>102</v>
      </c>
      <c r="F5" s="2" t="s">
        <v>103</v>
      </c>
      <c r="G5" s="2" t="s">
        <v>104</v>
      </c>
      <c r="H5" s="2" t="s">
        <v>105</v>
      </c>
      <c r="I5" s="2" t="s">
        <v>106</v>
      </c>
      <c r="J5" s="2" t="s">
        <v>107</v>
      </c>
    </row>
    <row r="6" spans="1:12" s="12" customFormat="1" ht="12" customHeight="1" x14ac:dyDescent="0.15">
      <c r="A6" s="463"/>
      <c r="B6" s="464"/>
      <c r="C6" s="296" t="str">
        <f>'別表３ (既存)'!C6</f>
        <v>( 年 月～</v>
      </c>
      <c r="D6" s="296" t="str">
        <f>'別表３ (既存)'!D6</f>
        <v>( 年 月～</v>
      </c>
      <c r="E6" s="297" t="str">
        <f>'別表３ (既存)'!E6</f>
        <v>( 年 月～</v>
      </c>
      <c r="F6" s="296" t="str">
        <f>'別表３ (既存)'!F6</f>
        <v>( 年 月～</v>
      </c>
      <c r="G6" s="296" t="str">
        <f>'別表３ (既存)'!G6</f>
        <v>( 年 月～</v>
      </c>
      <c r="H6" s="296" t="str">
        <f>'別表３ (既存)'!H6</f>
        <v>( 年 月～</v>
      </c>
      <c r="I6" s="296" t="str">
        <f>'別表３ (既存)'!I6</f>
        <v>( 年 月～</v>
      </c>
      <c r="J6" s="296" t="str">
        <f>'別表３ (既存)'!J6</f>
        <v>( 年 月～</v>
      </c>
    </row>
    <row r="7" spans="1:12" s="12" customFormat="1" ht="12" customHeight="1" x14ac:dyDescent="0.15">
      <c r="A7" s="465"/>
      <c r="B7" s="466"/>
      <c r="C7" s="99" t="str">
        <f>'別表３ (既存)'!C7</f>
        <v xml:space="preserve"> 年 月期)</v>
      </c>
      <c r="D7" s="99" t="str">
        <f>'別表３ (既存)'!D7</f>
        <v xml:space="preserve"> 年 月期)</v>
      </c>
      <c r="E7" s="155" t="str">
        <f>'別表３ (既存)'!E7</f>
        <v xml:space="preserve"> 年 月期)</v>
      </c>
      <c r="F7" s="99" t="str">
        <f>'別表３ (既存)'!F7</f>
        <v xml:space="preserve"> 年 月期)</v>
      </c>
      <c r="G7" s="99" t="str">
        <f>'別表３ (既存)'!G7</f>
        <v xml:space="preserve"> 年 月期)</v>
      </c>
      <c r="H7" s="99" t="str">
        <f>'別表３ (既存)'!H7</f>
        <v xml:space="preserve"> 年 月期)</v>
      </c>
      <c r="I7" s="99" t="str">
        <f>'別表３ (既存)'!I7</f>
        <v xml:space="preserve"> 年 月期)</v>
      </c>
      <c r="J7" s="99" t="str">
        <f>'別表３ (既存)'!J7</f>
        <v xml:space="preserve"> 年 月期)</v>
      </c>
    </row>
    <row r="8" spans="1:12" s="12" customFormat="1" ht="32.1" customHeight="1" x14ac:dyDescent="0.15">
      <c r="A8" s="458" t="s">
        <v>78</v>
      </c>
      <c r="B8" s="459"/>
      <c r="C8" s="75">
        <f>'別表３ (既存)'!C8+'別表３ (新規)'!C8</f>
        <v>0</v>
      </c>
      <c r="D8" s="75">
        <f>'別表３ (既存)'!D8+'別表３ (新規)'!D8</f>
        <v>0</v>
      </c>
      <c r="E8" s="156">
        <f>'別表３ (既存)'!E8+'別表３ (新規)'!E8</f>
        <v>0</v>
      </c>
      <c r="F8" s="75">
        <f>'別表３ (既存)'!F8+'別表３ (新規)'!F8</f>
        <v>0</v>
      </c>
      <c r="G8" s="75">
        <f>'別表３ (既存)'!G8+'別表３ (新規)'!G8</f>
        <v>0</v>
      </c>
      <c r="H8" s="75">
        <f>'別表３ (既存)'!H8+'別表３ (新規)'!H8</f>
        <v>0</v>
      </c>
      <c r="I8" s="75">
        <f>'別表３ (既存)'!I8+'別表３ (新規)'!I8</f>
        <v>0</v>
      </c>
      <c r="J8" s="75">
        <f>'別表３ (既存)'!J8+'別表３ (新規)'!J8</f>
        <v>0</v>
      </c>
    </row>
    <row r="9" spans="1:12" s="12" customFormat="1" ht="32.1" customHeight="1" x14ac:dyDescent="0.15">
      <c r="A9" s="460" t="s">
        <v>79</v>
      </c>
      <c r="B9" s="459"/>
      <c r="C9" s="76">
        <f>'別表３ (既存)'!C9+'別表３ (新規)'!C9</f>
        <v>0</v>
      </c>
      <c r="D9" s="76">
        <f>'別表３ (既存)'!D9+'別表３ (新規)'!D9</f>
        <v>0</v>
      </c>
      <c r="E9" s="157">
        <f>'別表３ (既存)'!E9+'別表３ (新規)'!E9</f>
        <v>0</v>
      </c>
      <c r="F9" s="76">
        <f>'別表３ (既存)'!F9+'別表３ (新規)'!F9</f>
        <v>0</v>
      </c>
      <c r="G9" s="76">
        <f>'別表３ (既存)'!G9+'別表３ (新規)'!G9</f>
        <v>0</v>
      </c>
      <c r="H9" s="76">
        <f>'別表３ (既存)'!H9+'別表３ (新規)'!H9</f>
        <v>0</v>
      </c>
      <c r="I9" s="76">
        <f>'別表３ (既存)'!I9+'別表３ (新規)'!I9</f>
        <v>0</v>
      </c>
      <c r="J9" s="76">
        <f>'別表３ (既存)'!J9+'別表３ (新規)'!J9</f>
        <v>0</v>
      </c>
    </row>
    <row r="10" spans="1:12" s="12" customFormat="1" ht="32.1" customHeight="1" x14ac:dyDescent="0.15">
      <c r="A10" s="460" t="s">
        <v>80</v>
      </c>
      <c r="B10" s="459"/>
      <c r="C10" s="77">
        <f t="shared" ref="C10:J10" si="0">C8-C9</f>
        <v>0</v>
      </c>
      <c r="D10" s="77">
        <f t="shared" si="0"/>
        <v>0</v>
      </c>
      <c r="E10" s="158">
        <f t="shared" si="0"/>
        <v>0</v>
      </c>
      <c r="F10" s="77">
        <f t="shared" si="0"/>
        <v>0</v>
      </c>
      <c r="G10" s="77">
        <f t="shared" si="0"/>
        <v>0</v>
      </c>
      <c r="H10" s="77">
        <f t="shared" si="0"/>
        <v>0</v>
      </c>
      <c r="I10" s="77">
        <f t="shared" si="0"/>
        <v>0</v>
      </c>
      <c r="J10" s="78">
        <f t="shared" si="0"/>
        <v>0</v>
      </c>
    </row>
    <row r="11" spans="1:12" s="12" customFormat="1" ht="32.1" customHeight="1" x14ac:dyDescent="0.15">
      <c r="A11" s="460" t="s">
        <v>81</v>
      </c>
      <c r="B11" s="473"/>
      <c r="C11" s="77">
        <f>'別表３ (既存)'!C11+'別表３ (新規)'!C11</f>
        <v>0</v>
      </c>
      <c r="D11" s="77">
        <f>'別表３ (既存)'!D11+'別表３ (新規)'!D11</f>
        <v>0</v>
      </c>
      <c r="E11" s="158">
        <f>'別表３ (既存)'!E11+'別表３ (新規)'!E11</f>
        <v>0</v>
      </c>
      <c r="F11" s="77">
        <f>'別表３ (既存)'!F11+'別表３ (新規)'!F11</f>
        <v>0</v>
      </c>
      <c r="G11" s="77">
        <f>'別表３ (既存)'!G11+'別表３ (新規)'!G11</f>
        <v>0</v>
      </c>
      <c r="H11" s="77">
        <f>'別表３ (既存)'!H11+'別表３ (新規)'!H11</f>
        <v>0</v>
      </c>
      <c r="I11" s="77">
        <f>'別表３ (既存)'!I11+'別表３ (新規)'!I11</f>
        <v>0</v>
      </c>
      <c r="J11" s="78">
        <f>'別表３ (既存)'!J11+'別表３ (新規)'!J11</f>
        <v>0</v>
      </c>
    </row>
    <row r="12" spans="1:12" s="12" customFormat="1" ht="32.1" customHeight="1" x14ac:dyDescent="0.15">
      <c r="A12" s="458" t="s">
        <v>82</v>
      </c>
      <c r="B12" s="473"/>
      <c r="C12" s="79">
        <f>'別表３ (既存)'!C12+'別表３ (新規)'!C12</f>
        <v>0</v>
      </c>
      <c r="D12" s="79">
        <f>'別表３ (既存)'!D12+'別表３ (新規)'!D12</f>
        <v>0</v>
      </c>
      <c r="E12" s="159">
        <f>'別表３ (既存)'!E12+'別表３ (新規)'!E12</f>
        <v>0</v>
      </c>
      <c r="F12" s="79">
        <f>'別表３ (既存)'!F12+'別表３ (新規)'!F12</f>
        <v>0</v>
      </c>
      <c r="G12" s="79">
        <f>'別表３ (既存)'!G12+'別表３ (新規)'!G12</f>
        <v>0</v>
      </c>
      <c r="H12" s="79">
        <f>'別表３ (既存)'!H12+'別表３ (新規)'!H12</f>
        <v>0</v>
      </c>
      <c r="I12" s="79">
        <f>'別表３ (既存)'!I12+'別表３ (新規)'!I12</f>
        <v>0</v>
      </c>
      <c r="J12" s="80">
        <f>'別表３ (既存)'!J12+'別表３ (新規)'!J12</f>
        <v>0</v>
      </c>
    </row>
    <row r="13" spans="1:12" s="12" customFormat="1" ht="32.1" customHeight="1" thickBot="1" x14ac:dyDescent="0.2">
      <c r="A13" s="471" t="s">
        <v>83</v>
      </c>
      <c r="B13" s="472"/>
      <c r="C13" s="124">
        <f>'別表３ (既存)'!C13+'別表３ (新規)'!C13</f>
        <v>0</v>
      </c>
      <c r="D13" s="124">
        <f>'別表３ (既存)'!D13+'別表３ (新規)'!D13</f>
        <v>0</v>
      </c>
      <c r="E13" s="160">
        <f>'別表３ (既存)'!E13+'別表３ (新規)'!E13</f>
        <v>0</v>
      </c>
      <c r="F13" s="124">
        <f>'別表３ (既存)'!F13+'別表３ (新規)'!F13</f>
        <v>0</v>
      </c>
      <c r="G13" s="124">
        <f>'別表３ (既存)'!G13+'別表３ (新規)'!G13</f>
        <v>0</v>
      </c>
      <c r="H13" s="124">
        <f>'別表３ (既存)'!H13+'別表３ (新規)'!H13</f>
        <v>0</v>
      </c>
      <c r="I13" s="124">
        <f>'別表３ (既存)'!I13+'別表３ (新規)'!I13</f>
        <v>0</v>
      </c>
      <c r="J13" s="124">
        <f>'別表３ (既存)'!J13+'別表３ (新規)'!J13</f>
        <v>0</v>
      </c>
    </row>
    <row r="14" spans="1:12" s="12" customFormat="1" ht="32.1" customHeight="1" thickBot="1" x14ac:dyDescent="0.2">
      <c r="A14" s="476" t="s">
        <v>84</v>
      </c>
      <c r="B14" s="477"/>
      <c r="C14" s="125">
        <f t="shared" ref="C14:J14" si="1">C12-C13</f>
        <v>0</v>
      </c>
      <c r="D14" s="125">
        <f t="shared" si="1"/>
        <v>0</v>
      </c>
      <c r="E14" s="161">
        <f t="shared" si="1"/>
        <v>0</v>
      </c>
      <c r="F14" s="125">
        <f t="shared" si="1"/>
        <v>0</v>
      </c>
      <c r="G14" s="125">
        <f t="shared" si="1"/>
        <v>0</v>
      </c>
      <c r="H14" s="125">
        <f t="shared" si="1"/>
        <v>0</v>
      </c>
      <c r="I14" s="125">
        <f t="shared" si="1"/>
        <v>0</v>
      </c>
      <c r="J14" s="126">
        <f t="shared" si="1"/>
        <v>0</v>
      </c>
    </row>
    <row r="15" spans="1:12" s="12" customFormat="1" ht="24" customHeight="1" x14ac:dyDescent="0.15">
      <c r="A15" s="469" t="s">
        <v>85</v>
      </c>
      <c r="B15" s="470"/>
      <c r="C15" s="127">
        <f>'別表３ (既存)'!C15+'別表３ (新規)'!C15</f>
        <v>0</v>
      </c>
      <c r="D15" s="127">
        <f>'別表３ (既存)'!D15+'別表３ (新規)'!D15</f>
        <v>0</v>
      </c>
      <c r="E15" s="162">
        <f>'別表３ (既存)'!E15+'別表３ (新規)'!E15</f>
        <v>0</v>
      </c>
      <c r="F15" s="127">
        <f>'別表３ (既存)'!F15+'別表３ (新規)'!F15</f>
        <v>0</v>
      </c>
      <c r="G15" s="144">
        <f>'別表３ (既存)'!G15+'別表３ (新規)'!G15</f>
        <v>0</v>
      </c>
      <c r="H15" s="127">
        <f>'別表３ (既存)'!H15+'別表３ (新規)'!H15</f>
        <v>0</v>
      </c>
      <c r="I15" s="127">
        <f>'別表３ (既存)'!I15+'別表３ (新規)'!I15</f>
        <v>0</v>
      </c>
      <c r="J15" s="144">
        <f>'別表３ (既存)'!J15+'別表３ (新規)'!J15</f>
        <v>0</v>
      </c>
    </row>
    <row r="16" spans="1:12" s="12" customFormat="1" ht="29.25" customHeight="1" x14ac:dyDescent="0.15">
      <c r="A16" s="460" t="s">
        <v>86</v>
      </c>
      <c r="B16" s="480"/>
      <c r="C16" s="81">
        <f>'別表３ (既存)'!C16+'別表３ (新規)'!C16</f>
        <v>0</v>
      </c>
      <c r="D16" s="81">
        <f>'別表３ (既存)'!D16+'別表３ (新規)'!D16</f>
        <v>0</v>
      </c>
      <c r="E16" s="163">
        <f>'別表３ (既存)'!E16+'別表３ (新規)'!E16</f>
        <v>0</v>
      </c>
      <c r="F16" s="77">
        <f>'別表３ (既存)'!F16+'別表３ (新規)'!F16</f>
        <v>0</v>
      </c>
      <c r="G16" s="78">
        <f>'別表３ (既存)'!G16+'別表３ (新規)'!G16</f>
        <v>0</v>
      </c>
      <c r="H16" s="77">
        <f>'別表３ (既存)'!H16+'別表３ (新規)'!H16</f>
        <v>0</v>
      </c>
      <c r="I16" s="77">
        <f>'別表３ (既存)'!I16+'別表３ (新規)'!I16</f>
        <v>0</v>
      </c>
      <c r="J16" s="78">
        <f>'別表３ (既存)'!J16+'別表３ (新規)'!J16</f>
        <v>0</v>
      </c>
    </row>
    <row r="17" spans="1:10" s="12" customFormat="1" ht="32.1" customHeight="1" x14ac:dyDescent="0.15">
      <c r="A17" s="458" t="s">
        <v>87</v>
      </c>
      <c r="B17" s="459"/>
      <c r="C17" s="77">
        <f>'別表３ (既存)'!C17+'別表３ (新規)'!C17</f>
        <v>0</v>
      </c>
      <c r="D17" s="77">
        <f>'別表３ (既存)'!D17+'別表３ (新規)'!D17</f>
        <v>0</v>
      </c>
      <c r="E17" s="158">
        <f>'別表３ (既存)'!E17+'別表３ (新規)'!E17</f>
        <v>0</v>
      </c>
      <c r="F17" s="77">
        <f>'別表３ (既存)'!F17+'別表３ (新規)'!F17</f>
        <v>0</v>
      </c>
      <c r="G17" s="77">
        <f>'別表３ (既存)'!G17+'別表３ (新規)'!G17</f>
        <v>0</v>
      </c>
      <c r="H17" s="77">
        <f>'別表３ (既存)'!H17+'別表３ (新規)'!H17</f>
        <v>0</v>
      </c>
      <c r="I17" s="77">
        <f>'別表３ (既存)'!I17+'別表３ (新規)'!I17</f>
        <v>0</v>
      </c>
      <c r="J17" s="78">
        <f>'別表３ (既存)'!J17+'別表３ (新規)'!J17</f>
        <v>0</v>
      </c>
    </row>
    <row r="18" spans="1:10" s="12" customFormat="1" ht="32.1" customHeight="1" x14ac:dyDescent="0.15">
      <c r="A18" s="145"/>
      <c r="B18" s="146" t="s">
        <v>89</v>
      </c>
      <c r="C18" s="77">
        <f>'別表３ (既存)'!C18+'別表３ (新規)'!C18</f>
        <v>0</v>
      </c>
      <c r="D18" s="77">
        <f>'別表３ (既存)'!D18+'別表３ (新規)'!D18</f>
        <v>0</v>
      </c>
      <c r="E18" s="158">
        <f>'別表３ (既存)'!E18+'別表３ (新規)'!E18</f>
        <v>0</v>
      </c>
      <c r="F18" s="77">
        <f>'別表３ (既存)'!F18+'別表３ (新規)'!F18</f>
        <v>0</v>
      </c>
      <c r="G18" s="77">
        <f>'別表３ (既存)'!G18+'別表３ (新規)'!G18</f>
        <v>0</v>
      </c>
      <c r="H18" s="77">
        <f>'別表３ (既存)'!H18+'別表３ (新規)'!H18</f>
        <v>0</v>
      </c>
      <c r="I18" s="77">
        <f>'別表３ (既存)'!I18+'別表３ (新規)'!I18</f>
        <v>0</v>
      </c>
      <c r="J18" s="78">
        <f>'別表３ (既存)'!J18+'別表３ (新規)'!J18</f>
        <v>0</v>
      </c>
    </row>
    <row r="19" spans="1:10" s="12" customFormat="1" ht="32.1" customHeight="1" x14ac:dyDescent="0.15">
      <c r="A19" s="147"/>
      <c r="B19" s="146" t="s">
        <v>90</v>
      </c>
      <c r="C19" s="77">
        <f>'別表３ (既存)'!C19+'別表３ (新規)'!C19</f>
        <v>0</v>
      </c>
      <c r="D19" s="77">
        <f>'別表３ (既存)'!D19+'別表３ (新規)'!D19</f>
        <v>0</v>
      </c>
      <c r="E19" s="158">
        <f>'別表３ (既存)'!E19+'別表３ (新規)'!E19</f>
        <v>0</v>
      </c>
      <c r="F19" s="77">
        <f>'別表３ (既存)'!F19+'別表３ (新規)'!F19</f>
        <v>0</v>
      </c>
      <c r="G19" s="77">
        <f>'別表３ (既存)'!G19+'別表３ (新規)'!G19</f>
        <v>0</v>
      </c>
      <c r="H19" s="77">
        <f>'別表３ (既存)'!H19+'別表３ (新規)'!H19</f>
        <v>0</v>
      </c>
      <c r="I19" s="77">
        <f>'別表３ (既存)'!I19+'別表３ (新規)'!I19</f>
        <v>0</v>
      </c>
      <c r="J19" s="78">
        <f>'別表３ (既存)'!J19+'別表３ (新規)'!J19</f>
        <v>0</v>
      </c>
    </row>
    <row r="20" spans="1:10" s="12" customFormat="1" ht="32.1" customHeight="1" thickBot="1" x14ac:dyDescent="0.2">
      <c r="A20" s="467" t="s">
        <v>88</v>
      </c>
      <c r="B20" s="468"/>
      <c r="C20" s="79">
        <f t="shared" ref="C20:J20" si="2">C18+C19</f>
        <v>0</v>
      </c>
      <c r="D20" s="79">
        <f t="shared" si="2"/>
        <v>0</v>
      </c>
      <c r="E20" s="159">
        <f t="shared" si="2"/>
        <v>0</v>
      </c>
      <c r="F20" s="79">
        <f t="shared" si="2"/>
        <v>0</v>
      </c>
      <c r="G20" s="79">
        <f t="shared" si="2"/>
        <v>0</v>
      </c>
      <c r="H20" s="79">
        <f t="shared" si="2"/>
        <v>0</v>
      </c>
      <c r="I20" s="79">
        <f t="shared" si="2"/>
        <v>0</v>
      </c>
      <c r="J20" s="80">
        <f t="shared" si="2"/>
        <v>0</v>
      </c>
    </row>
    <row r="21" spans="1:10" s="12" customFormat="1" ht="32.1" customHeight="1" thickBot="1" x14ac:dyDescent="0.2">
      <c r="A21" s="476" t="s">
        <v>91</v>
      </c>
      <c r="B21" s="481"/>
      <c r="C21" s="125">
        <f t="shared" ref="C21:J21" si="3">C12+C15+C20</f>
        <v>0</v>
      </c>
      <c r="D21" s="125">
        <f t="shared" si="3"/>
        <v>0</v>
      </c>
      <c r="E21" s="161">
        <f t="shared" si="3"/>
        <v>0</v>
      </c>
      <c r="F21" s="125">
        <f t="shared" si="3"/>
        <v>0</v>
      </c>
      <c r="G21" s="125">
        <f t="shared" si="3"/>
        <v>0</v>
      </c>
      <c r="H21" s="125">
        <f t="shared" si="3"/>
        <v>0</v>
      </c>
      <c r="I21" s="125">
        <f t="shared" si="3"/>
        <v>0</v>
      </c>
      <c r="J21" s="126">
        <f t="shared" si="3"/>
        <v>0</v>
      </c>
    </row>
    <row r="22" spans="1:10" s="12" customFormat="1" ht="32.1" customHeight="1" thickBot="1" x14ac:dyDescent="0.2">
      <c r="A22" s="467" t="s">
        <v>92</v>
      </c>
      <c r="B22" s="468"/>
      <c r="C22" s="128">
        <f>'別表３ (既存)'!C22+'別表３ (新規)'!C22</f>
        <v>0</v>
      </c>
      <c r="D22" s="128">
        <f>'別表３ (既存)'!D22+'別表３ (新規)'!D22</f>
        <v>0</v>
      </c>
      <c r="E22" s="164">
        <f>'別表３ (既存)'!E22+'別表３ (新規)'!E22</f>
        <v>0</v>
      </c>
      <c r="F22" s="128">
        <f>'別表３ (既存)'!F22+'別表３ (新規)'!F22</f>
        <v>0</v>
      </c>
      <c r="G22" s="128">
        <f>'別表３ (既存)'!G22+'別表３ (新規)'!G22</f>
        <v>0</v>
      </c>
      <c r="H22" s="128">
        <f>'別表３ (既存)'!H22+'別表３ (新規)'!H22</f>
        <v>0</v>
      </c>
      <c r="I22" s="128">
        <f>'別表３ (既存)'!I22+'別表３ (新規)'!I22</f>
        <v>0</v>
      </c>
      <c r="J22" s="129">
        <f>'別表３ (既存)'!J22+'別表３ (新規)'!J22</f>
        <v>0</v>
      </c>
    </row>
    <row r="23" spans="1:10" s="12" customFormat="1" ht="32.1" customHeight="1" thickBot="1" x14ac:dyDescent="0.2">
      <c r="A23" s="478" t="s">
        <v>98</v>
      </c>
      <c r="B23" s="479"/>
      <c r="C23" s="125">
        <f t="shared" ref="C23:J23" si="4">IF(C22=0,0,C21/C22)</f>
        <v>0</v>
      </c>
      <c r="D23" s="125">
        <f t="shared" si="4"/>
        <v>0</v>
      </c>
      <c r="E23" s="161">
        <f t="shared" si="4"/>
        <v>0</v>
      </c>
      <c r="F23" s="125">
        <f t="shared" si="4"/>
        <v>0</v>
      </c>
      <c r="G23" s="125">
        <f t="shared" si="4"/>
        <v>0</v>
      </c>
      <c r="H23" s="125">
        <f t="shared" si="4"/>
        <v>0</v>
      </c>
      <c r="I23" s="125">
        <f t="shared" si="4"/>
        <v>0</v>
      </c>
      <c r="J23" s="126">
        <f t="shared" si="4"/>
        <v>0</v>
      </c>
    </row>
    <row r="24" spans="1:10" s="12" customFormat="1" ht="32.1" customHeight="1" x14ac:dyDescent="0.15">
      <c r="A24" s="474" t="s">
        <v>108</v>
      </c>
      <c r="B24" s="130" t="s">
        <v>151</v>
      </c>
      <c r="C24" s="131" t="s">
        <v>109</v>
      </c>
      <c r="D24" s="131" t="s">
        <v>109</v>
      </c>
      <c r="E24" s="165" t="s">
        <v>109</v>
      </c>
      <c r="F24" s="128">
        <f>'別表３ (既存)'!F24+'別表３ (新規)'!F24</f>
        <v>0</v>
      </c>
      <c r="G24" s="128">
        <f>'別表３ (既存)'!G24+'別表３ (新規)'!G24</f>
        <v>0</v>
      </c>
      <c r="H24" s="128">
        <f>'別表３ (既存)'!H24+'別表３ (新規)'!H24</f>
        <v>0</v>
      </c>
      <c r="I24" s="128">
        <f>'別表３ (既存)'!I24+'別表３ (新規)'!I24</f>
        <v>0</v>
      </c>
      <c r="J24" s="129">
        <f>'別表３ (既存)'!J24+'別表３ (新規)'!J24</f>
        <v>0</v>
      </c>
    </row>
    <row r="25" spans="1:10" s="12" customFormat="1" ht="32.1" customHeight="1" x14ac:dyDescent="0.15">
      <c r="A25" s="474"/>
      <c r="B25" s="20" t="s">
        <v>152</v>
      </c>
      <c r="C25" s="81" t="s">
        <v>109</v>
      </c>
      <c r="D25" s="81" t="s">
        <v>109</v>
      </c>
      <c r="E25" s="163" t="s">
        <v>109</v>
      </c>
      <c r="F25" s="79">
        <f>'別表３ (既存)'!F25+'別表３ (新規)'!F25</f>
        <v>0</v>
      </c>
      <c r="G25" s="79">
        <f>'別表３ (既存)'!G25+'別表３ (新規)'!G25</f>
        <v>0</v>
      </c>
      <c r="H25" s="79">
        <f>'別表３ (既存)'!H25+'別表３ (新規)'!H25</f>
        <v>0</v>
      </c>
      <c r="I25" s="79">
        <f>'別表３ (既存)'!I25+'別表３ (新規)'!I25</f>
        <v>0</v>
      </c>
      <c r="J25" s="80">
        <f>'別表３ (既存)'!J25+'別表３ (新規)'!J25</f>
        <v>0</v>
      </c>
    </row>
    <row r="26" spans="1:10" s="12" customFormat="1" ht="32.1" customHeight="1" x14ac:dyDescent="0.15">
      <c r="A26" s="474"/>
      <c r="B26" s="148" t="s">
        <v>153</v>
      </c>
      <c r="C26" s="82" t="s">
        <v>109</v>
      </c>
      <c r="D26" s="82" t="s">
        <v>109</v>
      </c>
      <c r="E26" s="166" t="s">
        <v>109</v>
      </c>
      <c r="F26" s="77">
        <f>'別表３ (既存)'!F26+'別表３ (新規)'!F26</f>
        <v>0</v>
      </c>
      <c r="G26" s="77">
        <f>'別表３ (既存)'!G26+'別表３ (新規)'!G26</f>
        <v>0</v>
      </c>
      <c r="H26" s="77">
        <f>'別表３ (既存)'!H26+'別表３ (新規)'!H26</f>
        <v>0</v>
      </c>
      <c r="I26" s="77">
        <f>'別表３ (既存)'!I26+'別表３ (新規)'!I26</f>
        <v>0</v>
      </c>
      <c r="J26" s="78">
        <f>'別表３ (既存)'!J26+'別表３ (新規)'!J26</f>
        <v>0</v>
      </c>
    </row>
    <row r="27" spans="1:10" s="12" customFormat="1" ht="32.1" customHeight="1" x14ac:dyDescent="0.15">
      <c r="A27" s="474"/>
      <c r="B27" s="148" t="s">
        <v>154</v>
      </c>
      <c r="C27" s="82" t="s">
        <v>109</v>
      </c>
      <c r="D27" s="82" t="s">
        <v>109</v>
      </c>
      <c r="E27" s="166" t="s">
        <v>109</v>
      </c>
      <c r="F27" s="77">
        <f>'別表３ (既存)'!F27+'別表３ (新規)'!F27</f>
        <v>0</v>
      </c>
      <c r="G27" s="77">
        <f>'別表３ (既存)'!G27+'別表３ (新規)'!G27</f>
        <v>0</v>
      </c>
      <c r="H27" s="77">
        <f>'別表３ (既存)'!H27+'別表３ (新規)'!H27</f>
        <v>0</v>
      </c>
      <c r="I27" s="77">
        <f>'別表３ (既存)'!I27+'別表３ (新規)'!I27</f>
        <v>0</v>
      </c>
      <c r="J27" s="78">
        <f>'別表３ (既存)'!J27+'別表３ (新規)'!J27</f>
        <v>0</v>
      </c>
    </row>
    <row r="28" spans="1:10" s="12" customFormat="1" ht="32.1" customHeight="1" x14ac:dyDescent="0.15">
      <c r="A28" s="475"/>
      <c r="B28" s="149" t="s">
        <v>155</v>
      </c>
      <c r="C28" s="83" t="s">
        <v>109</v>
      </c>
      <c r="D28" s="83" t="s">
        <v>109</v>
      </c>
      <c r="E28" s="167" t="s">
        <v>109</v>
      </c>
      <c r="F28" s="84">
        <f>SUM(F24:F27)</f>
        <v>0</v>
      </c>
      <c r="G28" s="84">
        <f>SUM(G24:G27)</f>
        <v>0</v>
      </c>
      <c r="H28" s="84">
        <f>SUM(H24:H27)</f>
        <v>0</v>
      </c>
      <c r="I28" s="84">
        <f>SUM(I24:I27)</f>
        <v>0</v>
      </c>
      <c r="J28" s="84">
        <f>SUM(J24:J27)</f>
        <v>0</v>
      </c>
    </row>
    <row r="29" spans="1:10" ht="14.25" customHeight="1" x14ac:dyDescent="0.15">
      <c r="A29" s="5" t="s">
        <v>93</v>
      </c>
    </row>
    <row r="30" spans="1:10" ht="14.25" customHeight="1" x14ac:dyDescent="0.15">
      <c r="B30" s="5" t="s">
        <v>94</v>
      </c>
      <c r="I30" s="455"/>
      <c r="J30" s="456"/>
    </row>
    <row r="31" spans="1:10" ht="14.25" customHeight="1" x14ac:dyDescent="0.15">
      <c r="B31" s="5" t="s">
        <v>95</v>
      </c>
      <c r="I31" s="455"/>
      <c r="J31" s="456"/>
    </row>
    <row r="32" spans="1:10" ht="14.25" customHeight="1" x14ac:dyDescent="0.15">
      <c r="B32" s="5" t="s">
        <v>96</v>
      </c>
      <c r="I32" s="455"/>
      <c r="J32" s="456"/>
    </row>
    <row r="33" spans="1:10" ht="14.25" customHeight="1" x14ac:dyDescent="0.15">
      <c r="B33" s="5" t="s">
        <v>97</v>
      </c>
    </row>
    <row r="34" spans="1:10" ht="14.25" customHeight="1" x14ac:dyDescent="0.15">
      <c r="A34" s="5" t="s">
        <v>110</v>
      </c>
    </row>
    <row r="35" spans="1:10" ht="14.25" customHeight="1" x14ac:dyDescent="0.15">
      <c r="B35" s="5" t="s">
        <v>17</v>
      </c>
      <c r="I35" s="455" t="str">
        <f>'別表３ (既存)'!I35:J35</f>
        <v>（はい・いいえ）</v>
      </c>
      <c r="J35" s="456"/>
    </row>
    <row r="36" spans="1:10" ht="14.25" customHeight="1" x14ac:dyDescent="0.15">
      <c r="B36" s="5" t="s">
        <v>280</v>
      </c>
      <c r="I36" s="455" t="str">
        <f>'別表３ (既存)'!I36:J36</f>
        <v>（はい・いいえ）</v>
      </c>
      <c r="J36" s="456"/>
    </row>
    <row r="37" spans="1:10" ht="14.25" customHeight="1" x14ac:dyDescent="0.15">
      <c r="B37" s="5" t="s">
        <v>18</v>
      </c>
      <c r="I37" s="455" t="str">
        <f>'別表３ (既存)'!I37:J37</f>
        <v>（はい・いいえ）</v>
      </c>
      <c r="J37" s="456"/>
    </row>
  </sheetData>
  <mergeCells count="23">
    <mergeCell ref="A24:A28"/>
    <mergeCell ref="A14:B14"/>
    <mergeCell ref="A22:B22"/>
    <mergeCell ref="A23:B23"/>
    <mergeCell ref="A16:B16"/>
    <mergeCell ref="A21:B21"/>
    <mergeCell ref="A3:J3"/>
    <mergeCell ref="A8:B8"/>
    <mergeCell ref="A9:B9"/>
    <mergeCell ref="A5:B7"/>
    <mergeCell ref="A20:B20"/>
    <mergeCell ref="A15:B15"/>
    <mergeCell ref="A17:B17"/>
    <mergeCell ref="A10:B10"/>
    <mergeCell ref="A13:B13"/>
    <mergeCell ref="A11:B11"/>
    <mergeCell ref="A12:B12"/>
    <mergeCell ref="I30:J30"/>
    <mergeCell ref="I37:J37"/>
    <mergeCell ref="I35:J35"/>
    <mergeCell ref="I36:J36"/>
    <mergeCell ref="I31:J31"/>
    <mergeCell ref="I32:J32"/>
  </mergeCells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opLeftCell="A25" workbookViewId="0">
      <selection activeCell="J8" sqref="J8"/>
    </sheetView>
  </sheetViews>
  <sheetFormatPr defaultColWidth="10.6640625" defaultRowHeight="12.75" x14ac:dyDescent="0.15"/>
  <cols>
    <col min="1" max="1" width="3.83203125" style="5" customWidth="1"/>
    <col min="2" max="2" width="14.1640625" style="5" customWidth="1"/>
    <col min="3" max="10" width="12.83203125" style="5" customWidth="1"/>
    <col min="11" max="11" width="10.6640625" style="5" hidden="1" customWidth="1"/>
    <col min="12" max="16384" width="10.6640625" style="5"/>
  </cols>
  <sheetData>
    <row r="1" spans="1:10" ht="21" customHeight="1" x14ac:dyDescent="0.15"/>
    <row r="2" spans="1:10" ht="21" customHeight="1" x14ac:dyDescent="0.15">
      <c r="B2" s="10"/>
      <c r="C2" s="10"/>
      <c r="D2" s="10"/>
      <c r="E2" s="10"/>
      <c r="F2" s="10"/>
      <c r="G2" s="10"/>
      <c r="H2" s="10"/>
      <c r="I2" s="10"/>
      <c r="J2" s="10" t="s">
        <v>15</v>
      </c>
    </row>
    <row r="3" spans="1:10" ht="21" customHeight="1" x14ac:dyDescent="0.15">
      <c r="A3" s="457" t="s">
        <v>40</v>
      </c>
      <c r="B3" s="457"/>
      <c r="C3" s="457"/>
      <c r="D3" s="457"/>
      <c r="E3" s="457"/>
      <c r="F3" s="457"/>
      <c r="G3" s="457"/>
      <c r="H3" s="457"/>
      <c r="I3" s="457"/>
      <c r="J3" s="457"/>
    </row>
    <row r="4" spans="1:10" ht="21" customHeight="1" x14ac:dyDescent="0.15">
      <c r="A4" s="3" t="s">
        <v>16</v>
      </c>
      <c r="B4" s="4"/>
      <c r="C4" s="4"/>
      <c r="D4" s="69" t="str">
        <f>IF(様式第１!F12=0,"",様式第１!F12)</f>
        <v/>
      </c>
      <c r="E4" s="38"/>
      <c r="F4" s="38"/>
      <c r="G4" s="38"/>
      <c r="H4" s="38"/>
      <c r="I4" s="38"/>
      <c r="J4" s="92" t="s">
        <v>71</v>
      </c>
    </row>
    <row r="5" spans="1:10" s="12" customFormat="1" ht="18" customHeight="1" x14ac:dyDescent="0.15">
      <c r="A5" s="461"/>
      <c r="B5" s="462"/>
      <c r="C5" s="2" t="s">
        <v>43</v>
      </c>
      <c r="D5" s="2" t="s">
        <v>42</v>
      </c>
      <c r="E5" s="2" t="s">
        <v>44</v>
      </c>
      <c r="F5" s="2" t="s">
        <v>45</v>
      </c>
      <c r="G5" s="2" t="s">
        <v>46</v>
      </c>
      <c r="H5" s="2" t="s">
        <v>47</v>
      </c>
      <c r="I5" s="2" t="s">
        <v>48</v>
      </c>
      <c r="J5" s="2" t="s">
        <v>49</v>
      </c>
    </row>
    <row r="6" spans="1:10" s="12" customFormat="1" ht="12" customHeight="1" x14ac:dyDescent="0.15">
      <c r="A6" s="463"/>
      <c r="B6" s="464"/>
      <c r="C6" s="295" t="s">
        <v>294</v>
      </c>
      <c r="D6" s="295" t="s">
        <v>296</v>
      </c>
      <c r="E6" s="295" t="s">
        <v>296</v>
      </c>
      <c r="F6" s="295" t="s">
        <v>296</v>
      </c>
      <c r="G6" s="295" t="s">
        <v>299</v>
      </c>
      <c r="H6" s="295" t="s">
        <v>301</v>
      </c>
      <c r="I6" s="295" t="s">
        <v>303</v>
      </c>
      <c r="J6" s="295" t="s">
        <v>305</v>
      </c>
    </row>
    <row r="7" spans="1:10" s="12" customFormat="1" ht="12" customHeight="1" x14ac:dyDescent="0.15">
      <c r="A7" s="465"/>
      <c r="B7" s="466"/>
      <c r="C7" s="168" t="s">
        <v>295</v>
      </c>
      <c r="D7" s="168" t="s">
        <v>297</v>
      </c>
      <c r="E7" s="168" t="s">
        <v>298</v>
      </c>
      <c r="F7" s="168" t="s">
        <v>298</v>
      </c>
      <c r="G7" s="168" t="s">
        <v>300</v>
      </c>
      <c r="H7" s="168" t="s">
        <v>302</v>
      </c>
      <c r="I7" s="168" t="s">
        <v>304</v>
      </c>
      <c r="J7" s="168" t="s">
        <v>306</v>
      </c>
    </row>
    <row r="8" spans="1:10" s="12" customFormat="1" ht="32.1" customHeight="1" x14ac:dyDescent="0.15">
      <c r="A8" s="492" t="s">
        <v>78</v>
      </c>
      <c r="B8" s="493"/>
      <c r="C8" s="112"/>
      <c r="D8" s="112"/>
      <c r="E8" s="112"/>
      <c r="F8" s="112"/>
      <c r="G8" s="112"/>
      <c r="H8" s="112"/>
      <c r="I8" s="112"/>
      <c r="J8" s="112"/>
    </row>
    <row r="9" spans="1:10" s="12" customFormat="1" ht="32.1" customHeight="1" x14ac:dyDescent="0.15">
      <c r="A9" s="488" t="s">
        <v>79</v>
      </c>
      <c r="B9" s="493"/>
      <c r="C9" s="113"/>
      <c r="D9" s="113"/>
      <c r="E9" s="113"/>
      <c r="F9" s="113"/>
      <c r="G9" s="113"/>
      <c r="H9" s="113"/>
      <c r="I9" s="113"/>
      <c r="J9" s="113"/>
    </row>
    <row r="10" spans="1:10" s="12" customFormat="1" ht="32.1" customHeight="1" x14ac:dyDescent="0.15">
      <c r="A10" s="460" t="s">
        <v>80</v>
      </c>
      <c r="B10" s="459"/>
      <c r="C10" s="84">
        <f>C8-C9</f>
        <v>0</v>
      </c>
      <c r="D10" s="84">
        <f t="shared" ref="D10:J10" si="0">D8-D9</f>
        <v>0</v>
      </c>
      <c r="E10" s="84">
        <f t="shared" si="0"/>
        <v>0</v>
      </c>
      <c r="F10" s="84">
        <f t="shared" si="0"/>
        <v>0</v>
      </c>
      <c r="G10" s="84">
        <f t="shared" si="0"/>
        <v>0</v>
      </c>
      <c r="H10" s="84">
        <f t="shared" si="0"/>
        <v>0</v>
      </c>
      <c r="I10" s="84">
        <f t="shared" si="0"/>
        <v>0</v>
      </c>
      <c r="J10" s="137">
        <f t="shared" si="0"/>
        <v>0</v>
      </c>
    </row>
    <row r="11" spans="1:10" s="12" customFormat="1" ht="32.1" customHeight="1" x14ac:dyDescent="0.15">
      <c r="A11" s="488" t="s">
        <v>81</v>
      </c>
      <c r="B11" s="494"/>
      <c r="C11" s="77"/>
      <c r="D11" s="77"/>
      <c r="E11" s="77"/>
      <c r="F11" s="77"/>
      <c r="G11" s="77"/>
      <c r="H11" s="77"/>
      <c r="I11" s="77"/>
      <c r="J11" s="78"/>
    </row>
    <row r="12" spans="1:10" s="12" customFormat="1" ht="32.1" customHeight="1" x14ac:dyDescent="0.15">
      <c r="A12" s="460" t="s">
        <v>127</v>
      </c>
      <c r="B12" s="473"/>
      <c r="C12" s="135">
        <f>SUM(C10-C11)</f>
        <v>0</v>
      </c>
      <c r="D12" s="135">
        <f t="shared" ref="D12:J12" si="1">SUM(D10-D11)</f>
        <v>0</v>
      </c>
      <c r="E12" s="135">
        <f t="shared" si="1"/>
        <v>0</v>
      </c>
      <c r="F12" s="135">
        <f t="shared" si="1"/>
        <v>0</v>
      </c>
      <c r="G12" s="135">
        <f t="shared" si="1"/>
        <v>0</v>
      </c>
      <c r="H12" s="135">
        <f t="shared" si="1"/>
        <v>0</v>
      </c>
      <c r="I12" s="135">
        <f t="shared" si="1"/>
        <v>0</v>
      </c>
      <c r="J12" s="136">
        <f t="shared" si="1"/>
        <v>0</v>
      </c>
    </row>
    <row r="13" spans="1:10" s="12" customFormat="1" ht="32.1" customHeight="1" thickBot="1" x14ac:dyDescent="0.2">
      <c r="A13" s="495" t="s">
        <v>83</v>
      </c>
      <c r="B13" s="496"/>
      <c r="C13" s="79"/>
      <c r="D13" s="79"/>
      <c r="E13" s="79"/>
      <c r="F13" s="79"/>
      <c r="G13" s="79"/>
      <c r="H13" s="79"/>
      <c r="I13" s="79"/>
      <c r="J13" s="79"/>
    </row>
    <row r="14" spans="1:10" s="12" customFormat="1" ht="32.1" customHeight="1" thickBot="1" x14ac:dyDescent="0.2">
      <c r="A14" s="476" t="s">
        <v>84</v>
      </c>
      <c r="B14" s="477"/>
      <c r="C14" s="138">
        <f>C12-C13</f>
        <v>0</v>
      </c>
      <c r="D14" s="138">
        <f t="shared" ref="D14:J14" si="2">D12-D13</f>
        <v>0</v>
      </c>
      <c r="E14" s="138">
        <f t="shared" si="2"/>
        <v>0</v>
      </c>
      <c r="F14" s="138">
        <f t="shared" si="2"/>
        <v>0</v>
      </c>
      <c r="G14" s="138">
        <f t="shared" si="2"/>
        <v>0</v>
      </c>
      <c r="H14" s="138">
        <f t="shared" si="2"/>
        <v>0</v>
      </c>
      <c r="I14" s="138">
        <f t="shared" si="2"/>
        <v>0</v>
      </c>
      <c r="J14" s="139">
        <f t="shared" si="2"/>
        <v>0</v>
      </c>
    </row>
    <row r="15" spans="1:10" s="12" customFormat="1" ht="24" customHeight="1" x14ac:dyDescent="0.15">
      <c r="A15" s="490" t="s">
        <v>85</v>
      </c>
      <c r="B15" s="491"/>
      <c r="C15" s="127"/>
      <c r="D15" s="127"/>
      <c r="E15" s="127"/>
      <c r="F15" s="127"/>
      <c r="G15" s="144"/>
      <c r="H15" s="127"/>
      <c r="I15" s="127"/>
      <c r="J15" s="144"/>
    </row>
    <row r="16" spans="1:10" s="12" customFormat="1" ht="29.25" customHeight="1" x14ac:dyDescent="0.15">
      <c r="A16" s="488" t="s">
        <v>86</v>
      </c>
      <c r="B16" s="489"/>
      <c r="C16" s="114"/>
      <c r="D16" s="114"/>
      <c r="E16" s="114"/>
      <c r="F16" s="77"/>
      <c r="G16" s="78"/>
      <c r="H16" s="78"/>
      <c r="I16" s="77"/>
      <c r="J16" s="78"/>
    </row>
    <row r="17" spans="1:12" s="12" customFormat="1" ht="32.1" customHeight="1" x14ac:dyDescent="0.15">
      <c r="A17" s="492" t="s">
        <v>87</v>
      </c>
      <c r="B17" s="493"/>
      <c r="C17" s="77"/>
      <c r="D17" s="77"/>
      <c r="E17" s="77"/>
      <c r="F17" s="77"/>
      <c r="G17" s="77"/>
      <c r="H17" s="77"/>
      <c r="I17" s="77"/>
      <c r="J17" s="78"/>
    </row>
    <row r="18" spans="1:12" s="12" customFormat="1" ht="32.1" customHeight="1" x14ac:dyDescent="0.15">
      <c r="A18" s="150"/>
      <c r="B18" s="151" t="s">
        <v>89</v>
      </c>
      <c r="C18" s="77"/>
      <c r="D18" s="77"/>
      <c r="E18" s="77"/>
      <c r="F18" s="77"/>
      <c r="G18" s="77"/>
      <c r="H18" s="77"/>
      <c r="I18" s="77"/>
      <c r="J18" s="78"/>
    </row>
    <row r="19" spans="1:12" s="12" customFormat="1" ht="32.1" customHeight="1" x14ac:dyDescent="0.15">
      <c r="A19" s="152"/>
      <c r="B19" s="151" t="s">
        <v>90</v>
      </c>
      <c r="C19" s="77"/>
      <c r="D19" s="77"/>
      <c r="E19" s="77"/>
      <c r="F19" s="77"/>
      <c r="G19" s="77"/>
      <c r="H19" s="77"/>
      <c r="I19" s="77"/>
      <c r="J19" s="78"/>
    </row>
    <row r="20" spans="1:12" s="12" customFormat="1" ht="32.1" customHeight="1" thickBot="1" x14ac:dyDescent="0.2">
      <c r="A20" s="467" t="s">
        <v>88</v>
      </c>
      <c r="B20" s="468"/>
      <c r="C20" s="135">
        <f>C18+C19</f>
        <v>0</v>
      </c>
      <c r="D20" s="135">
        <f t="shared" ref="D20:J20" si="3">D18+D19</f>
        <v>0</v>
      </c>
      <c r="E20" s="135">
        <f t="shared" si="3"/>
        <v>0</v>
      </c>
      <c r="F20" s="135">
        <f t="shared" si="3"/>
        <v>0</v>
      </c>
      <c r="G20" s="135">
        <f t="shared" si="3"/>
        <v>0</v>
      </c>
      <c r="H20" s="135">
        <f t="shared" si="3"/>
        <v>0</v>
      </c>
      <c r="I20" s="135">
        <f t="shared" si="3"/>
        <v>0</v>
      </c>
      <c r="J20" s="136">
        <f t="shared" si="3"/>
        <v>0</v>
      </c>
    </row>
    <row r="21" spans="1:12" s="12" customFormat="1" ht="32.1" customHeight="1" thickBot="1" x14ac:dyDescent="0.2">
      <c r="A21" s="476" t="s">
        <v>91</v>
      </c>
      <c r="B21" s="481"/>
      <c r="C21" s="138">
        <f>C12+C15+C20</f>
        <v>0</v>
      </c>
      <c r="D21" s="138">
        <f t="shared" ref="D21:J21" si="4">D12+D15+D20</f>
        <v>0</v>
      </c>
      <c r="E21" s="138">
        <f t="shared" si="4"/>
        <v>0</v>
      </c>
      <c r="F21" s="138">
        <f t="shared" si="4"/>
        <v>0</v>
      </c>
      <c r="G21" s="138">
        <f t="shared" si="4"/>
        <v>0</v>
      </c>
      <c r="H21" s="138">
        <f t="shared" si="4"/>
        <v>0</v>
      </c>
      <c r="I21" s="138">
        <f t="shared" si="4"/>
        <v>0</v>
      </c>
      <c r="J21" s="139">
        <f t="shared" si="4"/>
        <v>0</v>
      </c>
    </row>
    <row r="22" spans="1:12" s="12" customFormat="1" ht="32.1" customHeight="1" thickBot="1" x14ac:dyDescent="0.2">
      <c r="A22" s="486" t="s">
        <v>92</v>
      </c>
      <c r="B22" s="487"/>
      <c r="C22" s="128"/>
      <c r="D22" s="128"/>
      <c r="E22" s="128"/>
      <c r="F22" s="128"/>
      <c r="G22" s="129"/>
      <c r="H22" s="128"/>
      <c r="I22" s="128"/>
      <c r="J22" s="129"/>
    </row>
    <row r="23" spans="1:12" s="12" customFormat="1" ht="32.1" customHeight="1" thickBot="1" x14ac:dyDescent="0.2">
      <c r="A23" s="478" t="s">
        <v>98</v>
      </c>
      <c r="B23" s="479"/>
      <c r="C23" s="138">
        <f t="shared" ref="C23:J23" si="5">IF(C22=0,0,C21/C22)</f>
        <v>0</v>
      </c>
      <c r="D23" s="138">
        <f t="shared" si="5"/>
        <v>0</v>
      </c>
      <c r="E23" s="138">
        <f t="shared" si="5"/>
        <v>0</v>
      </c>
      <c r="F23" s="138">
        <f t="shared" si="5"/>
        <v>0</v>
      </c>
      <c r="G23" s="138">
        <f t="shared" si="5"/>
        <v>0</v>
      </c>
      <c r="H23" s="138">
        <f t="shared" si="5"/>
        <v>0</v>
      </c>
      <c r="I23" s="138">
        <f t="shared" si="5"/>
        <v>0</v>
      </c>
      <c r="J23" s="139">
        <f t="shared" si="5"/>
        <v>0</v>
      </c>
    </row>
    <row r="24" spans="1:12" s="12" customFormat="1" ht="32.1" customHeight="1" x14ac:dyDescent="0.15">
      <c r="A24" s="482" t="s">
        <v>156</v>
      </c>
      <c r="B24" s="132" t="s">
        <v>137</v>
      </c>
      <c r="C24" s="131" t="s">
        <v>67</v>
      </c>
      <c r="D24" s="131" t="s">
        <v>67</v>
      </c>
      <c r="E24" s="131" t="s">
        <v>67</v>
      </c>
      <c r="F24" s="128"/>
      <c r="G24" s="128"/>
      <c r="H24" s="128"/>
      <c r="I24" s="128"/>
      <c r="J24" s="129"/>
    </row>
    <row r="25" spans="1:12" s="12" customFormat="1" ht="32.1" customHeight="1" x14ac:dyDescent="0.15">
      <c r="A25" s="482"/>
      <c r="B25" s="117" t="s">
        <v>138</v>
      </c>
      <c r="C25" s="81" t="s">
        <v>67</v>
      </c>
      <c r="D25" s="81" t="s">
        <v>67</v>
      </c>
      <c r="E25" s="81" t="s">
        <v>67</v>
      </c>
      <c r="F25" s="79"/>
      <c r="G25" s="79"/>
      <c r="H25" s="79"/>
      <c r="I25" s="79"/>
      <c r="J25" s="80"/>
    </row>
    <row r="26" spans="1:12" s="12" customFormat="1" ht="32.1" customHeight="1" x14ac:dyDescent="0.15">
      <c r="A26" s="482"/>
      <c r="B26" s="153" t="s">
        <v>139</v>
      </c>
      <c r="C26" s="82" t="s">
        <v>67</v>
      </c>
      <c r="D26" s="82" t="s">
        <v>67</v>
      </c>
      <c r="E26" s="82" t="s">
        <v>67</v>
      </c>
      <c r="F26" s="77"/>
      <c r="G26" s="77"/>
      <c r="H26" s="77"/>
      <c r="I26" s="77"/>
      <c r="J26" s="78"/>
    </row>
    <row r="27" spans="1:12" s="12" customFormat="1" ht="32.1" customHeight="1" x14ac:dyDescent="0.15">
      <c r="A27" s="482"/>
      <c r="B27" s="153" t="s">
        <v>140</v>
      </c>
      <c r="C27" s="82" t="s">
        <v>67</v>
      </c>
      <c r="D27" s="82" t="s">
        <v>67</v>
      </c>
      <c r="E27" s="82" t="s">
        <v>67</v>
      </c>
      <c r="F27" s="77"/>
      <c r="G27" s="77"/>
      <c r="H27" s="77"/>
      <c r="I27" s="77"/>
      <c r="J27" s="78"/>
    </row>
    <row r="28" spans="1:12" s="12" customFormat="1" ht="32.1" customHeight="1" x14ac:dyDescent="0.15">
      <c r="A28" s="483"/>
      <c r="B28" s="149" t="s">
        <v>157</v>
      </c>
      <c r="C28" s="83" t="s">
        <v>67</v>
      </c>
      <c r="D28" s="83" t="s">
        <v>67</v>
      </c>
      <c r="E28" s="83" t="s">
        <v>67</v>
      </c>
      <c r="F28" s="84">
        <f>SUM(F24:F27)</f>
        <v>0</v>
      </c>
      <c r="G28" s="84">
        <f>SUM(G24:G27)</f>
        <v>0</v>
      </c>
      <c r="H28" s="84">
        <f>SUM(H24:H27)</f>
        <v>0</v>
      </c>
      <c r="I28" s="84">
        <f>SUM(I24:I27)</f>
        <v>0</v>
      </c>
      <c r="J28" s="84">
        <f>SUM(J24:J27)</f>
        <v>0</v>
      </c>
      <c r="L28" s="303" t="str">
        <f>IF(SUM(F28:J28)&lt;&gt;SUM(F16:J17),"⑮合計は、⑨＋⑩の合計と同額に","　")</f>
        <v>　</v>
      </c>
    </row>
    <row r="29" spans="1:12" ht="14.25" customHeight="1" x14ac:dyDescent="0.15">
      <c r="A29" s="5" t="s">
        <v>93</v>
      </c>
    </row>
    <row r="30" spans="1:12" ht="14.25" customHeight="1" x14ac:dyDescent="0.15">
      <c r="B30" s="5" t="s">
        <v>94</v>
      </c>
      <c r="I30" s="455"/>
      <c r="J30" s="456"/>
    </row>
    <row r="31" spans="1:12" ht="14.25" customHeight="1" x14ac:dyDescent="0.15">
      <c r="B31" s="5" t="s">
        <v>95</v>
      </c>
      <c r="I31" s="455"/>
      <c r="J31" s="456"/>
    </row>
    <row r="32" spans="1:12" ht="14.25" customHeight="1" x14ac:dyDescent="0.15">
      <c r="B32" s="5" t="s">
        <v>96</v>
      </c>
      <c r="I32" s="455"/>
      <c r="J32" s="456"/>
    </row>
    <row r="33" spans="1:10" ht="14.25" customHeight="1" x14ac:dyDescent="0.15">
      <c r="B33" s="5" t="s">
        <v>97</v>
      </c>
    </row>
    <row r="34" spans="1:10" ht="14.25" customHeight="1" x14ac:dyDescent="0.15">
      <c r="A34" s="5" t="s">
        <v>38</v>
      </c>
    </row>
    <row r="35" spans="1:10" ht="14.25" customHeight="1" x14ac:dyDescent="0.15">
      <c r="B35" s="5" t="s">
        <v>112</v>
      </c>
      <c r="I35" s="484" t="s">
        <v>233</v>
      </c>
      <c r="J35" s="485"/>
    </row>
    <row r="36" spans="1:10" ht="14.25" customHeight="1" x14ac:dyDescent="0.15">
      <c r="B36" s="5" t="s">
        <v>281</v>
      </c>
      <c r="I36" s="484" t="s">
        <v>233</v>
      </c>
      <c r="J36" s="485"/>
    </row>
    <row r="37" spans="1:10" ht="14.25" customHeight="1" x14ac:dyDescent="0.15">
      <c r="B37" s="5" t="s">
        <v>113</v>
      </c>
      <c r="I37" s="484" t="s">
        <v>233</v>
      </c>
      <c r="J37" s="485"/>
    </row>
  </sheetData>
  <mergeCells count="23">
    <mergeCell ref="A22:B22"/>
    <mergeCell ref="A16:B16"/>
    <mergeCell ref="A20:B20"/>
    <mergeCell ref="A15:B15"/>
    <mergeCell ref="A3:J3"/>
    <mergeCell ref="A8:B8"/>
    <mergeCell ref="A9:B9"/>
    <mergeCell ref="A5:B7"/>
    <mergeCell ref="A10:B10"/>
    <mergeCell ref="A14:B14"/>
    <mergeCell ref="A11:B11"/>
    <mergeCell ref="A12:B12"/>
    <mergeCell ref="A13:B13"/>
    <mergeCell ref="A17:B17"/>
    <mergeCell ref="A21:B21"/>
    <mergeCell ref="A23:B23"/>
    <mergeCell ref="I30:J30"/>
    <mergeCell ref="A24:A28"/>
    <mergeCell ref="I37:J37"/>
    <mergeCell ref="I35:J35"/>
    <mergeCell ref="I36:J36"/>
    <mergeCell ref="I31:J31"/>
    <mergeCell ref="I32:J32"/>
  </mergeCells>
  <phoneticPr fontId="4"/>
  <dataValidations disablePrompts="1" count="4">
    <dataValidation allowBlank="1" showInputMessage="1" showErrorMessage="1" prompt="借り入れの有無に関係なく、必要な額を記入" sqref="C17:J17"/>
    <dataValidation allowBlank="1" showInputMessage="1" showErrorMessage="1" prompt="事業に必要な運転資金などの内自己資金分を記入" sqref="F26:J26"/>
    <dataValidation allowBlank="1" showInputMessage="1" showErrorMessage="1" prompt="役員等も_x000a_従業員に含めます" sqref="C22:J22"/>
    <dataValidation imeMode="on" allowBlank="1" showInputMessage="1" showErrorMessage="1" sqref="I35:J37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opLeftCell="A22" workbookViewId="0">
      <selection activeCell="P8" sqref="P8"/>
    </sheetView>
  </sheetViews>
  <sheetFormatPr defaultColWidth="10.6640625" defaultRowHeight="12.75" x14ac:dyDescent="0.15"/>
  <cols>
    <col min="1" max="1" width="3.83203125" style="5" customWidth="1"/>
    <col min="2" max="2" width="14.1640625" style="5" customWidth="1"/>
    <col min="3" max="10" width="12.83203125" style="5" customWidth="1"/>
    <col min="11" max="11" width="10.6640625" style="5" hidden="1" customWidth="1"/>
    <col min="12" max="16384" width="10.6640625" style="5"/>
  </cols>
  <sheetData>
    <row r="1" spans="1:10" ht="21" customHeight="1" x14ac:dyDescent="0.15"/>
    <row r="2" spans="1:10" ht="21" customHeight="1" x14ac:dyDescent="0.15">
      <c r="B2" s="10"/>
      <c r="C2" s="10"/>
      <c r="D2" s="10"/>
      <c r="E2" s="10"/>
      <c r="F2" s="10"/>
      <c r="G2" s="10"/>
      <c r="H2" s="10"/>
      <c r="I2" s="10"/>
      <c r="J2" s="10" t="s">
        <v>15</v>
      </c>
    </row>
    <row r="3" spans="1:10" ht="21" customHeight="1" x14ac:dyDescent="0.15">
      <c r="A3" s="457" t="s">
        <v>39</v>
      </c>
      <c r="B3" s="457"/>
      <c r="C3" s="457"/>
      <c r="D3" s="457"/>
      <c r="E3" s="457"/>
      <c r="F3" s="457"/>
      <c r="G3" s="457"/>
      <c r="H3" s="457"/>
      <c r="I3" s="457"/>
      <c r="J3" s="457"/>
    </row>
    <row r="4" spans="1:10" ht="21" customHeight="1" x14ac:dyDescent="0.15">
      <c r="A4" s="3" t="s">
        <v>99</v>
      </c>
      <c r="B4" s="4"/>
      <c r="C4" s="4"/>
      <c r="D4" s="69" t="str">
        <f>IF(様式第１!F12=0,"",様式第１!F12)</f>
        <v/>
      </c>
      <c r="E4" s="38"/>
      <c r="F4" s="38"/>
      <c r="G4" s="38"/>
      <c r="H4" s="38"/>
      <c r="I4" s="38"/>
      <c r="J4" s="92" t="s">
        <v>71</v>
      </c>
    </row>
    <row r="5" spans="1:10" s="12" customFormat="1" ht="18" customHeight="1" x14ac:dyDescent="0.15">
      <c r="A5" s="461"/>
      <c r="B5" s="462"/>
      <c r="C5" s="2" t="s">
        <v>100</v>
      </c>
      <c r="D5" s="2" t="s">
        <v>101</v>
      </c>
      <c r="E5" s="2" t="s">
        <v>102</v>
      </c>
      <c r="F5" s="2" t="s">
        <v>103</v>
      </c>
      <c r="G5" s="2" t="s">
        <v>104</v>
      </c>
      <c r="H5" s="2" t="s">
        <v>105</v>
      </c>
      <c r="I5" s="2" t="s">
        <v>106</v>
      </c>
      <c r="J5" s="2" t="s">
        <v>107</v>
      </c>
    </row>
    <row r="6" spans="1:10" s="12" customFormat="1" ht="12" customHeight="1" x14ac:dyDescent="0.15">
      <c r="A6" s="463"/>
      <c r="B6" s="464"/>
      <c r="C6" s="296" t="str">
        <f>'別表３ (既存)'!C6</f>
        <v>( 年 月～</v>
      </c>
      <c r="D6" s="296" t="str">
        <f>'別表３ (既存)'!D6</f>
        <v>( 年 月～</v>
      </c>
      <c r="E6" s="296" t="str">
        <f>'別表３ (既存)'!E6</f>
        <v>( 年 月～</v>
      </c>
      <c r="F6" s="296" t="str">
        <f>'別表３ (既存)'!F6</f>
        <v>( 年 月～</v>
      </c>
      <c r="G6" s="296" t="str">
        <f>'別表３ (既存)'!G6</f>
        <v>( 年 月～</v>
      </c>
      <c r="H6" s="296" t="str">
        <f>'別表３ (既存)'!H6</f>
        <v>( 年 月～</v>
      </c>
      <c r="I6" s="296" t="str">
        <f>'別表３ (既存)'!I6</f>
        <v>( 年 月～</v>
      </c>
      <c r="J6" s="296" t="str">
        <f>'別表３ (既存)'!J6</f>
        <v>( 年 月～</v>
      </c>
    </row>
    <row r="7" spans="1:10" s="12" customFormat="1" ht="12" customHeight="1" x14ac:dyDescent="0.15">
      <c r="A7" s="465"/>
      <c r="B7" s="466"/>
      <c r="C7" s="99" t="str">
        <f>'別表３ (既存)'!C7</f>
        <v xml:space="preserve"> 年 月期)</v>
      </c>
      <c r="D7" s="99" t="str">
        <f>'別表３ (既存)'!D7</f>
        <v xml:space="preserve"> 年 月期)</v>
      </c>
      <c r="E7" s="99" t="str">
        <f>'別表３ (既存)'!E7</f>
        <v xml:space="preserve"> 年 月期)</v>
      </c>
      <c r="F7" s="99" t="str">
        <f>'別表３ (既存)'!F7</f>
        <v xml:space="preserve"> 年 月期)</v>
      </c>
      <c r="G7" s="99" t="str">
        <f>'別表３ (既存)'!G7</f>
        <v xml:space="preserve"> 年 月期)</v>
      </c>
      <c r="H7" s="99" t="str">
        <f>'別表３ (既存)'!H7</f>
        <v xml:space="preserve"> 年 月期)</v>
      </c>
      <c r="I7" s="99" t="str">
        <f>'別表３ (既存)'!I7</f>
        <v xml:space="preserve"> 年 月期)</v>
      </c>
      <c r="J7" s="99" t="str">
        <f>'別表３ (既存)'!J7</f>
        <v xml:space="preserve"> 年 月期)</v>
      </c>
    </row>
    <row r="8" spans="1:10" s="12" customFormat="1" ht="32.1" customHeight="1" x14ac:dyDescent="0.15">
      <c r="A8" s="492" t="s">
        <v>78</v>
      </c>
      <c r="B8" s="493"/>
      <c r="C8" s="112"/>
      <c r="D8" s="112"/>
      <c r="E8" s="112"/>
      <c r="F8" s="115"/>
      <c r="G8" s="115"/>
      <c r="H8" s="115"/>
      <c r="I8" s="115"/>
      <c r="J8" s="115"/>
    </row>
    <row r="9" spans="1:10" s="12" customFormat="1" ht="32.1" customHeight="1" x14ac:dyDescent="0.15">
      <c r="A9" s="488" t="s">
        <v>79</v>
      </c>
      <c r="B9" s="493"/>
      <c r="C9" s="113"/>
      <c r="D9" s="113"/>
      <c r="E9" s="113"/>
      <c r="F9" s="116"/>
      <c r="G9" s="116"/>
      <c r="H9" s="116"/>
      <c r="I9" s="116"/>
      <c r="J9" s="116"/>
    </row>
    <row r="10" spans="1:10" s="12" customFormat="1" ht="32.1" customHeight="1" x14ac:dyDescent="0.15">
      <c r="A10" s="460" t="s">
        <v>80</v>
      </c>
      <c r="B10" s="459"/>
      <c r="C10" s="84">
        <f t="shared" ref="C10:J10" si="0">C8-C9</f>
        <v>0</v>
      </c>
      <c r="D10" s="84">
        <f t="shared" si="0"/>
        <v>0</v>
      </c>
      <c r="E10" s="84">
        <f t="shared" si="0"/>
        <v>0</v>
      </c>
      <c r="F10" s="84">
        <f t="shared" si="0"/>
        <v>0</v>
      </c>
      <c r="G10" s="84">
        <f t="shared" si="0"/>
        <v>0</v>
      </c>
      <c r="H10" s="84">
        <f t="shared" si="0"/>
        <v>0</v>
      </c>
      <c r="I10" s="84">
        <f t="shared" si="0"/>
        <v>0</v>
      </c>
      <c r="J10" s="137">
        <f t="shared" si="0"/>
        <v>0</v>
      </c>
    </row>
    <row r="11" spans="1:10" s="12" customFormat="1" ht="32.1" customHeight="1" x14ac:dyDescent="0.15">
      <c r="A11" s="498" t="s">
        <v>81</v>
      </c>
      <c r="B11" s="499"/>
      <c r="C11" s="79"/>
      <c r="D11" s="79"/>
      <c r="E11" s="79"/>
      <c r="F11" s="79"/>
      <c r="G11" s="79"/>
      <c r="H11" s="79"/>
      <c r="I11" s="79"/>
      <c r="J11" s="80"/>
    </row>
    <row r="12" spans="1:10" s="12" customFormat="1" ht="32.1" customHeight="1" x14ac:dyDescent="0.15">
      <c r="A12" s="460" t="s">
        <v>127</v>
      </c>
      <c r="B12" s="473"/>
      <c r="C12" s="84">
        <f>SUM(C10-C11)</f>
        <v>0</v>
      </c>
      <c r="D12" s="84">
        <f t="shared" ref="D12:J12" si="1">SUM(D10-D11)</f>
        <v>0</v>
      </c>
      <c r="E12" s="84">
        <f t="shared" si="1"/>
        <v>0</v>
      </c>
      <c r="F12" s="84">
        <f t="shared" si="1"/>
        <v>0</v>
      </c>
      <c r="G12" s="84">
        <f t="shared" si="1"/>
        <v>0</v>
      </c>
      <c r="H12" s="84">
        <f t="shared" si="1"/>
        <v>0</v>
      </c>
      <c r="I12" s="84">
        <f t="shared" si="1"/>
        <v>0</v>
      </c>
      <c r="J12" s="137">
        <f t="shared" si="1"/>
        <v>0</v>
      </c>
    </row>
    <row r="13" spans="1:10" s="12" customFormat="1" ht="32.1" customHeight="1" thickBot="1" x14ac:dyDescent="0.2">
      <c r="A13" s="486" t="s">
        <v>83</v>
      </c>
      <c r="B13" s="497"/>
      <c r="C13" s="128"/>
      <c r="D13" s="128"/>
      <c r="E13" s="128"/>
      <c r="F13" s="128">
        <v>0</v>
      </c>
      <c r="G13" s="128">
        <v>0</v>
      </c>
      <c r="H13" s="128">
        <v>0</v>
      </c>
      <c r="I13" s="128">
        <v>0</v>
      </c>
      <c r="J13" s="128">
        <v>0</v>
      </c>
    </row>
    <row r="14" spans="1:10" s="12" customFormat="1" ht="32.1" customHeight="1" thickBot="1" x14ac:dyDescent="0.2">
      <c r="A14" s="476" t="s">
        <v>84</v>
      </c>
      <c r="B14" s="477"/>
      <c r="C14" s="125">
        <f t="shared" ref="C14:J14" si="2">C12-C13</f>
        <v>0</v>
      </c>
      <c r="D14" s="125">
        <f t="shared" si="2"/>
        <v>0</v>
      </c>
      <c r="E14" s="125">
        <f t="shared" si="2"/>
        <v>0</v>
      </c>
      <c r="F14" s="125">
        <f t="shared" si="2"/>
        <v>0</v>
      </c>
      <c r="G14" s="125">
        <f t="shared" si="2"/>
        <v>0</v>
      </c>
      <c r="H14" s="125">
        <f t="shared" si="2"/>
        <v>0</v>
      </c>
      <c r="I14" s="125">
        <f t="shared" si="2"/>
        <v>0</v>
      </c>
      <c r="J14" s="126">
        <f t="shared" si="2"/>
        <v>0</v>
      </c>
    </row>
    <row r="15" spans="1:10" s="12" customFormat="1" ht="24" customHeight="1" x14ac:dyDescent="0.15">
      <c r="A15" s="490" t="s">
        <v>85</v>
      </c>
      <c r="B15" s="491"/>
      <c r="C15" s="127"/>
      <c r="D15" s="127"/>
      <c r="E15" s="127"/>
      <c r="F15" s="127"/>
      <c r="G15" s="144"/>
      <c r="H15" s="127"/>
      <c r="I15" s="127"/>
      <c r="J15" s="144"/>
    </row>
    <row r="16" spans="1:10" s="12" customFormat="1" ht="29.25" customHeight="1" x14ac:dyDescent="0.15">
      <c r="A16" s="488" t="s">
        <v>86</v>
      </c>
      <c r="B16" s="489"/>
      <c r="C16" s="114"/>
      <c r="D16" s="114"/>
      <c r="E16" s="114"/>
      <c r="F16" s="85"/>
      <c r="G16" s="86"/>
      <c r="H16" s="85"/>
      <c r="I16" s="85"/>
      <c r="J16" s="86"/>
    </row>
    <row r="17" spans="1:12" s="12" customFormat="1" ht="32.1" customHeight="1" x14ac:dyDescent="0.15">
      <c r="A17" s="492" t="s">
        <v>87</v>
      </c>
      <c r="B17" s="493"/>
      <c r="C17" s="77"/>
      <c r="D17" s="77"/>
      <c r="E17" s="77"/>
      <c r="F17" s="85"/>
      <c r="G17" s="85"/>
      <c r="H17" s="85"/>
      <c r="I17" s="85"/>
      <c r="J17" s="86"/>
    </row>
    <row r="18" spans="1:12" s="12" customFormat="1" ht="32.1" customHeight="1" x14ac:dyDescent="0.15">
      <c r="A18" s="150"/>
      <c r="B18" s="151" t="s">
        <v>89</v>
      </c>
      <c r="C18" s="77"/>
      <c r="D18" s="77"/>
      <c r="E18" s="77"/>
      <c r="F18" s="85"/>
      <c r="G18" s="85"/>
      <c r="H18" s="85"/>
      <c r="I18" s="85"/>
      <c r="J18" s="86"/>
    </row>
    <row r="19" spans="1:12" s="12" customFormat="1" ht="32.1" customHeight="1" x14ac:dyDescent="0.15">
      <c r="A19" s="152"/>
      <c r="B19" s="151" t="s">
        <v>90</v>
      </c>
      <c r="C19" s="77"/>
      <c r="D19" s="77"/>
      <c r="E19" s="77"/>
      <c r="F19" s="85"/>
      <c r="G19" s="85"/>
      <c r="H19" s="85"/>
      <c r="I19" s="85"/>
      <c r="J19" s="86"/>
    </row>
    <row r="20" spans="1:12" s="12" customFormat="1" ht="32.1" customHeight="1" thickBot="1" x14ac:dyDescent="0.2">
      <c r="A20" s="467" t="s">
        <v>88</v>
      </c>
      <c r="B20" s="468"/>
      <c r="C20" s="135">
        <f t="shared" ref="C20:J20" si="3">C18+C19</f>
        <v>0</v>
      </c>
      <c r="D20" s="135">
        <f t="shared" si="3"/>
        <v>0</v>
      </c>
      <c r="E20" s="135">
        <f t="shared" si="3"/>
        <v>0</v>
      </c>
      <c r="F20" s="140">
        <f t="shared" si="3"/>
        <v>0</v>
      </c>
      <c r="G20" s="140">
        <f t="shared" si="3"/>
        <v>0</v>
      </c>
      <c r="H20" s="140">
        <f t="shared" si="3"/>
        <v>0</v>
      </c>
      <c r="I20" s="140">
        <f t="shared" si="3"/>
        <v>0</v>
      </c>
      <c r="J20" s="141">
        <f t="shared" si="3"/>
        <v>0</v>
      </c>
    </row>
    <row r="21" spans="1:12" s="12" customFormat="1" ht="32.1" customHeight="1" thickBot="1" x14ac:dyDescent="0.2">
      <c r="A21" s="476" t="s">
        <v>91</v>
      </c>
      <c r="B21" s="481"/>
      <c r="C21" s="138">
        <f t="shared" ref="C21:J21" si="4">C12+C15+C20</f>
        <v>0</v>
      </c>
      <c r="D21" s="138">
        <f t="shared" si="4"/>
        <v>0</v>
      </c>
      <c r="E21" s="138">
        <f t="shared" si="4"/>
        <v>0</v>
      </c>
      <c r="F21" s="138">
        <f t="shared" si="4"/>
        <v>0</v>
      </c>
      <c r="G21" s="138">
        <f t="shared" si="4"/>
        <v>0</v>
      </c>
      <c r="H21" s="138">
        <f t="shared" si="4"/>
        <v>0</v>
      </c>
      <c r="I21" s="138">
        <f t="shared" si="4"/>
        <v>0</v>
      </c>
      <c r="J21" s="139">
        <f t="shared" si="4"/>
        <v>0</v>
      </c>
    </row>
    <row r="22" spans="1:12" s="12" customFormat="1" ht="32.1" customHeight="1" thickBot="1" x14ac:dyDescent="0.2">
      <c r="A22" s="486" t="s">
        <v>92</v>
      </c>
      <c r="B22" s="487"/>
      <c r="C22" s="128"/>
      <c r="D22" s="128"/>
      <c r="E22" s="128"/>
      <c r="F22" s="133"/>
      <c r="G22" s="133"/>
      <c r="H22" s="133"/>
      <c r="I22" s="133"/>
      <c r="J22" s="134"/>
    </row>
    <row r="23" spans="1:12" s="12" customFormat="1" ht="32.1" customHeight="1" thickBot="1" x14ac:dyDescent="0.2">
      <c r="A23" s="478" t="s">
        <v>98</v>
      </c>
      <c r="B23" s="479"/>
      <c r="C23" s="138">
        <f t="shared" ref="C23:J23" si="5">IF(C22=0,0,C21/C22)</f>
        <v>0</v>
      </c>
      <c r="D23" s="138">
        <f t="shared" si="5"/>
        <v>0</v>
      </c>
      <c r="E23" s="138">
        <f t="shared" si="5"/>
        <v>0</v>
      </c>
      <c r="F23" s="138">
        <f t="shared" si="5"/>
        <v>0</v>
      </c>
      <c r="G23" s="138">
        <f t="shared" si="5"/>
        <v>0</v>
      </c>
      <c r="H23" s="138">
        <f t="shared" si="5"/>
        <v>0</v>
      </c>
      <c r="I23" s="138">
        <f t="shared" si="5"/>
        <v>0</v>
      </c>
      <c r="J23" s="139">
        <f t="shared" si="5"/>
        <v>0</v>
      </c>
    </row>
    <row r="24" spans="1:12" s="12" customFormat="1" ht="32.1" customHeight="1" x14ac:dyDescent="0.15">
      <c r="A24" s="482" t="s">
        <v>156</v>
      </c>
      <c r="B24" s="132" t="s">
        <v>137</v>
      </c>
      <c r="C24" s="131" t="s">
        <v>109</v>
      </c>
      <c r="D24" s="131" t="s">
        <v>109</v>
      </c>
      <c r="E24" s="131" t="s">
        <v>109</v>
      </c>
      <c r="F24" s="133"/>
      <c r="G24" s="133"/>
      <c r="H24" s="133"/>
      <c r="I24" s="133"/>
      <c r="J24" s="134"/>
    </row>
    <row r="25" spans="1:12" s="12" customFormat="1" ht="32.1" customHeight="1" x14ac:dyDescent="0.15">
      <c r="A25" s="482"/>
      <c r="B25" s="117" t="s">
        <v>138</v>
      </c>
      <c r="C25" s="81" t="s">
        <v>109</v>
      </c>
      <c r="D25" s="81" t="s">
        <v>109</v>
      </c>
      <c r="E25" s="81" t="s">
        <v>109</v>
      </c>
      <c r="F25" s="89"/>
      <c r="G25" s="89"/>
      <c r="H25" s="89"/>
      <c r="I25" s="89"/>
      <c r="J25" s="90"/>
    </row>
    <row r="26" spans="1:12" s="12" customFormat="1" ht="32.1" customHeight="1" x14ac:dyDescent="0.15">
      <c r="A26" s="482"/>
      <c r="B26" s="153" t="s">
        <v>139</v>
      </c>
      <c r="C26" s="82" t="s">
        <v>109</v>
      </c>
      <c r="D26" s="82" t="s">
        <v>109</v>
      </c>
      <c r="E26" s="82" t="s">
        <v>109</v>
      </c>
      <c r="F26" s="85"/>
      <c r="G26" s="85"/>
      <c r="H26" s="85"/>
      <c r="I26" s="85"/>
      <c r="J26" s="86"/>
    </row>
    <row r="27" spans="1:12" s="12" customFormat="1" ht="32.1" customHeight="1" x14ac:dyDescent="0.15">
      <c r="A27" s="482"/>
      <c r="B27" s="153" t="s">
        <v>140</v>
      </c>
      <c r="C27" s="82" t="s">
        <v>109</v>
      </c>
      <c r="D27" s="82" t="s">
        <v>109</v>
      </c>
      <c r="E27" s="82" t="s">
        <v>109</v>
      </c>
      <c r="F27" s="85"/>
      <c r="G27" s="85"/>
      <c r="H27" s="85"/>
      <c r="I27" s="85"/>
      <c r="J27" s="86"/>
    </row>
    <row r="28" spans="1:12" s="12" customFormat="1" ht="32.1" customHeight="1" x14ac:dyDescent="0.15">
      <c r="A28" s="483"/>
      <c r="B28" s="149" t="s">
        <v>157</v>
      </c>
      <c r="C28" s="83" t="s">
        <v>109</v>
      </c>
      <c r="D28" s="83" t="s">
        <v>109</v>
      </c>
      <c r="E28" s="83" t="s">
        <v>109</v>
      </c>
      <c r="F28" s="91">
        <f>SUM(F24:F27)</f>
        <v>0</v>
      </c>
      <c r="G28" s="91">
        <f>SUM(G24:G27)</f>
        <v>0</v>
      </c>
      <c r="H28" s="91">
        <f>SUM(H24:H27)</f>
        <v>0</v>
      </c>
      <c r="I28" s="91">
        <f>SUM(I24:I27)</f>
        <v>0</v>
      </c>
      <c r="J28" s="91">
        <f>SUM(J24:J27)</f>
        <v>0</v>
      </c>
      <c r="L28" s="303" t="str">
        <f>IF(SUM(F28:J28)&lt;&gt;SUM(F16:J17),"合計は、⑨＋⑩の合計と同額に","　")</f>
        <v>　</v>
      </c>
    </row>
    <row r="29" spans="1:12" ht="14.25" customHeight="1" x14ac:dyDescent="0.15">
      <c r="A29" s="5" t="s">
        <v>93</v>
      </c>
    </row>
    <row r="30" spans="1:12" ht="14.25" customHeight="1" x14ac:dyDescent="0.15">
      <c r="B30" s="5" t="s">
        <v>94</v>
      </c>
      <c r="I30" s="455"/>
      <c r="J30" s="456"/>
    </row>
    <row r="31" spans="1:12" ht="14.25" customHeight="1" x14ac:dyDescent="0.15">
      <c r="B31" s="5" t="s">
        <v>95</v>
      </c>
      <c r="I31" s="455"/>
      <c r="J31" s="456"/>
    </row>
    <row r="32" spans="1:12" ht="14.25" customHeight="1" x14ac:dyDescent="0.15">
      <c r="B32" s="5" t="s">
        <v>96</v>
      </c>
      <c r="I32" s="455"/>
      <c r="J32" s="456"/>
    </row>
    <row r="33" spans="1:10" ht="14.25" customHeight="1" x14ac:dyDescent="0.15">
      <c r="B33" s="5" t="s">
        <v>97</v>
      </c>
    </row>
    <row r="34" spans="1:10" ht="14.25" customHeight="1" x14ac:dyDescent="0.15">
      <c r="A34" s="5" t="s">
        <v>110</v>
      </c>
    </row>
    <row r="35" spans="1:10" ht="14.25" customHeight="1" x14ac:dyDescent="0.15">
      <c r="B35" s="5" t="s">
        <v>17</v>
      </c>
      <c r="I35" s="455" t="str">
        <f>'別表３ (既存)'!I35:J35</f>
        <v>（はい・いいえ）</v>
      </c>
      <c r="J35" s="456"/>
    </row>
    <row r="36" spans="1:10" ht="14.25" customHeight="1" x14ac:dyDescent="0.15">
      <c r="B36" s="5" t="s">
        <v>280</v>
      </c>
      <c r="I36" s="455" t="str">
        <f>'別表３ (既存)'!I36:J36</f>
        <v>（はい・いいえ）</v>
      </c>
      <c r="J36" s="456"/>
    </row>
    <row r="37" spans="1:10" ht="14.25" customHeight="1" x14ac:dyDescent="0.15">
      <c r="B37" s="5" t="s">
        <v>18</v>
      </c>
      <c r="I37" s="455" t="str">
        <f>'別表３ (既存)'!I37:J37</f>
        <v>（はい・いいえ）</v>
      </c>
      <c r="J37" s="456"/>
    </row>
  </sheetData>
  <mergeCells count="23">
    <mergeCell ref="A24:A28"/>
    <mergeCell ref="A14:B14"/>
    <mergeCell ref="A22:B22"/>
    <mergeCell ref="A23:B23"/>
    <mergeCell ref="A16:B16"/>
    <mergeCell ref="A21:B21"/>
    <mergeCell ref="A3:J3"/>
    <mergeCell ref="A8:B8"/>
    <mergeCell ref="A9:B9"/>
    <mergeCell ref="A5:B7"/>
    <mergeCell ref="A20:B20"/>
    <mergeCell ref="A15:B15"/>
    <mergeCell ref="A17:B17"/>
    <mergeCell ref="A10:B10"/>
    <mergeCell ref="A13:B13"/>
    <mergeCell ref="A11:B11"/>
    <mergeCell ref="A12:B12"/>
    <mergeCell ref="I30:J30"/>
    <mergeCell ref="I37:J37"/>
    <mergeCell ref="I35:J35"/>
    <mergeCell ref="I36:J36"/>
    <mergeCell ref="I31:J31"/>
    <mergeCell ref="I32:J32"/>
  </mergeCells>
  <phoneticPr fontId="4"/>
  <dataValidations count="3">
    <dataValidation allowBlank="1" showInputMessage="1" showErrorMessage="1" prompt="借り入れの有無に関係なく必要額を記入" sqref="F17:J17"/>
    <dataValidation allowBlank="1" showInputMessage="1" showErrorMessage="1" prompt="事業に必要な運転資金などの内、自己資金分を記入" sqref="F26:J26"/>
    <dataValidation allowBlank="1" showInputMessage="1" showErrorMessage="1" prompt="役員等も従業員に含めます" sqref="F22:J22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workbookViewId="0">
      <selection activeCell="C33" sqref="C33"/>
    </sheetView>
  </sheetViews>
  <sheetFormatPr defaultRowHeight="13.5" x14ac:dyDescent="0.15"/>
  <cols>
    <col min="1" max="1" width="6.83203125" style="21" customWidth="1"/>
    <col min="2" max="2" width="54.83203125" style="21" customWidth="1"/>
    <col min="3" max="3" width="23.83203125" style="21" customWidth="1"/>
    <col min="4" max="4" width="14.83203125" style="21" customWidth="1"/>
    <col min="5" max="5" width="21.83203125" style="21" customWidth="1"/>
    <col min="6" max="6" width="10" style="21" bestFit="1" customWidth="1"/>
    <col min="7" max="16384" width="9.33203125" style="21"/>
  </cols>
  <sheetData>
    <row r="1" spans="1:5" ht="18" customHeight="1" x14ac:dyDescent="0.15">
      <c r="E1" s="22" t="s">
        <v>19</v>
      </c>
    </row>
    <row r="2" spans="1:5" ht="18" customHeight="1" x14ac:dyDescent="0.15">
      <c r="A2" s="101" t="s">
        <v>114</v>
      </c>
    </row>
    <row r="3" spans="1:5" ht="18" customHeight="1" x14ac:dyDescent="0.15">
      <c r="B3" s="100" t="str">
        <f>IF(様式第１!F12=0,"",様式第１!F12)</f>
        <v/>
      </c>
    </row>
    <row r="4" spans="1:5" ht="21" customHeight="1" x14ac:dyDescent="0.15">
      <c r="A4" s="22" t="s">
        <v>115</v>
      </c>
      <c r="E4" s="23" t="s">
        <v>122</v>
      </c>
    </row>
    <row r="5" spans="1:5" ht="17.25" customHeight="1" x14ac:dyDescent="0.15">
      <c r="A5" s="22"/>
      <c r="C5" s="39"/>
      <c r="D5" s="39"/>
      <c r="E5" s="74"/>
    </row>
    <row r="6" spans="1:5" ht="33" customHeight="1" x14ac:dyDescent="0.15">
      <c r="A6" s="24"/>
      <c r="B6" s="118" t="s">
        <v>235</v>
      </c>
      <c r="C6" s="118" t="s">
        <v>20</v>
      </c>
      <c r="D6" s="118" t="s">
        <v>21</v>
      </c>
      <c r="E6" s="25" t="s">
        <v>22</v>
      </c>
    </row>
    <row r="7" spans="1:5" ht="30" customHeight="1" x14ac:dyDescent="0.15">
      <c r="A7" s="26">
        <v>1</v>
      </c>
      <c r="B7" s="52"/>
      <c r="C7" s="170"/>
      <c r="D7" s="170"/>
      <c r="E7" s="171">
        <f>+C7*D7</f>
        <v>0</v>
      </c>
    </row>
    <row r="8" spans="1:5" ht="30" customHeight="1" x14ac:dyDescent="0.15">
      <c r="A8" s="26">
        <v>2</v>
      </c>
      <c r="B8" s="52"/>
      <c r="C8" s="172"/>
      <c r="D8" s="172"/>
      <c r="E8" s="171">
        <f t="shared" ref="E8:E16" si="0">+C8*D8</f>
        <v>0</v>
      </c>
    </row>
    <row r="9" spans="1:5" ht="30" customHeight="1" x14ac:dyDescent="0.15">
      <c r="A9" s="26">
        <v>3</v>
      </c>
      <c r="B9" s="52"/>
      <c r="C9" s="172"/>
      <c r="D9" s="172"/>
      <c r="E9" s="171">
        <f t="shared" si="0"/>
        <v>0</v>
      </c>
    </row>
    <row r="10" spans="1:5" ht="30" customHeight="1" x14ac:dyDescent="0.15">
      <c r="A10" s="26">
        <v>4</v>
      </c>
      <c r="B10" s="52"/>
      <c r="C10" s="172"/>
      <c r="D10" s="172"/>
      <c r="E10" s="171">
        <f t="shared" si="0"/>
        <v>0</v>
      </c>
    </row>
    <row r="11" spans="1:5" ht="30" customHeight="1" x14ac:dyDescent="0.15">
      <c r="A11" s="26">
        <v>5</v>
      </c>
      <c r="B11" s="52"/>
      <c r="C11" s="172"/>
      <c r="D11" s="172"/>
      <c r="E11" s="171">
        <f t="shared" si="0"/>
        <v>0</v>
      </c>
    </row>
    <row r="12" spans="1:5" ht="30" customHeight="1" x14ac:dyDescent="0.15">
      <c r="A12" s="26">
        <v>6</v>
      </c>
      <c r="B12" s="52"/>
      <c r="C12" s="172"/>
      <c r="D12" s="172"/>
      <c r="E12" s="171">
        <f t="shared" si="0"/>
        <v>0</v>
      </c>
    </row>
    <row r="13" spans="1:5" ht="30" customHeight="1" x14ac:dyDescent="0.15">
      <c r="A13" s="26">
        <v>7</v>
      </c>
      <c r="B13" s="52"/>
      <c r="C13" s="172"/>
      <c r="D13" s="172"/>
      <c r="E13" s="171">
        <f t="shared" si="0"/>
        <v>0</v>
      </c>
    </row>
    <row r="14" spans="1:5" ht="30" customHeight="1" x14ac:dyDescent="0.15">
      <c r="A14" s="26">
        <v>8</v>
      </c>
      <c r="B14" s="52"/>
      <c r="C14" s="172"/>
      <c r="D14" s="172"/>
      <c r="E14" s="171">
        <f t="shared" si="0"/>
        <v>0</v>
      </c>
    </row>
    <row r="15" spans="1:5" ht="30" customHeight="1" x14ac:dyDescent="0.15">
      <c r="A15" s="26">
        <v>9</v>
      </c>
      <c r="B15" s="52"/>
      <c r="C15" s="172"/>
      <c r="D15" s="172"/>
      <c r="E15" s="171">
        <f t="shared" si="0"/>
        <v>0</v>
      </c>
    </row>
    <row r="16" spans="1:5" ht="30" customHeight="1" x14ac:dyDescent="0.15">
      <c r="A16" s="26">
        <v>10</v>
      </c>
      <c r="B16" s="52"/>
      <c r="C16" s="172"/>
      <c r="D16" s="172"/>
      <c r="E16" s="171">
        <f t="shared" si="0"/>
        <v>0</v>
      </c>
    </row>
    <row r="17" spans="1:6" ht="30" customHeight="1" x14ac:dyDescent="0.15">
      <c r="A17" s="26">
        <v>11</v>
      </c>
      <c r="B17" s="52"/>
      <c r="C17" s="170"/>
      <c r="D17" s="170"/>
      <c r="E17" s="171">
        <f>+C17*D17</f>
        <v>0</v>
      </c>
    </row>
    <row r="18" spans="1:6" ht="30" customHeight="1" x14ac:dyDescent="0.15">
      <c r="A18" s="26">
        <v>12</v>
      </c>
      <c r="B18" s="52"/>
      <c r="C18" s="172"/>
      <c r="D18" s="172"/>
      <c r="E18" s="171">
        <f t="shared" ref="E18:E26" si="1">+C18*D18</f>
        <v>0</v>
      </c>
    </row>
    <row r="19" spans="1:6" ht="30" customHeight="1" x14ac:dyDescent="0.15">
      <c r="A19" s="26">
        <v>13</v>
      </c>
      <c r="B19" s="52"/>
      <c r="C19" s="172"/>
      <c r="D19" s="172"/>
      <c r="E19" s="171">
        <f t="shared" si="1"/>
        <v>0</v>
      </c>
    </row>
    <row r="20" spans="1:6" ht="30" customHeight="1" x14ac:dyDescent="0.15">
      <c r="A20" s="26">
        <v>14</v>
      </c>
      <c r="B20" s="52"/>
      <c r="C20" s="172"/>
      <c r="D20" s="172"/>
      <c r="E20" s="171">
        <f t="shared" si="1"/>
        <v>0</v>
      </c>
    </row>
    <row r="21" spans="1:6" ht="30" customHeight="1" x14ac:dyDescent="0.15">
      <c r="A21" s="26">
        <v>15</v>
      </c>
      <c r="B21" s="52"/>
      <c r="C21" s="172"/>
      <c r="D21" s="172"/>
      <c r="E21" s="171">
        <f t="shared" si="1"/>
        <v>0</v>
      </c>
    </row>
    <row r="22" spans="1:6" ht="30" customHeight="1" x14ac:dyDescent="0.15">
      <c r="A22" s="26">
        <v>16</v>
      </c>
      <c r="B22" s="52"/>
      <c r="C22" s="172"/>
      <c r="D22" s="172"/>
      <c r="E22" s="171">
        <f t="shared" si="1"/>
        <v>0</v>
      </c>
    </row>
    <row r="23" spans="1:6" ht="30" customHeight="1" x14ac:dyDescent="0.15">
      <c r="A23" s="26">
        <v>17</v>
      </c>
      <c r="B23" s="52"/>
      <c r="C23" s="172"/>
      <c r="D23" s="172"/>
      <c r="E23" s="171">
        <f t="shared" si="1"/>
        <v>0</v>
      </c>
    </row>
    <row r="24" spans="1:6" ht="30" customHeight="1" x14ac:dyDescent="0.15">
      <c r="A24" s="26">
        <v>18</v>
      </c>
      <c r="B24" s="52"/>
      <c r="C24" s="172"/>
      <c r="D24" s="172"/>
      <c r="E24" s="171">
        <f t="shared" si="1"/>
        <v>0</v>
      </c>
    </row>
    <row r="25" spans="1:6" ht="30" customHeight="1" x14ac:dyDescent="0.15">
      <c r="A25" s="26">
        <v>19</v>
      </c>
      <c r="B25" s="52"/>
      <c r="C25" s="172"/>
      <c r="D25" s="172"/>
      <c r="E25" s="171">
        <f t="shared" si="1"/>
        <v>0</v>
      </c>
    </row>
    <row r="26" spans="1:6" ht="30" customHeight="1" x14ac:dyDescent="0.15">
      <c r="A26" s="26">
        <v>20</v>
      </c>
      <c r="B26" s="52"/>
      <c r="C26" s="172"/>
      <c r="D26" s="172"/>
      <c r="E26" s="171">
        <f t="shared" si="1"/>
        <v>0</v>
      </c>
    </row>
    <row r="27" spans="1:6" ht="40.5" customHeight="1" x14ac:dyDescent="0.15">
      <c r="A27" s="27"/>
      <c r="B27" s="173" t="s">
        <v>41</v>
      </c>
      <c r="C27" s="56"/>
      <c r="D27" s="55"/>
      <c r="E27" s="174">
        <f>SUM(E7:E26)</f>
        <v>0</v>
      </c>
      <c r="F27" s="87" t="str">
        <f>IF(ROUND(E27,-3)&lt;&gt;1000*SUM('別表３ (新規)'!F16:J16),"合計は別表３（新規）の設備投資額の合計と同額に","　")</f>
        <v>　</v>
      </c>
    </row>
    <row r="28" spans="1:6" ht="20.25" customHeight="1" x14ac:dyDescent="0.15"/>
    <row r="29" spans="1:6" x14ac:dyDescent="0.15">
      <c r="C29" s="21" t="s">
        <v>116</v>
      </c>
    </row>
    <row r="30" spans="1:6" x14ac:dyDescent="0.15">
      <c r="E30" s="23" t="s">
        <v>122</v>
      </c>
    </row>
    <row r="31" spans="1:6" ht="30" customHeight="1" x14ac:dyDescent="0.15">
      <c r="D31" s="123" t="s">
        <v>117</v>
      </c>
      <c r="E31" s="102" t="s">
        <v>118</v>
      </c>
    </row>
    <row r="32" spans="1:6" ht="30" customHeight="1" x14ac:dyDescent="0.15">
      <c r="D32" s="256" t="s">
        <v>292</v>
      </c>
      <c r="E32" s="257">
        <f>'別表３ (新規)'!F17*1000</f>
        <v>0</v>
      </c>
    </row>
    <row r="33" spans="2:6" ht="30" customHeight="1" x14ac:dyDescent="0.15">
      <c r="B33" s="103"/>
      <c r="C33" s="342"/>
      <c r="D33" s="256" t="s">
        <v>292</v>
      </c>
      <c r="E33" s="257">
        <f>'別表３ (新規)'!G17*1000</f>
        <v>0</v>
      </c>
    </row>
    <row r="34" spans="2:6" ht="30" customHeight="1" x14ac:dyDescent="0.2">
      <c r="B34" s="104"/>
      <c r="D34" s="256" t="s">
        <v>292</v>
      </c>
      <c r="E34" s="257">
        <f>'別表３ (新規)'!H17*1000</f>
        <v>0</v>
      </c>
    </row>
    <row r="35" spans="2:6" ht="30" customHeight="1" x14ac:dyDescent="0.15">
      <c r="D35" s="256" t="s">
        <v>292</v>
      </c>
      <c r="E35" s="257">
        <f>'別表３ (新規)'!I17*1000</f>
        <v>0</v>
      </c>
    </row>
    <row r="36" spans="2:6" ht="30" customHeight="1" x14ac:dyDescent="0.15">
      <c r="D36" s="256" t="s">
        <v>292</v>
      </c>
      <c r="E36" s="257">
        <f>'別表３ (新規)'!J17*1000</f>
        <v>0</v>
      </c>
    </row>
    <row r="37" spans="2:6" ht="30" customHeight="1" x14ac:dyDescent="0.15">
      <c r="D37" s="102" t="s">
        <v>119</v>
      </c>
      <c r="E37" s="257">
        <f>SUM(E32:E36)</f>
        <v>0</v>
      </c>
      <c r="F37" s="103"/>
    </row>
  </sheetData>
  <phoneticPr fontId="4"/>
  <dataValidations count="1">
    <dataValidation imeMode="on" allowBlank="1" showInputMessage="1" showErrorMessage="1" prompt="機械装置、器具備品、土地、建物、構築物等が対象です。" sqref="B7:B26"/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33"/>
  <sheetViews>
    <sheetView topLeftCell="A13" workbookViewId="0">
      <selection activeCell="C15" sqref="C15"/>
    </sheetView>
  </sheetViews>
  <sheetFormatPr defaultColWidth="10.6640625" defaultRowHeight="12.75" x14ac:dyDescent="0.15"/>
  <cols>
    <col min="1" max="1" width="26.33203125" style="308" customWidth="1"/>
    <col min="2" max="2" width="20.83203125" style="5" customWidth="1"/>
    <col min="3" max="3" width="52.83203125" style="5" customWidth="1"/>
    <col min="4" max="7" width="2.83203125" style="5" customWidth="1"/>
    <col min="8" max="8" width="3.83203125" style="5" customWidth="1"/>
    <col min="9" max="9" width="7" style="5" customWidth="1"/>
    <col min="10" max="16384" width="10.6640625" style="5"/>
  </cols>
  <sheetData>
    <row r="1" spans="1:8" ht="18.75" customHeight="1" x14ac:dyDescent="0.15">
      <c r="A1" s="308" t="s">
        <v>287</v>
      </c>
      <c r="C1" s="28"/>
      <c r="D1" s="28"/>
      <c r="E1" s="28"/>
      <c r="F1" s="28"/>
      <c r="G1" s="28"/>
      <c r="H1" s="29" t="s">
        <v>23</v>
      </c>
    </row>
    <row r="2" spans="1:8" ht="21" customHeight="1" x14ac:dyDescent="0.15">
      <c r="A2" s="500" t="s">
        <v>24</v>
      </c>
      <c r="B2" s="500"/>
      <c r="C2" s="500"/>
      <c r="D2" s="500"/>
      <c r="E2" s="500"/>
      <c r="F2" s="500"/>
      <c r="G2" s="500"/>
      <c r="H2" s="500"/>
    </row>
    <row r="3" spans="1:8" ht="15" customHeight="1" x14ac:dyDescent="0.15">
      <c r="A3" s="309"/>
      <c r="B3" s="31"/>
      <c r="C3" s="21"/>
      <c r="D3" s="21"/>
      <c r="E3" s="21"/>
      <c r="F3" s="21"/>
      <c r="G3" s="21"/>
      <c r="H3" s="21"/>
    </row>
    <row r="4" spans="1:8" ht="30" customHeight="1" x14ac:dyDescent="0.15">
      <c r="A4" s="501" t="s">
        <v>248</v>
      </c>
      <c r="B4" s="501"/>
      <c r="C4" s="502"/>
      <c r="D4" s="502"/>
      <c r="E4" s="502"/>
      <c r="F4" s="502"/>
      <c r="G4" s="502"/>
      <c r="H4" s="502"/>
    </row>
    <row r="5" spans="1:8" s="12" customFormat="1" ht="21" customHeight="1" x14ac:dyDescent="0.15">
      <c r="A5" s="309" t="s">
        <v>25</v>
      </c>
      <c r="B5" s="31"/>
      <c r="C5" s="21"/>
      <c r="D5" s="21"/>
      <c r="E5" s="21"/>
      <c r="F5" s="21"/>
      <c r="G5" s="21"/>
      <c r="H5" s="21"/>
    </row>
    <row r="6" spans="1:8" s="12" customFormat="1" ht="30" customHeight="1" x14ac:dyDescent="0.15">
      <c r="A6" s="503" t="s">
        <v>37</v>
      </c>
      <c r="B6" s="504"/>
      <c r="C6" s="505"/>
      <c r="D6" s="506" t="s">
        <v>55</v>
      </c>
      <c r="E6" s="507"/>
      <c r="F6" s="507"/>
      <c r="G6" s="507"/>
      <c r="H6" s="508"/>
    </row>
    <row r="7" spans="1:8" ht="27" customHeight="1" x14ac:dyDescent="0.15">
      <c r="A7" s="510" t="s">
        <v>26</v>
      </c>
      <c r="B7" s="510"/>
      <c r="C7" s="327" t="s">
        <v>27</v>
      </c>
      <c r="D7" s="62"/>
      <c r="E7" s="61" t="s">
        <v>52</v>
      </c>
      <c r="F7" s="61" t="s">
        <v>53</v>
      </c>
      <c r="G7" s="341" t="s">
        <v>291</v>
      </c>
      <c r="H7" s="88" t="s">
        <v>69</v>
      </c>
    </row>
    <row r="8" spans="1:8" ht="27" customHeight="1" x14ac:dyDescent="0.15">
      <c r="A8" s="510" t="s">
        <v>28</v>
      </c>
      <c r="B8" s="510"/>
      <c r="C8" s="327" t="s">
        <v>29</v>
      </c>
      <c r="D8" s="62"/>
      <c r="E8" s="61" t="s">
        <v>52</v>
      </c>
      <c r="F8" s="61" t="s">
        <v>53</v>
      </c>
      <c r="G8" s="341"/>
      <c r="H8" s="88" t="s">
        <v>54</v>
      </c>
    </row>
    <row r="9" spans="1:8" ht="27" customHeight="1" x14ac:dyDescent="0.15">
      <c r="A9" s="520" t="s">
        <v>68</v>
      </c>
      <c r="B9" s="510"/>
      <c r="C9" s="327" t="s">
        <v>277</v>
      </c>
      <c r="D9" s="62"/>
      <c r="E9" s="61" t="s">
        <v>52</v>
      </c>
      <c r="F9" s="61" t="s">
        <v>53</v>
      </c>
      <c r="G9" s="341"/>
      <c r="H9" s="88" t="s">
        <v>54</v>
      </c>
    </row>
    <row r="10" spans="1:8" ht="27" customHeight="1" x14ac:dyDescent="0.15">
      <c r="A10" s="330" t="s">
        <v>276</v>
      </c>
      <c r="B10" s="340" t="s">
        <v>274</v>
      </c>
      <c r="C10" s="327" t="s">
        <v>30</v>
      </c>
      <c r="D10" s="62"/>
      <c r="E10" s="61" t="s">
        <v>52</v>
      </c>
      <c r="F10" s="61" t="s">
        <v>53</v>
      </c>
      <c r="G10" s="341"/>
      <c r="H10" s="88" t="s">
        <v>54</v>
      </c>
    </row>
    <row r="11" spans="1:8" ht="27" customHeight="1" x14ac:dyDescent="0.15">
      <c r="A11" s="331"/>
      <c r="B11" s="340" t="s">
        <v>275</v>
      </c>
      <c r="C11" s="327" t="s">
        <v>30</v>
      </c>
      <c r="D11" s="62"/>
      <c r="E11" s="61" t="s">
        <v>52</v>
      </c>
      <c r="F11" s="61" t="s">
        <v>53</v>
      </c>
      <c r="G11" s="341"/>
      <c r="H11" s="88" t="s">
        <v>54</v>
      </c>
    </row>
    <row r="12" spans="1:8" ht="27" customHeight="1" x14ac:dyDescent="0.15">
      <c r="A12" s="332"/>
      <c r="B12" s="333"/>
      <c r="C12" s="327" t="s">
        <v>31</v>
      </c>
      <c r="D12" s="62"/>
      <c r="E12" s="61" t="s">
        <v>52</v>
      </c>
      <c r="F12" s="61" t="s">
        <v>53</v>
      </c>
      <c r="G12" s="341"/>
      <c r="H12" s="88" t="s">
        <v>54</v>
      </c>
    </row>
    <row r="13" spans="1:8" s="12" customFormat="1" ht="27" customHeight="1" x14ac:dyDescent="0.15">
      <c r="A13" s="509" t="s">
        <v>32</v>
      </c>
      <c r="B13" s="509"/>
      <c r="C13" s="327" t="s">
        <v>30</v>
      </c>
      <c r="D13" s="62"/>
      <c r="E13" s="61" t="s">
        <v>52</v>
      </c>
      <c r="F13" s="61" t="s">
        <v>53</v>
      </c>
      <c r="G13" s="341"/>
      <c r="H13" s="88" t="s">
        <v>54</v>
      </c>
    </row>
    <row r="14" spans="1:8" s="12" customFormat="1" ht="27" customHeight="1" x14ac:dyDescent="0.15">
      <c r="A14" s="334"/>
      <c r="B14" s="335"/>
      <c r="C14" s="327" t="s">
        <v>31</v>
      </c>
      <c r="D14" s="62"/>
      <c r="E14" s="61" t="s">
        <v>52</v>
      </c>
      <c r="F14" s="61" t="s">
        <v>53</v>
      </c>
      <c r="G14" s="341"/>
      <c r="H14" s="88" t="s">
        <v>54</v>
      </c>
    </row>
    <row r="15" spans="1:8" s="12" customFormat="1" ht="27" customHeight="1" x14ac:dyDescent="0.15">
      <c r="A15" s="532" t="s">
        <v>126</v>
      </c>
      <c r="B15" s="533"/>
      <c r="C15" s="328"/>
      <c r="D15" s="62"/>
      <c r="E15" s="61" t="s">
        <v>52</v>
      </c>
      <c r="F15" s="61" t="s">
        <v>53</v>
      </c>
      <c r="G15" s="341"/>
      <c r="H15" s="88" t="s">
        <v>54</v>
      </c>
    </row>
    <row r="16" spans="1:8" s="12" customFormat="1" ht="27" customHeight="1" x14ac:dyDescent="0.15">
      <c r="A16" s="336"/>
      <c r="B16" s="337"/>
      <c r="C16" s="328"/>
      <c r="D16" s="62"/>
      <c r="E16" s="61" t="s">
        <v>52</v>
      </c>
      <c r="F16" s="61" t="s">
        <v>53</v>
      </c>
      <c r="G16" s="341"/>
      <c r="H16" s="88" t="s">
        <v>69</v>
      </c>
    </row>
    <row r="17" spans="1:8" s="12" customFormat="1" ht="27" customHeight="1" x14ac:dyDescent="0.15">
      <c r="A17" s="336"/>
      <c r="B17" s="337"/>
      <c r="C17" s="328"/>
      <c r="D17" s="62"/>
      <c r="E17" s="61" t="s">
        <v>52</v>
      </c>
      <c r="F17" s="61" t="s">
        <v>53</v>
      </c>
      <c r="G17" s="341"/>
      <c r="H17" s="88" t="s">
        <v>69</v>
      </c>
    </row>
    <row r="18" spans="1:8" s="12" customFormat="1" ht="27" customHeight="1" x14ac:dyDescent="0.15">
      <c r="A18" s="336"/>
      <c r="B18" s="337"/>
      <c r="C18" s="328"/>
      <c r="D18" s="62"/>
      <c r="E18" s="61" t="s">
        <v>52</v>
      </c>
      <c r="F18" s="61" t="s">
        <v>53</v>
      </c>
      <c r="G18" s="341"/>
      <c r="H18" s="88" t="s">
        <v>69</v>
      </c>
    </row>
    <row r="19" spans="1:8" s="12" customFormat="1" ht="27" customHeight="1" x14ac:dyDescent="0.15">
      <c r="A19" s="338"/>
      <c r="B19" s="339"/>
      <c r="C19" s="329"/>
      <c r="D19" s="62"/>
      <c r="E19" s="61" t="s">
        <v>52</v>
      </c>
      <c r="F19" s="61" t="s">
        <v>149</v>
      </c>
      <c r="G19" s="341"/>
      <c r="H19" s="88" t="s">
        <v>150</v>
      </c>
    </row>
    <row r="20" spans="1:8" s="12" customFormat="1" ht="27" customHeight="1" x14ac:dyDescent="0.15">
      <c r="A20" s="537" t="s">
        <v>278</v>
      </c>
      <c r="B20" s="537"/>
      <c r="C20" s="329"/>
      <c r="D20" s="62"/>
      <c r="E20" s="61" t="s">
        <v>52</v>
      </c>
      <c r="F20" s="61" t="s">
        <v>149</v>
      </c>
      <c r="G20" s="341"/>
      <c r="H20" s="88" t="s">
        <v>150</v>
      </c>
    </row>
    <row r="21" spans="1:8" s="12" customFormat="1" ht="27" customHeight="1" x14ac:dyDescent="0.15">
      <c r="A21" s="510" t="s">
        <v>123</v>
      </c>
      <c r="B21" s="510"/>
      <c r="C21" s="328" t="s">
        <v>249</v>
      </c>
      <c r="D21" s="62"/>
      <c r="E21" s="61" t="s">
        <v>52</v>
      </c>
      <c r="F21" s="61" t="s">
        <v>53</v>
      </c>
      <c r="G21" s="341"/>
      <c r="H21" s="88" t="s">
        <v>54</v>
      </c>
    </row>
    <row r="22" spans="1:8" ht="27" customHeight="1" x14ac:dyDescent="0.15">
      <c r="A22" s="510" t="s">
        <v>282</v>
      </c>
      <c r="B22" s="510"/>
      <c r="C22" s="328" t="s">
        <v>290</v>
      </c>
      <c r="D22" s="62"/>
      <c r="E22" s="61" t="s">
        <v>52</v>
      </c>
      <c r="F22" s="61" t="s">
        <v>53</v>
      </c>
      <c r="G22" s="341"/>
      <c r="H22" s="88" t="s">
        <v>54</v>
      </c>
    </row>
    <row r="23" spans="1:8" ht="18" customHeight="1" x14ac:dyDescent="0.15">
      <c r="A23" s="309"/>
      <c r="B23" s="31"/>
      <c r="C23" s="21"/>
      <c r="D23" s="21"/>
      <c r="E23" s="21"/>
      <c r="F23" s="21"/>
      <c r="G23" s="21"/>
      <c r="H23" s="21"/>
    </row>
    <row r="24" spans="1:8" ht="18" customHeight="1" x14ac:dyDescent="0.15">
      <c r="A24" s="326" t="s">
        <v>33</v>
      </c>
      <c r="B24" s="30"/>
      <c r="C24" s="21"/>
      <c r="D24" s="21"/>
      <c r="E24" s="21"/>
      <c r="F24" s="21"/>
      <c r="G24" s="21"/>
      <c r="H24" s="21"/>
    </row>
    <row r="25" spans="1:8" ht="27" customHeight="1" x14ac:dyDescent="0.15">
      <c r="A25" s="521" t="s">
        <v>125</v>
      </c>
      <c r="B25" s="521"/>
      <c r="C25" s="522"/>
      <c r="D25" s="522"/>
      <c r="E25" s="522"/>
      <c r="F25" s="522"/>
      <c r="G25" s="522"/>
      <c r="H25" s="522"/>
    </row>
    <row r="26" spans="1:8" ht="27" customHeight="1" x14ac:dyDescent="0.15">
      <c r="A26" s="522"/>
      <c r="B26" s="522"/>
      <c r="C26" s="522"/>
      <c r="D26" s="522"/>
      <c r="E26" s="522"/>
      <c r="F26" s="522"/>
      <c r="G26" s="522"/>
      <c r="H26" s="522"/>
    </row>
    <row r="27" spans="1:8" ht="12.75" customHeight="1" x14ac:dyDescent="0.15">
      <c r="A27" s="309"/>
      <c r="B27" s="31"/>
      <c r="C27" s="21"/>
      <c r="D27" s="21"/>
      <c r="E27" s="21"/>
      <c r="F27" s="21"/>
      <c r="G27" s="21"/>
      <c r="H27" s="21"/>
    </row>
    <row r="28" spans="1:8" ht="18" customHeight="1" x14ac:dyDescent="0.15">
      <c r="A28" s="309" t="s">
        <v>288</v>
      </c>
      <c r="B28" s="31"/>
      <c r="C28" s="21"/>
      <c r="D28" s="21"/>
      <c r="E28" s="21"/>
      <c r="F28" s="21"/>
      <c r="G28" s="21"/>
      <c r="H28" s="21"/>
    </row>
    <row r="29" spans="1:8" ht="13.5" customHeight="1" x14ac:dyDescent="0.15">
      <c r="A29" s="309" t="s">
        <v>25</v>
      </c>
      <c r="B29" s="31"/>
      <c r="C29" s="21"/>
      <c r="D29" s="21"/>
      <c r="E29" s="21"/>
      <c r="F29" s="21"/>
      <c r="G29" s="21"/>
      <c r="H29" s="21"/>
    </row>
    <row r="30" spans="1:8" ht="18" customHeight="1" x14ac:dyDescent="0.15">
      <c r="A30" s="511" t="s">
        <v>250</v>
      </c>
      <c r="B30" s="512"/>
      <c r="C30" s="513"/>
      <c r="D30" s="534" t="s">
        <v>251</v>
      </c>
      <c r="E30" s="535"/>
      <c r="F30" s="535"/>
      <c r="G30" s="535"/>
      <c r="H30" s="536"/>
    </row>
    <row r="31" spans="1:8" ht="18" customHeight="1" x14ac:dyDescent="0.15">
      <c r="A31" s="529" t="s">
        <v>278</v>
      </c>
      <c r="B31" s="530"/>
      <c r="C31" s="531"/>
      <c r="D31" s="523"/>
      <c r="E31" s="524"/>
      <c r="F31" s="524"/>
      <c r="G31" s="524"/>
      <c r="H31" s="525"/>
    </row>
    <row r="32" spans="1:8" ht="21.75" customHeight="1" x14ac:dyDescent="0.15">
      <c r="A32" s="517" t="s">
        <v>124</v>
      </c>
      <c r="B32" s="518"/>
      <c r="C32" s="519"/>
      <c r="D32" s="526"/>
      <c r="E32" s="527"/>
      <c r="F32" s="527"/>
      <c r="G32" s="527"/>
      <c r="H32" s="528"/>
    </row>
    <row r="33" spans="1:8" ht="20.25" customHeight="1" x14ac:dyDescent="0.15">
      <c r="A33" s="517" t="s">
        <v>289</v>
      </c>
      <c r="B33" s="518"/>
      <c r="C33" s="519"/>
      <c r="D33" s="514"/>
      <c r="E33" s="515"/>
      <c r="F33" s="515"/>
      <c r="G33" s="515"/>
      <c r="H33" s="516"/>
    </row>
  </sheetData>
  <mergeCells count="21">
    <mergeCell ref="A30:C30"/>
    <mergeCell ref="A8:B8"/>
    <mergeCell ref="D33:H33"/>
    <mergeCell ref="A33:C33"/>
    <mergeCell ref="A21:B21"/>
    <mergeCell ref="A32:C32"/>
    <mergeCell ref="A9:B9"/>
    <mergeCell ref="A25:H26"/>
    <mergeCell ref="D31:H31"/>
    <mergeCell ref="D32:H32"/>
    <mergeCell ref="A31:C31"/>
    <mergeCell ref="A15:B15"/>
    <mergeCell ref="D30:H30"/>
    <mergeCell ref="A20:B20"/>
    <mergeCell ref="A22:B22"/>
    <mergeCell ref="A2:H2"/>
    <mergeCell ref="A4:H4"/>
    <mergeCell ref="A6:C6"/>
    <mergeCell ref="D6:H6"/>
    <mergeCell ref="A13:B13"/>
    <mergeCell ref="A7:B7"/>
  </mergeCells>
  <phoneticPr fontId="4"/>
  <dataValidations count="2">
    <dataValidation imeMode="on" allowBlank="1" showInputMessage="1" showErrorMessage="1" sqref="D32:D33 B32 A32:A33 C15:C20"/>
    <dataValidation type="list" imeMode="on" allowBlank="1" showInputMessage="1" showErrorMessage="1" sqref="D7:D22 G7:G22">
      <formula1>"　,○"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opLeftCell="A16" workbookViewId="0">
      <selection activeCell="H10" sqref="H10"/>
    </sheetView>
  </sheetViews>
  <sheetFormatPr defaultColWidth="10.6640625" defaultRowHeight="12.75" x14ac:dyDescent="0.15"/>
  <cols>
    <col min="1" max="1" width="11.83203125" style="5" customWidth="1"/>
    <col min="2" max="2" width="41" style="5" customWidth="1"/>
    <col min="3" max="3" width="4.83203125" style="5" customWidth="1"/>
    <col min="4" max="4" width="3.83203125" style="5" customWidth="1"/>
    <col min="5" max="5" width="5.5" style="5" customWidth="1"/>
    <col min="6" max="6" width="3.83203125" style="5" customWidth="1"/>
    <col min="7" max="7" width="13" style="5" customWidth="1"/>
    <col min="8" max="8" width="11" style="5" customWidth="1"/>
    <col min="9" max="16384" width="10.6640625" style="5"/>
  </cols>
  <sheetData>
    <row r="1" spans="1:8" ht="30" customHeight="1" x14ac:dyDescent="0.15">
      <c r="A1" s="5" t="s">
        <v>252</v>
      </c>
    </row>
    <row r="2" spans="1:8" ht="30" customHeight="1" x14ac:dyDescent="0.15">
      <c r="B2" s="10"/>
      <c r="C2" s="10"/>
      <c r="D2" s="10"/>
      <c r="E2" s="10"/>
      <c r="F2" s="10"/>
      <c r="G2" s="10"/>
      <c r="H2" s="10" t="s">
        <v>34</v>
      </c>
    </row>
    <row r="3" spans="1:8" ht="30" customHeight="1" x14ac:dyDescent="0.15">
      <c r="A3" s="538" t="s">
        <v>253</v>
      </c>
      <c r="B3" s="538"/>
      <c r="C3" s="538"/>
      <c r="D3" s="538"/>
      <c r="E3" s="538"/>
      <c r="F3" s="538"/>
      <c r="G3" s="538"/>
      <c r="H3" s="538"/>
    </row>
    <row r="4" spans="1:8" ht="30" customHeight="1" x14ac:dyDescent="0.15">
      <c r="A4" s="32"/>
      <c r="B4" s="32"/>
      <c r="C4" s="32"/>
      <c r="D4" s="32"/>
      <c r="E4" s="32"/>
      <c r="F4" s="32"/>
    </row>
    <row r="5" spans="1:8" ht="63" customHeight="1" x14ac:dyDescent="0.15">
      <c r="A5" s="539" t="s">
        <v>284</v>
      </c>
      <c r="B5" s="539"/>
      <c r="C5" s="539"/>
      <c r="D5" s="539"/>
      <c r="E5" s="539"/>
      <c r="F5" s="539"/>
      <c r="G5" s="539"/>
      <c r="H5" s="539"/>
    </row>
    <row r="6" spans="1:8" s="12" customFormat="1" ht="30" customHeight="1" thickBot="1" x14ac:dyDescent="0.2">
      <c r="A6" s="33"/>
      <c r="B6" s="33"/>
      <c r="C6" s="33"/>
      <c r="D6" s="33"/>
      <c r="E6" s="33"/>
      <c r="F6" s="33"/>
      <c r="G6" s="33"/>
      <c r="H6" s="33"/>
    </row>
    <row r="7" spans="1:8" s="12" customFormat="1" ht="34.5" customHeight="1" x14ac:dyDescent="0.15">
      <c r="A7" s="33"/>
      <c r="B7" s="34"/>
      <c r="C7" s="63"/>
      <c r="D7" s="63"/>
      <c r="E7" s="63"/>
      <c r="F7" s="63"/>
      <c r="G7" s="35"/>
    </row>
    <row r="8" spans="1:8" ht="34.5" customHeight="1" x14ac:dyDescent="0.15">
      <c r="A8" s="1"/>
      <c r="B8" s="36" t="s">
        <v>254</v>
      </c>
      <c r="C8" s="65" t="s">
        <v>255</v>
      </c>
      <c r="D8" s="93"/>
      <c r="E8" s="66" t="s">
        <v>56</v>
      </c>
      <c r="F8" s="93"/>
      <c r="G8" s="64" t="s">
        <v>256</v>
      </c>
    </row>
    <row r="9" spans="1:8" ht="34.5" customHeight="1" x14ac:dyDescent="0.15">
      <c r="A9" s="1"/>
      <c r="B9" s="255" t="s">
        <v>257</v>
      </c>
      <c r="C9" s="65" t="s">
        <v>258</v>
      </c>
      <c r="D9" s="93"/>
      <c r="E9" s="66" t="s">
        <v>56</v>
      </c>
      <c r="F9" s="93"/>
      <c r="G9" s="64" t="s">
        <v>256</v>
      </c>
    </row>
    <row r="10" spans="1:8" ht="34.5" customHeight="1" x14ac:dyDescent="0.15">
      <c r="A10" s="1"/>
      <c r="B10" s="255" t="s">
        <v>259</v>
      </c>
      <c r="C10" s="65" t="s">
        <v>258</v>
      </c>
      <c r="D10" s="93"/>
      <c r="E10" s="66" t="s">
        <v>56</v>
      </c>
      <c r="F10" s="93"/>
      <c r="G10" s="64" t="s">
        <v>256</v>
      </c>
    </row>
    <row r="11" spans="1:8" ht="34.5" customHeight="1" x14ac:dyDescent="0.15">
      <c r="A11" s="1"/>
      <c r="B11" s="255" t="s">
        <v>260</v>
      </c>
      <c r="C11" s="65" t="s">
        <v>258</v>
      </c>
      <c r="D11" s="93"/>
      <c r="E11" s="66" t="s">
        <v>56</v>
      </c>
      <c r="F11" s="93"/>
      <c r="G11" s="64" t="s">
        <v>256</v>
      </c>
    </row>
    <row r="12" spans="1:8" ht="34.5" customHeight="1" x14ac:dyDescent="0.15">
      <c r="A12" s="1"/>
      <c r="B12" s="36" t="s">
        <v>261</v>
      </c>
      <c r="C12" s="65" t="s">
        <v>258</v>
      </c>
      <c r="D12" s="93"/>
      <c r="E12" s="66" t="s">
        <v>56</v>
      </c>
      <c r="F12" s="93"/>
      <c r="G12" s="64" t="s">
        <v>256</v>
      </c>
    </row>
    <row r="13" spans="1:8" ht="34.5" customHeight="1" x14ac:dyDescent="0.15">
      <c r="A13" s="1"/>
      <c r="B13" s="255" t="s">
        <v>262</v>
      </c>
      <c r="C13" s="65" t="s">
        <v>258</v>
      </c>
      <c r="D13" s="93"/>
      <c r="E13" s="66" t="s">
        <v>56</v>
      </c>
      <c r="F13" s="93"/>
      <c r="G13" s="64" t="s">
        <v>256</v>
      </c>
    </row>
    <row r="14" spans="1:8" ht="34.5" customHeight="1" x14ac:dyDescent="0.15">
      <c r="A14" s="1"/>
      <c r="B14" s="255" t="s">
        <v>263</v>
      </c>
      <c r="C14" s="65" t="s">
        <v>258</v>
      </c>
      <c r="D14" s="93"/>
      <c r="E14" s="66" t="s">
        <v>56</v>
      </c>
      <c r="F14" s="93"/>
      <c r="G14" s="64" t="s">
        <v>256</v>
      </c>
    </row>
    <row r="15" spans="1:8" s="12" customFormat="1" ht="34.5" customHeight="1" x14ac:dyDescent="0.15">
      <c r="A15" s="1"/>
      <c r="B15" s="36" t="s">
        <v>264</v>
      </c>
      <c r="C15" s="65" t="s">
        <v>258</v>
      </c>
      <c r="D15" s="93"/>
      <c r="E15" s="66" t="s">
        <v>56</v>
      </c>
      <c r="F15" s="93"/>
      <c r="G15" s="64" t="s">
        <v>256</v>
      </c>
    </row>
    <row r="16" spans="1:8" s="12" customFormat="1" ht="34.5" customHeight="1" x14ac:dyDescent="0.15">
      <c r="A16" s="1"/>
      <c r="B16" s="36" t="s">
        <v>265</v>
      </c>
      <c r="C16" s="65" t="s">
        <v>266</v>
      </c>
      <c r="D16" s="93"/>
      <c r="E16" s="66" t="s">
        <v>56</v>
      </c>
      <c r="F16" s="93"/>
      <c r="G16" s="64" t="s">
        <v>256</v>
      </c>
    </row>
    <row r="17" spans="1:7" s="12" customFormat="1" ht="34.5" customHeight="1" x14ac:dyDescent="0.15">
      <c r="A17" s="1"/>
      <c r="B17" s="36" t="s">
        <v>267</v>
      </c>
      <c r="C17" s="65" t="s">
        <v>268</v>
      </c>
      <c r="D17" s="93"/>
      <c r="E17" s="66" t="s">
        <v>56</v>
      </c>
      <c r="F17" s="93"/>
      <c r="G17" s="64" t="s">
        <v>256</v>
      </c>
    </row>
    <row r="18" spans="1:7" s="12" customFormat="1" ht="34.5" customHeight="1" x14ac:dyDescent="0.15">
      <c r="A18" s="1"/>
      <c r="B18" s="36" t="s">
        <v>269</v>
      </c>
      <c r="C18" s="65" t="s">
        <v>270</v>
      </c>
      <c r="D18" s="93"/>
      <c r="E18" s="66" t="s">
        <v>56</v>
      </c>
      <c r="F18" s="93"/>
      <c r="G18" s="64" t="s">
        <v>256</v>
      </c>
    </row>
    <row r="19" spans="1:7" s="12" customFormat="1" ht="15.75" customHeight="1" x14ac:dyDescent="0.15">
      <c r="A19" s="1"/>
      <c r="B19" s="540" t="s">
        <v>271</v>
      </c>
      <c r="C19" s="541"/>
      <c r="D19" s="541"/>
      <c r="E19" s="541"/>
      <c r="F19" s="541"/>
      <c r="G19" s="542"/>
    </row>
    <row r="20" spans="1:7" s="12" customFormat="1" ht="15.75" customHeight="1" x14ac:dyDescent="0.15">
      <c r="A20" s="1"/>
      <c r="B20" s="543" t="s">
        <v>272</v>
      </c>
      <c r="C20" s="544"/>
      <c r="D20" s="544"/>
      <c r="E20" s="544"/>
      <c r="F20" s="544"/>
      <c r="G20" s="545"/>
    </row>
    <row r="21" spans="1:7" ht="30" customHeight="1" thickBot="1" x14ac:dyDescent="0.2">
      <c r="B21" s="142"/>
      <c r="C21" s="143"/>
      <c r="D21" s="143"/>
      <c r="E21" s="143"/>
      <c r="F21" s="143"/>
      <c r="G21" s="37"/>
    </row>
  </sheetData>
  <mergeCells count="4">
    <mergeCell ref="A3:H3"/>
    <mergeCell ref="A5:H5"/>
    <mergeCell ref="B19:G19"/>
    <mergeCell ref="B20:G20"/>
  </mergeCells>
  <phoneticPr fontId="4"/>
  <dataValidations count="1">
    <dataValidation imeMode="on" allowBlank="1" showInputMessage="1" showErrorMessage="1" sqref="D8:D15 F8:F15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様式第１</vt:lpstr>
      <vt:lpstr>別表１</vt:lpstr>
      <vt:lpstr>別表２</vt:lpstr>
      <vt:lpstr>別表３ (合算) </vt:lpstr>
      <vt:lpstr>別表３ (既存)</vt:lpstr>
      <vt:lpstr>別表３ (新規)</vt:lpstr>
      <vt:lpstr>別表４</vt:lpstr>
      <vt:lpstr>別表６</vt:lpstr>
      <vt:lpstr>別表７</vt:lpstr>
      <vt:lpstr>●判定</vt:lpstr>
      <vt:lpstr>審査資料</vt:lpstr>
      <vt:lpstr>様式第１!Print_Area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堀出　美代子</dc:creator>
  <cp:lastModifiedBy>w</cp:lastModifiedBy>
  <cp:lastPrinted>2018-08-03T05:48:46Z</cp:lastPrinted>
  <dcterms:created xsi:type="dcterms:W3CDTF">2003-07-25T13:37:21Z</dcterms:created>
  <dcterms:modified xsi:type="dcterms:W3CDTF">2020-12-07T05:15:52Z</dcterms:modified>
</cp:coreProperties>
</file>