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2n01sv05\部署用フォルダ\総務部\総務部 財政課\04 決算関係\財政状況資料集\H30決算\08 県回答（追加分）\"/>
    </mc:Choice>
  </mc:AlternateContent>
  <xr:revisionPtr revIDLastSave="0" documentId="13_ncr:1_{8B52F300-79C3-4FBA-A463-69AE1005D8FC}" xr6:coauthVersionLast="36" xr6:coauthVersionMax="36" xr10:uidLastSave="{00000000-0000-0000-0000-000000000000}"/>
  <bookViews>
    <workbookView xWindow="0" yWindow="0" windowWidth="20490" windowHeight="745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W38" i="10"/>
  <c r="BW39" i="10" s="1"/>
  <c r="BW40" i="10" s="1"/>
  <c r="BE38" i="10"/>
  <c r="AM38" i="10"/>
  <c r="U38" i="10"/>
  <c r="C38" i="10"/>
  <c r="BW37" i="10"/>
  <c r="BE37" i="10"/>
  <c r="AM37" i="10"/>
  <c r="C37" i="10"/>
  <c r="BW36" i="10"/>
  <c r="BE36" i="10"/>
  <c r="C36" i="10"/>
  <c r="BW35" i="10"/>
  <c r="BE35" i="10"/>
  <c r="BW34" i="10"/>
  <c r="C34" i="10"/>
  <c r="CO34" i="10" l="1"/>
  <c r="CO35" i="10" s="1"/>
  <c r="CO36" i="10" s="1"/>
  <c r="CO37" i="10" s="1"/>
  <c r="CO38" i="10" s="1"/>
  <c r="CO39" i="10" s="1"/>
  <c r="CO40" i="10" s="1"/>
  <c r="CO41" i="10" s="1"/>
  <c r="CO42" i="10" s="1"/>
  <c r="CO43" i="10" s="1"/>
  <c r="C35" i="10"/>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<sst xmlns="http://schemas.openxmlformats.org/spreadsheetml/2006/main" count="1135" uniqueCount="618">
  <si>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</si>
  <si>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</si>
  <si>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</si>
  <si>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</si>
  <si>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</si>
  <si>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</si>
  <si>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</si>
  <si>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</si>
  <si>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</si>
  <si>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</si>
  <si>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</si>
  <si>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</si>
  <si>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</si>
  <si>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</si>
  <si>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</si>
  <si>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</si>
  <si>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</si>
  <si>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</si>
  <si>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</si>
  <si>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</si>
  <si>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</si>
  <si>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</si>
  <si>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</si>
  <si>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</si>
  <si>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</si>
  <si>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</si>
  <si>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</si>
  <si>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</si>
  <si>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</si>
  <si>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</si>
  <si>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</si>
  <si>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</si>
  <si>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</si>
  <si>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</si>
  <si>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</si>
  <si>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</si>
  <si>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</si>
  <si>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</si>
  <si>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</si>
  <si>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</si>
  <si>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</si>
  <si>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</si>
  <si>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</si>
  <si>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</si>
  <si>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</si>
  <si>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</si>
  <si>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</si>
  <si>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</si>
  <si>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</si>
  <si>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</si>
  <si>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</si>
  <si>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</si>
  <si>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</si>
  <si>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</si>
  <si>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</si>
  <si>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</si>
  <si>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</si>
  <si>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</si>
  <si>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</si>
  <si>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</si>
  <si>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</si>
  <si>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</si>
  <si>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</si>
  <si>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</si>
  <si>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</si>
  <si>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</si>
  <si>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</si>
  <si>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</si>
  <si>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</si>
  <si>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</si>
  <si>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</si>
  <si>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</si>
  <si>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</si>
  <si>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</si>
  <si>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</si>
  <si>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</si>
  <si>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</si>
  <si>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</si>
  <si>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</si>
  <si>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</si>
  <si>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</si>
  <si>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</si>
  <si>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</si>
  <si>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</si>
  <si>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</si>
  <si>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</si>
  <si>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</si>
  <si>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</si>
  <si>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</si>
  <si>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</si>
  <si>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</si>
  <si>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</si>
  <si>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</si>
  <si>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</si>
  <si>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</si>
  <si>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</si>
  <si>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</si>
  <si>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長浜市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</si>
  <si>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</si>
  <si>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</si>
  <si>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</si>
  <si>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</si>
  <si>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</si>
  <si>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</si>
  <si>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</si>
  <si>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</si>
  <si>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</si>
  <si>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</si>
  <si>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</si>
  <si>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</si>
  <si>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</si>
  <si>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</si>
  <si>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</si>
  <si>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</si>
  <si>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</si>
  <si>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</si>
  <si>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</si>
  <si>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</si>
  <si>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</si>
  <si>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</si>
  <si>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</si>
  <si>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</si>
  <si>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</si>
  <si>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</si>
  <si>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</si>
  <si>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</si>
  <si>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</si>
  <si>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</si>
  <si>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</si>
  <si>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</si>
  <si>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</si>
  <si>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</si>
  <si>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</si>
  <si>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</si>
  <si>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</si>
  <si>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</si>
  <si>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</si>
  <si>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</si>
  <si>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</si>
  <si>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</si>
  <si>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</si>
  <si>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</si>
  <si>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</si>
  <si>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</si>
  <si>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</si>
  <si>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</si>
  <si>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</si>
  <si>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</si>
  <si>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</si>
  <si>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</si>
  <si>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</si>
  <si>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</si>
  <si>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</si>
  <si>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</si>
  <si>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</si>
  <si>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</si>
  <si>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</si>
  <si>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</si>
  <si>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</si>
  <si>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</si>
  <si>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</si>
  <si>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</si>
  <si>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</si>
  <si>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</si>
  <si>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</si>
  <si>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</si>
  <si>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</si>
  <si>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</si>
  <si>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</si>
  <si>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</si>
  <si>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</si>
  <si>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</si>
  <si>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</si>
  <si>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</si>
  <si>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</si>
  <si>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</si>
  <si>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</si>
  <si>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</si>
  <si>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</si>
  <si>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</si>
  <si>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</si>
  <si>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</si>
  <si>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</si>
  <si>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</si>
  <si>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</si>
  <si>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</si>
  <si>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</si>
  <si>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</si>
  <si>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</si>
  <si>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</si>
  <si>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</si>
  <si>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</si>
  <si>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</si>
  <si>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</si>
  <si>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</si>
  <si>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</si>
  <si>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</si>
  <si>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</si>
  <si>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</si>
  <si>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</si>
  <si>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</si>
  <si>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</si>
  <si>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</si>
  <si>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</si>
  <si>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</si>
  <si>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</si>
  <si>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</si>
  <si>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</si>
  <si>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</si>
  <si>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滋賀県長浜市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</si>
  <si>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</si>
  <si>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</si>
  <si>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</si>
  <si>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</si>
  <si>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</si>
  <si>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</si>
  <si>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</si>
  <si>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</si>
  <si>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</si>
  <si>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</si>
  <si>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</si>
  <si>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</si>
  <si>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</si>
  <si>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</si>
  <si>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</si>
  <si>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</si>
  <si>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</si>
  <si>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</si>
  <si>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</si>
  <si>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</si>
  <si>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</si>
  <si>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</si>
  <si>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</si>
  <si>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</si>
  <si>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</si>
  <si>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</si>
  <si>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</si>
  <si>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</si>
  <si>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</si>
  <si>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</si>
  <si>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</si>
  <si>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</si>
  <si>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</si>
  <si>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</si>
  <si>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</si>
  <si>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</si>
  <si>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</si>
  <si>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</si>
  <si>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</si>
  <si>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</si>
  <si>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</si>
  <si>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</si>
  <si>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</si>
  <si>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</si>
  <si>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</si>
  <si>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</si>
  <si>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</si>
  <si>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</si>
  <si>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</si>
  <si>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</si>
  <si>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</si>
  <si>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</si>
  <si>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</si>
  <si>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</si>
  <si>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</si>
  <si>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</si>
  <si>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</si>
  <si>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</si>
  <si>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</si>
  <si>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</si>
  <si>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</si>
  <si>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</si>
  <si>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</si>
  <si>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</si>
  <si>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</si>
  <si>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</si>
  <si>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</si>
  <si>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</si>
  <si>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</si>
  <si>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</si>
  <si>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</si>
  <si>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</si>
  <si>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</si>
  <si>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</si>
  <si>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</si>
  <si>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</si>
  <si>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</si>
  <si>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</si>
  <si>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</si>
  <si>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</si>
  <si>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</si>
  <si>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</si>
  <si>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</si>
  <si>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</si>
  <si>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</si>
  <si>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</si>
  <si>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</si>
  <si>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</si>
  <si>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</si>
  <si>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</si>
  <si>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</si>
  <si>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</si>
  <si>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</si>
  <si>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</si>
  <si>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</si>
  <si>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</si>
  <si>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</si>
  <si>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</si>
  <si>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</si>
  <si>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</si>
  <si>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</si>
  <si>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</si>
  <si>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</si>
  <si>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</si>
  <si>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</si>
  <si>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</si>
  <si>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</si>
  <si>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</si>
  <si>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</si>
  <si>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</si>
  <si>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</si>
  <si>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</si>
  <si>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</si>
  <si>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</si>
  <si>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</si>
  <si>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</si>
  <si>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</si>
  <si>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</si>
  <si>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</si>
  <si>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</si>
  <si>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</si>
  <si>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</si>
  <si>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</si>
  <si>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</si>
  <si>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</si>
  <si>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</si>
  <si>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</si>
  <si>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</si>
  <si>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</si>
  <si>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</si>
  <si>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</si>
  <si>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</si>
  <si>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</si>
  <si>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</si>
  <si>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</si>
  <si>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</si>
  <si>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</si>
  <si>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</si>
  <si>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</si>
  <si>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</si>
  <si>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</si>
  <si>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</si>
  <si>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</si>
  <si>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</si>
  <si>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</si>
  <si>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</si>
  <si>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</si>
  <si>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</si>
  <si>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</si>
  <si>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滋賀県長浜市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</si>
  <si>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</si>
  <si>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</si>
  <si>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</si>
  <si>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</si>
  <si>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</si>
  <si>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</si>
  <si>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</si>
  <si>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</si>
  <si>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</si>
  <si>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</si>
  <si>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</si>
  <si>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</si>
  <si>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</si>
  <si>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</si>
  <si>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</si>
  <si>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</si>
  <si>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</si>
  <si>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</si>
  <si>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</si>
  <si>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</si>
  <si>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</si>
  <si>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</si>
  <si>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</si>
  <si>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</si>
  <si>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</si>
  <si>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</si>
  <si>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</si>
  <si>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</si>
  <si>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</si>
  <si>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</si>
  <si>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</si>
  <si>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</si>
  <si>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</si>
  <si>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</si>
  <si>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</si>
  <si>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</si>
  <si>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</si>
  <si>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後期高齢者医療保険特別会計</t>
    <phoneticPr fontId="5"/>
  </si>
  <si>
    <t>介護保険特別会計</t>
    <phoneticPr fontId="5"/>
  </si>
  <si>
    <t>公共下水道事業会計</t>
    <phoneticPr fontId="5"/>
  </si>
  <si>
    <t>法適用企業</t>
    <phoneticPr fontId="5"/>
  </si>
  <si>
    <t>病院事業会計</t>
    <phoneticPr fontId="5"/>
  </si>
  <si>
    <t>法適用企業</t>
    <phoneticPr fontId="5"/>
  </si>
  <si>
    <t>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</si>
  <si>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</si>
  <si>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</si>
  <si>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</si>
  <si>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</si>
  <si>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</si>
  <si>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</si>
  <si>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</si>
  <si>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</si>
  <si>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</si>
  <si>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</si>
  <si>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</si>
  <si>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</si>
  <si>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</si>
  <si>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</si>
  <si>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</si>
  <si>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</si>
  <si>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</si>
  <si>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</si>
  <si>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</si>
  <si>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</si>
  <si>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</si>
  <si>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</si>
  <si>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</si>
  <si>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</si>
  <si>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</si>
  <si>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</si>
  <si>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</si>
  <si>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</si>
  <si>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</si>
  <si>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</si>
  <si>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</si>
  <si>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</si>
  <si>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</si>
  <si>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</si>
  <si>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</si>
  <si>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</si>
  <si>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</si>
  <si>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</si>
  <si>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</si>
  <si>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</si>
  <si>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</si>
  <si>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</si>
  <si>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</si>
  <si>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</si>
  <si>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</si>
  <si>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</si>
  <si>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</si>
  <si>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</si>
  <si>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</si>
  <si>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</si>
  <si>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</si>
  <si>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</si>
  <si>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</si>
  <si>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</si>
  <si>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</si>
  <si>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</si>
  <si>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</si>
  <si>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</si>
  <si>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</si>
  <si>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</si>
  <si>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</si>
  <si>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</si>
  <si>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</si>
  <si>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</si>
  <si>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長浜市公共下水道事業会計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</si>
  <si>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</si>
  <si>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</si>
  <si>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</si>
  <si>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</si>
  <si>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長浜市農業集落排水事業特別会計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</si>
  <si>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</si>
  <si>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</si>
  <si>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</si>
  <si>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</si>
  <si>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</si>
  <si>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</si>
  <si>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</si>
  <si>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</si>
  <si>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</si>
  <si>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</si>
  <si>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</si>
  <si>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</si>
  <si>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</si>
  <si>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</si>
  <si>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</si>
  <si>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</si>
  <si>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</si>
  <si>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</si>
  <si>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</si>
  <si>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</si>
  <si>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</si>
  <si>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</si>
  <si>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</si>
  <si>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</si>
  <si>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</si>
  <si>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</si>
  <si>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</si>
  <si>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</si>
  <si>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</si>
  <si>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</si>
  <si>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</si>
  <si>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</si>
  <si>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</si>
  <si>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</si>
  <si>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</si>
  <si>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</si>
  <si>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</si>
  <si>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</si>
  <si>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</si>
  <si>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</si>
  <si>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</si>
  <si>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</si>
  <si>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</si>
  <si>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</si>
  <si>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</si>
  <si>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</si>
  <si>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</si>
  <si>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</si>
  <si>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</si>
  <si>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</si>
  <si>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</si>
  <si>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</si>
  <si>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</si>
  <si>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</si>
  <si>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</si>
  <si>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</si>
  <si>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</si>
  <si>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</si>
  <si>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</si>
  <si>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</si>
  <si>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</si>
  <si>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</si>
  <si>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</si>
  <si>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</si>
  <si>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</si>
  <si>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</si>
  <si>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</si>
  <si>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</si>
  <si>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</si>
  <si>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</si>
  <si>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</si>
  <si>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</si>
  <si>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</si>
  <si>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</si>
  <si>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</si>
  <si>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</si>
  <si>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</si>
  <si>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</si>
  <si>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</si>
  <si>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</si>
  <si>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</si>
  <si>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</si>
  <si>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</si>
  <si>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</si>
  <si>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</si>
  <si>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</si>
  <si>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病院事業会計</t>
  </si>
  <si>
    <t>一般会計</t>
  </si>
  <si>
    <t>公共下水道事業会計</t>
  </si>
  <si>
    <t>介護保険特別会計</t>
  </si>
  <si>
    <t>老人保健施設事業会計</t>
  </si>
  <si>
    <t>国民健康保険特別会計</t>
  </si>
  <si>
    <t>休日急患診療所特別会計</t>
  </si>
  <si>
    <t>国民健康保険特別会計（直診勘定）</t>
  </si>
  <si>
    <t>その他会計（赤字）</t>
  </si>
  <si>
    <t>その他会計（黒字）</t>
  </si>
  <si>
    <t>H25末</t>
    <phoneticPr fontId="5"/>
  </si>
  <si>
    <t>H26末</t>
    <phoneticPr fontId="5"/>
  </si>
  <si>
    <t>H27末</t>
    <phoneticPr fontId="5"/>
  </si>
  <si>
    <t>H28末</t>
    <phoneticPr fontId="5"/>
  </si>
  <si>
    <t>H29末</t>
    <phoneticPr fontId="5"/>
  </si>
  <si>
    <t>長浜市土地開発公社</t>
    <rPh sb="0" eb="3">
      <t>ナガハマシ</t>
    </rPh>
    <rPh sb="3" eb="5">
      <t>トチ</t>
    </rPh>
    <rPh sb="5" eb="7">
      <t>カイハツ</t>
    </rPh>
    <rPh sb="7" eb="9">
      <t>コウシャ</t>
    </rPh>
    <phoneticPr fontId="2"/>
  </si>
  <si>
    <t>長浜文化スポーツ振興事業団</t>
    <rPh sb="0" eb="2">
      <t>ナガハマ</t>
    </rPh>
    <rPh sb="2" eb="4">
      <t>ブンカ</t>
    </rPh>
    <rPh sb="8" eb="10">
      <t>シンコウ</t>
    </rPh>
    <rPh sb="10" eb="13">
      <t>ジギョウダン</t>
    </rPh>
    <phoneticPr fontId="2"/>
  </si>
  <si>
    <t>長浜曳山文化協会</t>
    <rPh sb="0" eb="2">
      <t>ナガハマ</t>
    </rPh>
    <rPh sb="2" eb="4">
      <t>ヒキヤマ</t>
    </rPh>
    <rPh sb="4" eb="6">
      <t>ブンカ</t>
    </rPh>
    <rPh sb="6" eb="8">
      <t>キョウカイ</t>
    </rPh>
    <phoneticPr fontId="2"/>
  </si>
  <si>
    <t>まちづくり虎姫</t>
    <rPh sb="5" eb="7">
      <t>トラヒメ</t>
    </rPh>
    <phoneticPr fontId="2"/>
  </si>
  <si>
    <t>長浜地方卸売市場</t>
    <rPh sb="0" eb="2">
      <t>ナガハマ</t>
    </rPh>
    <rPh sb="2" eb="4">
      <t>チホウ</t>
    </rPh>
    <rPh sb="4" eb="6">
      <t>オロシウリ</t>
    </rPh>
    <rPh sb="6" eb="8">
      <t>イチバ</t>
    </rPh>
    <phoneticPr fontId="2"/>
  </si>
  <si>
    <t>黒壁</t>
    <rPh sb="0" eb="2">
      <t>クロカベ</t>
    </rPh>
    <phoneticPr fontId="2"/>
  </si>
  <si>
    <t>長浜まちづくり</t>
    <rPh sb="0" eb="2">
      <t>ナガハマ</t>
    </rPh>
    <phoneticPr fontId="2"/>
  </si>
  <si>
    <t>えきまち長浜</t>
    <rPh sb="4" eb="6">
      <t>ナガハマ</t>
    </rPh>
    <phoneticPr fontId="2"/>
  </si>
  <si>
    <t>湖北水鳥ステーション</t>
    <rPh sb="0" eb="2">
      <t>コホク</t>
    </rPh>
    <rPh sb="2" eb="4">
      <t>ミズドリ</t>
    </rPh>
    <phoneticPr fontId="2"/>
  </si>
  <si>
    <t>ふるさと夢公社きのもと</t>
    <rPh sb="4" eb="7">
      <t>ユメコウシャ</t>
    </rPh>
    <phoneticPr fontId="2"/>
  </si>
  <si>
    <t>西浅井総合サービス</t>
    <rPh sb="0" eb="5">
      <t>ニシアザイソウゴウ</t>
    </rPh>
    <phoneticPr fontId="2"/>
  </si>
  <si>
    <t>-</t>
    <phoneticPr fontId="2"/>
  </si>
  <si>
    <t>-</t>
    <phoneticPr fontId="2"/>
  </si>
  <si>
    <t>-</t>
    <phoneticPr fontId="2"/>
  </si>
  <si>
    <t>長浜水道企業団</t>
    <rPh sb="0" eb="2">
      <t>ナガハマ</t>
    </rPh>
    <rPh sb="2" eb="4">
      <t>スイドウ</t>
    </rPh>
    <rPh sb="4" eb="6">
      <t>キギョウ</t>
    </rPh>
    <rPh sb="6" eb="7">
      <t>ダン</t>
    </rPh>
    <phoneticPr fontId="2"/>
  </si>
  <si>
    <t>湖北広域行政事務センター</t>
    <rPh sb="0" eb="2">
      <t>コホク</t>
    </rPh>
    <rPh sb="2" eb="4">
      <t>コウイキ</t>
    </rPh>
    <rPh sb="4" eb="6">
      <t>ギョウセイ</t>
    </rPh>
    <rPh sb="6" eb="8">
      <t>ジム</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</si>
  <si>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</si>
  <si>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</si>
  <si>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</si>
  <si>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</si>
  <si>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</si>
  <si>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公共施設等整備基金</t>
    <rPh sb="0" eb="2">
      <t>コウキョウ</t>
    </rPh>
    <rPh sb="2" eb="5">
      <t>シセツナド</t>
    </rPh>
    <rPh sb="5" eb="7">
      <t>セイビ</t>
    </rPh>
    <rPh sb="7" eb="9">
      <t>キキン</t>
    </rPh>
    <phoneticPr fontId="2"/>
  </si>
  <si>
    <t>協働でつくる長浜まちづくり基金</t>
    <rPh sb="0" eb="2">
      <t>キョウドウ</t>
    </rPh>
    <rPh sb="6" eb="8">
      <t>ナガハマ</t>
    </rPh>
    <rPh sb="13" eb="15">
      <t>キキン</t>
    </rPh>
    <phoneticPr fontId="2"/>
  </si>
  <si>
    <t>地域福祉基金</t>
    <rPh sb="0" eb="2">
      <t>チイキ</t>
    </rPh>
    <rPh sb="2" eb="4">
      <t>フクシ</t>
    </rPh>
    <rPh sb="4" eb="6">
      <t>キキン</t>
    </rPh>
    <phoneticPr fontId="2"/>
  </si>
  <si>
    <t>教育施設整備基金</t>
    <rPh sb="0" eb="2">
      <t>キョウイク</t>
    </rPh>
    <rPh sb="2" eb="4">
      <t>シセツ</t>
    </rPh>
    <rPh sb="4" eb="6">
      <t>セイビ</t>
    </rPh>
    <rPh sb="6" eb="8">
      <t>キキン</t>
    </rPh>
    <phoneticPr fontId="2"/>
  </si>
  <si>
    <t>公共施設等保全整備基金</t>
    <rPh sb="0" eb="2">
      <t>コウキョウ</t>
    </rPh>
    <rPh sb="2" eb="5">
      <t>シセツナド</t>
    </rPh>
    <rPh sb="5" eb="7">
      <t>ホゼン</t>
    </rPh>
    <rPh sb="7" eb="9">
      <t>セイビ</t>
    </rPh>
    <rPh sb="9" eb="11">
      <t>キキン</t>
    </rPh>
    <phoneticPr fontId="2"/>
  </si>
  <si>
    <t>湖北地域消防組合</t>
    <rPh sb="0" eb="2">
      <t>コホク</t>
    </rPh>
    <rPh sb="2" eb="4">
      <t>チイキ</t>
    </rPh>
    <rPh sb="4" eb="6">
      <t>ショウボウ</t>
    </rPh>
    <rPh sb="6" eb="8">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</si>
  <si>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</si>
  <si>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</si>
  <si>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</si>
  <si>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</si>
  <si>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</si>
  <si>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</si>
  <si>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</si>
  <si>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算定数値はないものの、今後予定している大型事業に伴う市債借入額の増加や、将来負担比率算定の分母となる標準財政規模が普通交付税の合併算定替の縮減・終了により縮小することが予想されるため、楽観できない状況である。
　有形固定資産減価償却率についても、類似団体平均及び全国平均を下回っているが年々上昇する傾向にあるため、今後も公共施設等総合管理計画及び個別施設計画に基づき適正配置や老朽化対策等へ取り組んでいく必要がある。</t>
    <rPh sb="152" eb="154">
      <t>ネンネン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</si>
  <si>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</si>
  <si>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</si>
  <si>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</si>
  <si>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</si>
  <si>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</si>
  <si>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</si>
  <si>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</si>
  <si>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計画的な繰上償還や市債借入によりH30年度は類似団体平均を大きく下回り、将来負担比率については算定数値なしを維持しているが、今後予定している大型事業による市債借入の増加や普通交付税の合併算定替の縮減・終了による標準財政規模の縮小の影響を考慮し、更なる公債費の適正化に取り組んでいく必要がある。</t>
    <rPh sb="19" eb="21">
      <t>シサイ</t>
    </rPh>
    <rPh sb="21" eb="23">
      <t>カリイレ</t>
    </rPh>
    <rPh sb="29" eb="31">
      <t>ネンド</t>
    </rPh>
    <rPh sb="32" eb="34">
      <t>ルイジ</t>
    </rPh>
    <rPh sb="34" eb="36">
      <t>ダンタイ</t>
    </rPh>
    <rPh sb="36" eb="38">
      <t>ヘイキン</t>
    </rPh>
    <rPh sb="39" eb="40">
      <t>オオ</t>
    </rPh>
    <rPh sb="42" eb="44">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</si>
</sst>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E54787B-8B6F-454F-AB12-EED0DA10C6E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64287</c:v>
                </c:pt>
                <c:pt idx="1">
                  <c:v>46440</c:v>
                </c:pt>
                <c:pt idx="2">
                  <c:v>63257</c:v>
                </c:pt>
                <c:pt idx="3">
                  <c:v>52308</c:v>
                </c:pt>
                <c:pt idx="4">
                  <c:v>46402</c:v>
                </c:pt>
              </c:numCache>
            </c:numRef>
          </c:val>
          <c:smooth val="0"/>
          <c:extLst>
            <c:ext xmlns:c16="http://schemas.microsoft.com/office/drawing/2014/chart" uri="{C3380CC4-5D6E-409C-BE32-E72D297353CC}">
              <c16:uniqueId val="{00000000-3696-4469-82D8-25E3082249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70263</c:v>
                </c:pt>
                <c:pt idx="1">
                  <c:v>46719</c:v>
                </c:pt>
                <c:pt idx="2">
                  <c:v>44762</c:v>
                </c:pt>
                <c:pt idx="3">
                  <c:v>42404</c:v>
                </c:pt>
                <c:pt idx="4">
                  <c:v>59576</c:v>
                </c:pt>
              </c:numCache>
            </c:numRef>
          </c:val>
          <c:smooth val="0"/>
          <c:extLst>
            <c:ext xmlns:c16="http://schemas.microsoft.com/office/drawing/2014/chart" uri="{C3380CC4-5D6E-409C-BE32-E72D297353CC}">
              <c16:uniqueId val="{00000001-3696-4469-82D8-25E3082249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3.83</c:v>
                </c:pt>
                <c:pt idx="1">
                  <c:v>4.6100000000000003</c:v>
                </c:pt>
                <c:pt idx="2">
                  <c:v>3.49</c:v>
                </c:pt>
                <c:pt idx="3">
                  <c:v>3.33</c:v>
                </c:pt>
                <c:pt idx="4">
                  <c:v>2.2400000000000002</c:v>
                </c:pt>
              </c:numCache>
            </c:numRef>
          </c:val>
          <c:extLst>
            <c:ext xmlns:c16="http://schemas.microsoft.com/office/drawing/2014/chart" uri="{C3380CC4-5D6E-409C-BE32-E72D297353CC}">
              <c16:uniqueId val="{00000000-31AF-4569-B92F-9137BFFF96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16.23</c:v>
                </c:pt>
                <c:pt idx="1">
                  <c:v>16.62</c:v>
                </c:pt>
                <c:pt idx="2">
                  <c:v>16.989999999999998</c:v>
                </c:pt>
                <c:pt idx="3">
                  <c:v>17.21</c:v>
                </c:pt>
                <c:pt idx="4">
                  <c:v>16.84</c:v>
                </c:pt>
              </c:numCache>
            </c:numRef>
          </c:val>
          <c:extLst>
            <c:ext xmlns:c16="http://schemas.microsoft.com/office/drawing/2014/chart" uri="{C3380CC4-5D6E-409C-BE32-E72D297353CC}">
              <c16:uniqueId val="{00000001-31AF-4569-B92F-9137BFFF96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7.67</c:v>
                </c:pt>
                <c:pt idx="1">
                  <c:v>1.88</c:v>
                </c:pt>
                <c:pt idx="2">
                  <c:v>3.4</c:v>
                </c:pt>
                <c:pt idx="3">
                  <c:v>4.63</c:v>
                </c:pt>
                <c:pt idx="4">
                  <c:v>1.57</c:v>
                </c:pt>
              </c:numCache>
            </c:numRef>
          </c:val>
          <c:smooth val="0"/>
          <c:extLst>
            <c:ext xmlns:c16="http://schemas.microsoft.com/office/drawing/2014/chart" uri="{C3380CC4-5D6E-409C-BE32-E72D297353CC}">
              <c16:uniqueId val="{00000002-31AF-4569-B92F-9137BFFF96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1.96</c:v>
                </c:pt>
                <c:pt idx="2">
                  <c:v>#N/A</c:v>
                </c:pt>
                <c:pt idx="3">
                  <c:v>0.38</c:v>
                </c:pt>
                <c:pt idx="4">
                  <c:v>#N/A</c:v>
                </c:pt>
                <c:pt idx="5">
                  <c:v>0.32</c:v>
                </c:pt>
                <c:pt idx="6">
                  <c:v>#N/A</c:v>
                </c:pt>
                <c:pt idx="7">
                  <c:v>1.34</c:v>
                </c:pt>
                <c:pt idx="8">
                  <c:v>#N/A</c:v>
                </c:pt>
                <c:pt idx="9">
                  <c:v>0.01</c:v>
                </c:pt>
              </c:numCache>
            </c:numRef>
          </c:val>
          <c:extLst>
            <c:ext xmlns:c16="http://schemas.microsoft.com/office/drawing/2014/chart" uri="{C3380CC4-5D6E-409C-BE32-E72D297353CC}">
              <c16:uniqueId val="{00000000-C30D-4515-A0EB-09E167F820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0D-4515-A0EB-09E167F820FE}"/>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0.04</c:v>
                </c:pt>
                <c:pt idx="4">
                  <c:v>#N/A</c:v>
                </c:pt>
                <c:pt idx="5">
                  <c:v>0.01</c:v>
                </c:pt>
                <c:pt idx="6">
                  <c:v>#N/A</c:v>
                </c:pt>
                <c:pt idx="7">
                  <c:v>0.02</c:v>
                </c:pt>
                <c:pt idx="8">
                  <c:v>#N/A</c:v>
                </c:pt>
                <c:pt idx="9">
                  <c:v>0.02</c:v>
                </c:pt>
              </c:numCache>
            </c:numRef>
          </c:val>
          <c:extLst>
            <c:ext xmlns:c16="http://schemas.microsoft.com/office/drawing/2014/chart" uri="{C3380CC4-5D6E-409C-BE32-E72D297353CC}">
              <c16:uniqueId val="{00000002-C30D-4515-A0EB-09E167F820FE}"/>
            </c:ext>
          </c:extLst>
        </c:ser>
        <c:ser>
          <c:idx val="3"/>
          <c:order val="3"/>
          <c:tx>
            <c:strRef>
              <c:f>データシート!$A$30</c:f>
              <c:strCache>
                <c:ptCount val="1"/>
                <c:pt idx="0">
                  <c:v>休日急患診療所特別会計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3-C30D-4515-A0EB-09E167F820F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0.42</c:v>
                </c:pt>
                <c:pt idx="2">
                  <c:v>#N/A</c:v>
                </c:pt>
                <c:pt idx="3">
                  <c:v>0.25</c:v>
                </c:pt>
                <c:pt idx="4">
                  <c:v>#N/A</c:v>
                </c:pt>
                <c:pt idx="5">
                  <c:v>0.99</c:v>
                </c:pt>
                <c:pt idx="6">
                  <c:v>#N/A</c:v>
                </c:pt>
                <c:pt idx="7">
                  <c:v>1.69</c:v>
                </c:pt>
                <c:pt idx="8">
                  <c:v>#N/A</c:v>
                </c:pt>
                <c:pt idx="9">
                  <c:v>0.22</c:v>
                </c:pt>
              </c:numCache>
            </c:numRef>
          </c:val>
          <c:extLst>
            <c:ext xmlns:c16="http://schemas.microsoft.com/office/drawing/2014/chart" uri="{C3380CC4-5D6E-409C-BE32-E72D297353CC}">
              <c16:uniqueId val="{00000004-C30D-4515-A0EB-09E167F820FE}"/>
            </c:ext>
          </c:extLst>
        </c:ser>
        <c:ser>
          <c:idx val="5"/>
          <c:order val="5"/>
          <c:tx>
            <c:strRef>
              <c:f>データシート!$A$32</c:f>
              <c:strCache>
                <c:ptCount val="1"/>
                <c:pt idx="0">
                  <c:v>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0.62</c:v>
                </c:pt>
                <c:pt idx="2">
                  <c:v>#N/A</c:v>
                </c:pt>
                <c:pt idx="3">
                  <c:v>0.74</c:v>
                </c:pt>
                <c:pt idx="4">
                  <c:v>#N/A</c:v>
                </c:pt>
                <c:pt idx="5">
                  <c:v>0.73</c:v>
                </c:pt>
                <c:pt idx="6">
                  <c:v>#N/A</c:v>
                </c:pt>
                <c:pt idx="7">
                  <c:v>0.67</c:v>
                </c:pt>
                <c:pt idx="8">
                  <c:v>#N/A</c:v>
                </c:pt>
                <c:pt idx="9">
                  <c:v>0.49</c:v>
                </c:pt>
              </c:numCache>
            </c:numRef>
          </c:val>
          <c:extLst>
            <c:ext xmlns:c16="http://schemas.microsoft.com/office/drawing/2014/chart" uri="{C3380CC4-5D6E-409C-BE32-E72D297353CC}">
              <c16:uniqueId val="{00000005-C30D-4515-A0EB-09E167F820F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0.23</c:v>
                </c:pt>
                <c:pt idx="2">
                  <c:v>#N/A</c:v>
                </c:pt>
                <c:pt idx="3">
                  <c:v>0.38</c:v>
                </c:pt>
                <c:pt idx="4">
                  <c:v>#N/A</c:v>
                </c:pt>
                <c:pt idx="5">
                  <c:v>1.21</c:v>
                </c:pt>
                <c:pt idx="6">
                  <c:v>#N/A</c:v>
                </c:pt>
                <c:pt idx="7">
                  <c:v>0.92</c:v>
                </c:pt>
                <c:pt idx="8">
                  <c:v>#N/A</c:v>
                </c:pt>
                <c:pt idx="9">
                  <c:v>1.25</c:v>
                </c:pt>
              </c:numCache>
            </c:numRef>
          </c:val>
          <c:extLst>
            <c:ext xmlns:c16="http://schemas.microsoft.com/office/drawing/2014/chart" uri="{C3380CC4-5D6E-409C-BE32-E72D297353CC}">
              <c16:uniqueId val="{00000006-C30D-4515-A0EB-09E167F820FE}"/>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1.58</c:v>
                </c:pt>
              </c:numCache>
            </c:numRef>
          </c:val>
          <c:extLst>
            <c:ext xmlns:c16="http://schemas.microsoft.com/office/drawing/2014/chart" uri="{C3380CC4-5D6E-409C-BE32-E72D297353CC}">
              <c16:uniqueId val="{00000007-C30D-4515-A0EB-09E167F820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3.82</c:v>
                </c:pt>
                <c:pt idx="2">
                  <c:v>#N/A</c:v>
                </c:pt>
                <c:pt idx="3">
                  <c:v>4.59</c:v>
                </c:pt>
                <c:pt idx="4">
                  <c:v>#N/A</c:v>
                </c:pt>
                <c:pt idx="5">
                  <c:v>3.47</c:v>
                </c:pt>
                <c:pt idx="6">
                  <c:v>#N/A</c:v>
                </c:pt>
                <c:pt idx="7">
                  <c:v>3.3</c:v>
                </c:pt>
                <c:pt idx="8">
                  <c:v>#N/A</c:v>
                </c:pt>
                <c:pt idx="9">
                  <c:v>2.21</c:v>
                </c:pt>
              </c:numCache>
            </c:numRef>
          </c:val>
          <c:extLst>
            <c:ext xmlns:c16="http://schemas.microsoft.com/office/drawing/2014/chart" uri="{C3380CC4-5D6E-409C-BE32-E72D297353CC}">
              <c16:uniqueId val="{00000008-C30D-4515-A0EB-09E167F820F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26.97</c:v>
                </c:pt>
                <c:pt idx="2">
                  <c:v>#N/A</c:v>
                </c:pt>
                <c:pt idx="3">
                  <c:v>22.79</c:v>
                </c:pt>
                <c:pt idx="4">
                  <c:v>#N/A</c:v>
                </c:pt>
                <c:pt idx="5">
                  <c:v>18.8</c:v>
                </c:pt>
                <c:pt idx="6">
                  <c:v>#N/A</c:v>
                </c:pt>
                <c:pt idx="7">
                  <c:v>14.3</c:v>
                </c:pt>
                <c:pt idx="8">
                  <c:v>#N/A</c:v>
                </c:pt>
                <c:pt idx="9">
                  <c:v>16.850000000000001</c:v>
                </c:pt>
              </c:numCache>
            </c:numRef>
          </c:val>
          <c:extLst>
            <c:ext xmlns:c16="http://schemas.microsoft.com/office/drawing/2014/chart" uri="{C3380CC4-5D6E-409C-BE32-E72D297353CC}">
              <c16:uniqueId val="{00000009-C30D-4515-A0EB-09E167F820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6404</c:v>
                </c:pt>
                <c:pt idx="5">
                  <c:v>5957</c:v>
                </c:pt>
                <c:pt idx="8">
                  <c:v>6593</c:v>
                </c:pt>
                <c:pt idx="11">
                  <c:v>6673</c:v>
                </c:pt>
                <c:pt idx="14">
                  <c:v>6630</c:v>
                </c:pt>
              </c:numCache>
            </c:numRef>
          </c:val>
          <c:extLst>
            <c:ext xmlns:c16="http://schemas.microsoft.com/office/drawing/2014/chart" uri="{C3380CC4-5D6E-409C-BE32-E72D297353CC}">
              <c16:uniqueId val="{00000000-7126-477F-83CC-4A2BCAA93F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26-477F-83CC-4A2BCAA93F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108</c:v>
                </c:pt>
                <c:pt idx="3">
                  <c:v>94</c:v>
                </c:pt>
                <c:pt idx="6">
                  <c:v>82</c:v>
                </c:pt>
                <c:pt idx="9">
                  <c:v>67</c:v>
                </c:pt>
                <c:pt idx="12">
                  <c:v>48</c:v>
                </c:pt>
              </c:numCache>
            </c:numRef>
          </c:val>
          <c:extLst>
            <c:ext xmlns:c16="http://schemas.microsoft.com/office/drawing/2014/chart" uri="{C3380CC4-5D6E-409C-BE32-E72D297353CC}">
              <c16:uniqueId val="{00000002-7126-477F-83CC-4A2BCAA93F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578</c:v>
                </c:pt>
                <c:pt idx="3">
                  <c:v>160</c:v>
                </c:pt>
                <c:pt idx="6">
                  <c:v>161</c:v>
                </c:pt>
                <c:pt idx="9">
                  <c:v>202</c:v>
                </c:pt>
                <c:pt idx="12">
                  <c:v>220</c:v>
                </c:pt>
              </c:numCache>
            </c:numRef>
          </c:val>
          <c:extLst>
            <c:ext xmlns:c16="http://schemas.microsoft.com/office/drawing/2014/chart" uri="{C3380CC4-5D6E-409C-BE32-E72D297353CC}">
              <c16:uniqueId val="{00000003-7126-477F-83CC-4A2BCAA93F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2759</c:v>
                </c:pt>
                <c:pt idx="3">
                  <c:v>2809</c:v>
                </c:pt>
                <c:pt idx="6">
                  <c:v>2776</c:v>
                </c:pt>
                <c:pt idx="9">
                  <c:v>3010</c:v>
                </c:pt>
                <c:pt idx="12">
                  <c:v>2740</c:v>
                </c:pt>
              </c:numCache>
            </c:numRef>
          </c:val>
          <c:extLst>
            <c:ext xmlns:c16="http://schemas.microsoft.com/office/drawing/2014/chart" uri="{C3380CC4-5D6E-409C-BE32-E72D297353CC}">
              <c16:uniqueId val="{00000004-7126-477F-83CC-4A2BCAA93F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48</c:v>
                </c:pt>
                <c:pt idx="3">
                  <c:v>36</c:v>
                </c:pt>
                <c:pt idx="6">
                  <c:v>36</c:v>
                </c:pt>
                <c:pt idx="9">
                  <c:v>0</c:v>
                </c:pt>
                <c:pt idx="12">
                  <c:v>0</c:v>
                </c:pt>
              </c:numCache>
            </c:numRef>
          </c:val>
          <c:extLst>
            <c:ext xmlns:c16="http://schemas.microsoft.com/office/drawing/2014/chart" uri="{C3380CC4-5D6E-409C-BE32-E72D297353CC}">
              <c16:uniqueId val="{00000005-7126-477F-83CC-4A2BCAA93F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26-477F-83CC-4A2BCAA93F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5458</c:v>
                </c:pt>
                <c:pt idx="3">
                  <c:v>4789</c:v>
                </c:pt>
                <c:pt idx="6">
                  <c:v>4520</c:v>
                </c:pt>
                <c:pt idx="9">
                  <c:v>4354</c:v>
                </c:pt>
                <c:pt idx="12">
                  <c:v>4178</c:v>
                </c:pt>
              </c:numCache>
            </c:numRef>
          </c:val>
          <c:extLst>
            <c:ext xmlns:c16="http://schemas.microsoft.com/office/drawing/2014/chart" uri="{C3380CC4-5D6E-409C-BE32-E72D297353CC}">
              <c16:uniqueId val="{00000007-7126-477F-83CC-4A2BCAA93F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2547</c:v>
                </c:pt>
                <c:pt idx="2">
                  <c:v>#N/A</c:v>
                </c:pt>
                <c:pt idx="3">
                  <c:v>#N/A</c:v>
                </c:pt>
                <c:pt idx="4">
                  <c:v>1931</c:v>
                </c:pt>
                <c:pt idx="5">
                  <c:v>#N/A</c:v>
                </c:pt>
                <c:pt idx="6">
                  <c:v>#N/A</c:v>
                </c:pt>
                <c:pt idx="7">
                  <c:v>982</c:v>
                </c:pt>
                <c:pt idx="8">
                  <c:v>#N/A</c:v>
                </c:pt>
                <c:pt idx="9">
                  <c:v>#N/A</c:v>
                </c:pt>
                <c:pt idx="10">
                  <c:v>960</c:v>
                </c:pt>
                <c:pt idx="11">
                  <c:v>#N/A</c:v>
                </c:pt>
                <c:pt idx="12">
                  <c:v>#N/A</c:v>
                </c:pt>
                <c:pt idx="13">
                  <c:v>556</c:v>
                </c:pt>
                <c:pt idx="14">
                  <c:v>#N/A</c:v>
                </c:pt>
              </c:numCache>
            </c:numRef>
          </c:val>
          <c:smooth val="0"/>
          <c:extLst>
            <c:ext xmlns:c16="http://schemas.microsoft.com/office/drawing/2014/chart" uri="{C3380CC4-5D6E-409C-BE32-E72D297353CC}">
              <c16:uniqueId val="{00000008-7126-477F-83CC-4A2BCAA93F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76404</c:v>
                </c:pt>
                <c:pt idx="5">
                  <c:v>75798</c:v>
                </c:pt>
                <c:pt idx="8">
                  <c:v>73946</c:v>
                </c:pt>
                <c:pt idx="11">
                  <c:v>71568</c:v>
                </c:pt>
                <c:pt idx="14">
                  <c:v>70845</c:v>
                </c:pt>
              </c:numCache>
            </c:numRef>
          </c:val>
          <c:extLst>
            <c:ext xmlns:c16="http://schemas.microsoft.com/office/drawing/2014/chart" uri="{C3380CC4-5D6E-409C-BE32-E72D297353CC}">
              <c16:uniqueId val="{00000000-DEB1-452E-9EE4-3E9C00FEB5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10299</c:v>
                </c:pt>
                <c:pt idx="5">
                  <c:v>10896</c:v>
                </c:pt>
                <c:pt idx="8">
                  <c:v>8480</c:v>
                </c:pt>
                <c:pt idx="11">
                  <c:v>9615</c:v>
                </c:pt>
                <c:pt idx="14">
                  <c:v>6895</c:v>
                </c:pt>
              </c:numCache>
            </c:numRef>
          </c:val>
          <c:extLst>
            <c:ext xmlns:c16="http://schemas.microsoft.com/office/drawing/2014/chart" uri="{C3380CC4-5D6E-409C-BE32-E72D297353CC}">
              <c16:uniqueId val="{00000001-DEB1-452E-9EE4-3E9C00FEB5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28771</c:v>
                </c:pt>
                <c:pt idx="5">
                  <c:v>32541</c:v>
                </c:pt>
                <c:pt idx="8">
                  <c:v>34468</c:v>
                </c:pt>
                <c:pt idx="11">
                  <c:v>34116</c:v>
                </c:pt>
                <c:pt idx="14">
                  <c:v>34427</c:v>
                </c:pt>
              </c:numCache>
            </c:numRef>
          </c:val>
          <c:extLst>
            <c:ext xmlns:c16="http://schemas.microsoft.com/office/drawing/2014/chart" uri="{C3380CC4-5D6E-409C-BE32-E72D297353CC}">
              <c16:uniqueId val="{00000002-DEB1-452E-9EE4-3E9C00FEB5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B1-452E-9EE4-3E9C00FEB5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B1-452E-9EE4-3E9C00FEB5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c:v>
                </c:pt>
                <c:pt idx="3">
                  <c:v>7</c:v>
                </c:pt>
                <c:pt idx="6">
                  <c:v>6</c:v>
                </c:pt>
                <c:pt idx="9">
                  <c:v>5</c:v>
                </c:pt>
                <c:pt idx="12">
                  <c:v>3</c:v>
                </c:pt>
              </c:numCache>
            </c:numRef>
          </c:val>
          <c:extLst>
            <c:ext xmlns:c16="http://schemas.microsoft.com/office/drawing/2014/chart" uri="{C3380CC4-5D6E-409C-BE32-E72D297353CC}">
              <c16:uniqueId val="{00000005-DEB1-452E-9EE4-3E9C00FEB5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6874</c:v>
                </c:pt>
                <c:pt idx="3">
                  <c:v>6942</c:v>
                </c:pt>
                <c:pt idx="6">
                  <c:v>7080</c:v>
                </c:pt>
                <c:pt idx="9">
                  <c:v>7095</c:v>
                </c:pt>
                <c:pt idx="12">
                  <c:v>7125</c:v>
                </c:pt>
              </c:numCache>
            </c:numRef>
          </c:val>
          <c:extLst>
            <c:ext xmlns:c16="http://schemas.microsoft.com/office/drawing/2014/chart" uri="{C3380CC4-5D6E-409C-BE32-E72D297353CC}">
              <c16:uniqueId val="{00000006-DEB1-452E-9EE4-3E9C00FEB5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1820</c:v>
                </c:pt>
                <c:pt idx="3">
                  <c:v>1842</c:v>
                </c:pt>
                <c:pt idx="6">
                  <c:v>1950</c:v>
                </c:pt>
                <c:pt idx="9">
                  <c:v>2755</c:v>
                </c:pt>
                <c:pt idx="12">
                  <c:v>2670</c:v>
                </c:pt>
              </c:numCache>
            </c:numRef>
          </c:val>
          <c:extLst>
            <c:ext xmlns:c16="http://schemas.microsoft.com/office/drawing/2014/chart" uri="{C3380CC4-5D6E-409C-BE32-E72D297353CC}">
              <c16:uniqueId val="{00000007-DEB1-452E-9EE4-3E9C00FEB5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34183</c:v>
                </c:pt>
                <c:pt idx="3">
                  <c:v>38278</c:v>
                </c:pt>
                <c:pt idx="6">
                  <c:v>39046</c:v>
                </c:pt>
                <c:pt idx="9">
                  <c:v>40291</c:v>
                </c:pt>
                <c:pt idx="12">
                  <c:v>37524</c:v>
                </c:pt>
              </c:numCache>
            </c:numRef>
          </c:val>
          <c:extLst>
            <c:ext xmlns:c16="http://schemas.microsoft.com/office/drawing/2014/chart" uri="{C3380CC4-5D6E-409C-BE32-E72D297353CC}">
              <c16:uniqueId val="{00000008-DEB1-452E-9EE4-3E9C00FEB5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472</c:v>
                </c:pt>
                <c:pt idx="3">
                  <c:v>378</c:v>
                </c:pt>
                <c:pt idx="6">
                  <c:v>296</c:v>
                </c:pt>
                <c:pt idx="9">
                  <c:v>238</c:v>
                </c:pt>
                <c:pt idx="12">
                  <c:v>186</c:v>
                </c:pt>
              </c:numCache>
            </c:numRef>
          </c:val>
          <c:extLst>
            <c:ext xmlns:c16="http://schemas.microsoft.com/office/drawing/2014/chart" uri="{C3380CC4-5D6E-409C-BE32-E72D297353CC}">
              <c16:uniqueId val="{00000009-DEB1-452E-9EE4-3E9C00FEB5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50572</c:v>
                </c:pt>
                <c:pt idx="3">
                  <c:v>49890</c:v>
                </c:pt>
                <c:pt idx="6">
                  <c:v>46845</c:v>
                </c:pt>
                <c:pt idx="9">
                  <c:v>44917</c:v>
                </c:pt>
                <c:pt idx="12">
                  <c:v>45299</c:v>
                </c:pt>
              </c:numCache>
            </c:numRef>
          </c:val>
          <c:extLst>
            <c:ext xmlns:c16="http://schemas.microsoft.com/office/drawing/2014/chart" uri="{C3380CC4-5D6E-409C-BE32-E72D297353CC}">
              <c16:uniqueId val="{0000000A-DEB1-452E-9EE4-3E9C00FEB5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B1-452E-9EE4-3E9C00FEB5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5847</c:v>
                </c:pt>
                <c:pt idx="1">
                  <c:v>5861</c:v>
                </c:pt>
                <c:pt idx="2">
                  <c:v>5688</c:v>
                </c:pt>
              </c:numCache>
            </c:numRef>
          </c:val>
          <c:extLst>
            <c:ext xmlns:c16="http://schemas.microsoft.com/office/drawing/2014/chart" uri="{C3380CC4-5D6E-409C-BE32-E72D297353CC}">
              <c16:uniqueId val="{00000000-D075-4AA4-B6B2-9ECBE8DF03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11818</c:v>
                </c:pt>
                <c:pt idx="1">
                  <c:v>10206</c:v>
                </c:pt>
                <c:pt idx="2">
                  <c:v>9161</c:v>
                </c:pt>
              </c:numCache>
            </c:numRef>
          </c:val>
          <c:extLst>
            <c:ext xmlns:c16="http://schemas.microsoft.com/office/drawing/2014/chart" uri="{C3380CC4-5D6E-409C-BE32-E72D297353CC}">
              <c16:uniqueId val="{00000001-D075-4AA4-B6B2-9ECBE8DF03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19777</c:v>
                </c:pt>
                <c:pt idx="1">
                  <c:v>20701</c:v>
                </c:pt>
                <c:pt idx="2">
                  <c:v>22190</c:v>
                </c:pt>
              </c:numCache>
            </c:numRef>
          </c:val>
          <c:extLst>
            <c:ext xmlns:c16="http://schemas.microsoft.com/office/drawing/2014/chart" uri="{C3380CC4-5D6E-409C-BE32-E72D297353CC}">
              <c16:uniqueId val="{00000002-D075-4AA4-B6B2-9ECBE8DF03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{346954D0-6B3D-46D3-8640-9A676AEEDBF9}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486-4772-AF1A-2350003906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{E9F0E851-6D14-4830-928B-ABEEEBB7164C}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86-4772-AF1A-2350003906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{BB105600-A653-4F7F-81CC-E3FB2A5E35CA}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86-4772-AF1A-2350003906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{BC3FDB35-8F30-4212-84DF-D89DD6D33478}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86-4772-AF1A-2350003906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{E21BD342-80FF-49D5-83AB-0FC785E475F8}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86-4772-AF1A-2350003906C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{8DA721AA-F601-458C-91E9-C5EF4CB373DF}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486-4772-AF1A-2350003906C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{F7ABEA86-5666-4382-8705-FDF18D732FF0}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486-4772-AF1A-2350003906C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{33ACC324-0777-4D4B-849D-C56556DF8C65}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486-4772-AF1A-2350003906C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{BE5AFB11-9924-4E1E-97B3-DA5E31E092CB}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486-4772-AF1A-2350003906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53.2</c:v>
                </c:pt>
                <c:pt idx="16">
                  <c:v>54.7</c:v>
                </c:pt>
                <c:pt idx="24">
                  <c:v>56</c:v>
                </c:pt>
                <c:pt idx="32">
                  <c:v>56.4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486-4772-AF1A-2350003906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{C37F2993-E983-4D5F-ADE5-E9BD736A2520}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486-4772-AF1A-2350003906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{EE0EAEB6-9360-4081-B8B5-B57AD9A9BFCF}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86-4772-AF1A-2350003906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{4426767F-5595-4D75-9E77-0C92E119B416}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86-4772-AF1A-2350003906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{4D529BD5-EB2D-478F-A649-19858BC2E586}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86-4772-AF1A-2350003906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{1C7DE200-E628-4BB1-AA29-1F640513A35C}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86-4772-AF1A-2350003906C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{72094442-1D17-4BA0-BF62-2948CD4F7C15}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486-4772-AF1A-2350003906C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{4B405E11-F177-4963-A4C3-BF56AFE7B9CF}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486-4772-AF1A-2350003906C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{07E043E6-4C53-43C4-81A4-5D2ECFA61839}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486-4772-AF1A-2350003906C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{A876C98C-07A8-47EA-AB54-80021E8E7118}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486-4772-AF1A-2350003906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c:ext xmlns:c16="http://schemas.microsoft.com/office/drawing/2014/chart" uri="{C3380CC4-5D6E-409C-BE32-E72D297353CC}">
              <c16:uniqueId val="{00000013-F486-4772-AF1A-2350003906C3}"/>
            </c:ext>
          </c:extLst>
        </c:ser>
        <c:dLbls>
          <c:showLegendKey val="0"/>
          <c:showVal val="1"/>
          <c:showCatName val="0"/>
          <c:showSerName val="0"/>
          <c:showPercent val="0"/>
          <c:showBubbleSize val="0"/>
        </c:dLbls>
        <c:axId val="46179840"/>
        <c:axId val="46181760"/>
      </c:scatterChart>
      <c:valAx>
        <c:axId val="46179840"/>
        <c:scaling>
          <c:orientation val="minMax"/>
          <c:max val="60.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{26F12E84-862F-491F-B01A-04823AA8F6A2}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FBA-4355-85C6-CAE29370B0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{91C743BC-FA3F-4C33-932A-0BD087CCC2B4}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BA-4355-85C6-CAE29370B0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{C64FC99F-76EF-4FDC-9646-CC5BF53F4D4A}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BA-4355-85C6-CAE29370B0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{56EE2766-F079-4E9B-ABCD-E687CE1C0F34}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BA-4355-85C6-CAE29370B0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{CF13243C-F70D-456F-8B4D-46A59E3CC8B1}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BA-4355-85C6-CAE29370B02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{6CB446C9-EA4E-4CC5-B9B9-B63D6A8FA177}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FBA-4355-85C6-CAE29370B02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{D89A8E89-6F0A-4CAA-898E-5ABCA762EDA2}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FBA-4355-85C6-CAE29370B02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{39B0AE6A-FDF8-46B6-ACFA-CEC1B51B04A7}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FBA-4355-85C6-CAE29370B02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{A283F43C-799A-4544-9119-163FDEBDC0CD}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FBA-4355-85C6-CAE29370B0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8.5</c:v>
                </c:pt>
                <c:pt idx="16">
                  <c:v>6.1</c:v>
                </c:pt>
                <c:pt idx="24">
                  <c:v>4.4000000000000004</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FBA-4355-85C6-CAE29370B0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{72CF6B95-03F5-47A8-9F6B-43D97913A2B8}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FBA-4355-85C6-CAE29370B0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{3630AA40-0A13-45ED-B6E0-9C4E965BAFC6}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BA-4355-85C6-CAE29370B0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{7A5B0021-D631-49D5-A45D-9D1A10C2F1AB}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BA-4355-85C6-CAE29370B0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{5EA54682-53CF-4C7D-8EAB-FBC37E4DB7B8}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BA-4355-85C6-CAE29370B0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{E3788302-F490-4906-B9ED-BFFFC9BE5E17}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BA-4355-85C6-CAE29370B02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{9D9E7284-1596-48F4-B9EC-E8A5347F57CE}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FBA-4355-85C6-CAE29370B02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{C94E794C-A130-4823-9C91-59D23825C920}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FBA-4355-85C6-CAE29370B02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{733FCBB4-6ADB-467E-8E37-1696E760EE07}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FBA-4355-85C6-CAE29370B02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{CFCAE20A-648F-4AA3-BDD6-B426F504265B}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FBA-4355-85C6-CAE29370B0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6.2</c:v>
                </c:pt>
                <c:pt idx="16">
                  <c:v>5.9</c:v>
                </c:pt>
                <c:pt idx="24">
                  <c:v>5.3</c:v>
                </c:pt>
                <c:pt idx="32">
                  <c:v>5</c:v>
                </c:pt>
              </c:numCache>
            </c:numRef>
          </c:xVal>
          <c:yVal>
            <c:numRef>
              <c:f>公会計指標分析・財政指標組合せ分析表!$BP$77:$DC$77</c:f>
              <c:numCache>
                <c:formatCode>#,##0.0;"▲ "#,##0.0</c:formatCode>
                <c:ptCount val="40"/>
                <c:pt idx="0">
                  <c:v>33.299999999999997</c:v>
                </c:pt>
                <c:pt idx="8">
                  <c:v>15.8</c:v>
                </c:pt>
                <c:pt idx="16">
                  <c:v>6.5</c:v>
                </c:pt>
                <c:pt idx="24">
                  <c:v>5.8</c:v>
                </c:pt>
                <c:pt idx="32">
                  <c:v>2.7</c:v>
                </c:pt>
              </c:numCache>
            </c:numRef>
          </c:yVal>
          <c:smooth val="0"/>
          <c:extLst>
            <c:ext xmlns:c16="http://schemas.microsoft.com/office/drawing/2014/chart" uri="{C3380CC4-5D6E-409C-BE32-E72D297353CC}">
              <c16:uniqueId val="{00000013-AFBA-4355-85C6-CAE29370B024}"/>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一部事務組合への負担金は増加したものの、一般会計等の元利償還金や公営企業への繰出金が大きく減少したことで、実質公債費比率の分子となる数値は前年度から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百万円減少し、実質公債費比率は前年度の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等の公債費は、引き続き繰上償還や計画的な起債等によってさらに軽減を進めるが、今後償還のピークを迎える下水道事業債の推移や、病院事業における建物の大規模修繕等が予定されていることによる起債にも注意が必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なお、普通交付税や臨時財政対策債の合併算定替による割増分が、分母となる標準財政規模に上乗せされていることから、比率が低い水準であるが、安定したものではないことに留意が必要である。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満期一括償還地方債については、平成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年度に償還済みである。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将来負担すべき負債の額は、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一般会計等の地方債現在高が増加した一方、公債費に準ずる債務負担行為や公営企業債等繰入見込額や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一部事務</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組合等負担等見込額の減少により前年度から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2,493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百万円の減少となった。また、基金残高は増加したものの、都市計画税収充当見込額や地方債残高に係る基準財政需要額算入見込額が減少したことで、充当可能財源については前年度算定から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3,132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百万円の減少となった。このため、分子となる額は、前年度から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639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一方、分母</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百万円減少したことで、将来負担比率は悪化したものの算定なしという結果になった。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大型建設事業が集中することによる地方債残高の増加や公営企業等への公債費財源負担、職員の退職手当等が多額であることや、普通交付税の合併算定替の段階的な縮減が進むことから、引き続き、繰上償還による計画的な起債等により、持続可能な財政構造の転換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滋賀県長浜市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・災害復旧を行うための財源として財政調整基金を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百万円、市債の繰上償還の財源として減債基金を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百万円、各種事業を推進するための財源としてまち・ひと・しごと創生総合戦略推進基金を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百万円、教育施設整備基金を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百万円取り崩すなど基金を活用する一方、今後の財政需要に備えて、地域福祉基金に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百万円、公共施設等保全整備基金に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百万円の積み立てを行ったこと等により、基金総額は前年度から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大規模な災害や不足の事態の財政需要に備えるため、財政調整基金を確保する。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・普通交付税の合併特例措置終了後における公債費の償還に支障が生じないよう、減債基金を活用する。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普通交付税の合併算定替の縮減や人口減少等に伴い経常的な財源が減少する中で、各種事業の円滑な実施のための貴重な財源となることから、引き続き、財政計画の基調に沿った積み立て及び取崩しを行っていく。特に、公共施設等整備基金については、今後、一部事務組合における老朽施設の更新や都市計画関連施設等の整備のため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財源</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としての取崩しを予定していることから、使途や時期を見極めながら、適切かつ効果的に活用していく。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・公共施設等整備基金：公共施設の整備や公共用地の取得、一部事務組合の公共施設の整備や公共用地の取得に対する負担金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・協働でつくる長浜まちづくり基金：市民と協働でつくる輝きと風格のあるまちづくりを推進する事業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・地域福祉基金：市民の福祉の向上並びに健康の保持及び増進に資する事業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・公共施設等保全整備基金：公共施設、公用施設その他の本市が所有する建築物その他の工作物の改修、維持保全その他整備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・地域福祉基金：地域子育て支援センターの運営支援や病院事業会計への負担金等のために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百万円取り崩した一方、今後の地域医療の維持や地域共生社会の推進、各種子育て施策等を実施するために必要な財源を確保するため、行政改革や経費削減等により捻出した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・教育施設整備基金：小学校校舎の維持管理や小中一貫教育校の開設準備等のために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百万円取崩した一方、運用収益である基金利子や行政改革・経費削減等により捻出した額の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・公共施設等保全整備基金：市営住宅や市民文化ホールの整備等のために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老朽化の進む公共施設の改修や、道路または河川などのインフラ施設を維持補修するために必要な財源を確保するため、運用収益である基金利子や行政改革・経費削減等により捻出した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・公共施設等整備基金：長浜伊香ツインアリーナや産業文化交流拠点（文化福祉プラザ）等の大規模な普通建設事業への取崩しを予定している。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・中心市街地活性化基金：元浜町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番街区整備事業等、中心市街地の活性化を図るための事業への取崩しを予定している。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・まち・ひと・しごと創生総合戦略推進基金：総合戦略で掲げる各種事業への取崩しを予定している。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・運用収益である基金利子を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百万円積み立てた一方、災害復旧事業に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・大規模な災害や不足の事態の財政需要に備えるため、引き続き、現在の残高を維持する。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・運用収益である基金利子を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百万円積み立てた一方、市債の繰上償還のため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措置終了後における公債費の償還に支障が生じないよう、引き続き、行政改革大綱アクションプランを達成するための繰上償還を実施する予定であることから、その財源としての取崩しを予定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10F1ACD-F2F7-4B95-989F-EF5965FEE8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BFAF29B-6A19-4133-8CD9-870A83F6E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DA332120-44A3-46DD-9E00-0C37D3D3983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FDEF374F-AC03-431F-9A3F-A8C0B1924AF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B0AF770C-1F49-4DC8-B679-A65B2ABDEF4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11B1610D-A7DC-434A-9E92-BEE6C54A42F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7E615883-8208-4DA0-8569-8E57E71C7F1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C8FA6D94-E4B9-4508-9611-B0EA4A6AD16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521F562C-AF42-46C5-8620-4B39E6FB5DE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621A943D-0359-4D1A-8753-7780B07FF06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4FF57255-353C-4837-91CC-8F1F77F1E9C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C6AC0666-D471-45E3-9680-EB7E8DEFE0A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1C913D43-2212-468E-B4C6-AE993E4FA55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EDD5F3F6-95F1-408C-8DB4-F6CAE2C9E74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29D0D363-1066-4620-B919-0F41148007D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CB28EA69-754C-4F39-A33B-C6E64F52783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7FE56E92-FEBE-43FB-9BBD-620F18B1E14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71466DA6-AD5D-4B07-927F-7A393B5EDCF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A7549DA3-8628-439F-8E24-4363912436A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14AECE9B-6EA4-40B5-A3FB-187C1AD3E62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3275E217-9353-4149-9B55-4115DCC13DD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118,498
115,129
681.02
59,006,168
57,158,852
758,223
33,774,455
45,299,256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5C97EBB9-7034-4F27-A99A-BF73001E8E3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2C499059-5350-4A93-AC1D-5EF842C88ED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6419BDC5-02B3-42FD-B547-159EBC27C3F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D1D1395A-59A0-4FC7-861F-A88D0CBF90D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4EBA5347-31D8-4103-9190-11DEF300BDE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3A843E75-B0F8-40A9-8FAA-76337771271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8DBB8ACF-1786-4323-9792-CEE174D1FC5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90684639-9F47-46B9-96AE-4A59D3EDF39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29C719B4-2811-4938-B1C9-506107EA30C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CC2E4F47-D32C-4643-9A23-A3264F4B4B0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280E9BCA-802B-4B95-BC22-2B8D88C0206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7E65E2D3-944A-4B06-B1B5-F31055F263C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764913CC-E118-46EE-B569-C778BAE8A63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730DE85-7919-41F1-AC1B-A82DCB4C41B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2DB1F950-2571-420F-81CE-BE408119CDD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150828C8-ECD4-42A9-8D49-A9456A616CA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A4E0FB3C-E847-408F-BC28-ED4AF832A6B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FF37A5F8-F857-4B6B-9E79-7EF3020E4EF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D2BC6840-FCFC-4F36-B6DE-747204573AEE}"/>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F5F7749F-B09F-4DD7-80E3-93ED705A991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8621527F-EC7F-40B8-A930-A98E1248D947}"/>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5CA43F48-ECB8-4335-B5E6-C5B414BCE6A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DF79C4E3-96D0-4429-9177-2B17FF228F6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EB0D6E5E-6A32-443D-AF4C-7D85079EEEC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7372DCB1-799F-43CB-BFC9-B7053842170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6C8C1AD9-1FB4-413F-AF3B-752F6D05BA2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AB82306F-AF4E-4012-A3E0-974ED397EC7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E2F980D8-59A5-4443-800B-974972EB5E0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2E94087B-ACBB-4DAD-8D5E-2C6AEA97968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9B27F198-49DB-4634-A4DB-EB4A351458F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5C0A6037-969A-48BC-BBFE-E7AE8E7D4F4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A3ABA968-DF77-4E8C-B43B-7BC95A0FED4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7EFB5C49-5992-454D-B3DD-E64D5A363BB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D0EEC711-6E6A-4F92-B27D-7F6F96378E0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市</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町の合併により類似団体と比較して多くの公共施設を保有していることから、平成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月に策定した公共施設等総合管理計画に基づき、これまでから老朽化施設の複合化や多機能化、除却を進めている。</a:t>
          </a:r>
        </a:p>
        <a:p>
          <a:r>
            <a:rPr kumimoji="1" lang="ja-JP" altLang="en-US" sz="1100">
              <a:latin typeface="ＭＳ Ｐゴシック" panose="020B0600070205080204" pitchFamily="50" charset="-128"/>
              <a:ea typeface="ＭＳ Ｐゴシック" panose="020B0600070205080204" pitchFamily="50" charset="-128"/>
            </a:rPr>
            <a:t>　このような取組の中、有形固定資産減価償却率は、類似団体平均及び全国平均を下回っているが上昇傾向にあり、将来の公共施設等の大量更新に備えて、公共施設等の適正配置等の公共施設マネジメントを更に進めて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D50AF128-6127-42BA-AFA1-CE1A8E4BB83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1C261A2B-D362-4D9C-A1BA-1C46D450C42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A6B5872F-07A8-469D-98C1-31B0A703344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4D2B8E52-E1AC-46A0-B786-7D677947A68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BF1D70D9-1933-4F67-91C8-E309C29D9867}"/>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8FE5D0B-75A3-4506-9420-83C90CF49F0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3503A371-0876-4CD5-8EB2-9030211EBDA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A2259B50-662A-476A-90AA-33FB6A6C27D3}"/>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4A3412FA-5BCA-4AD2-8EE6-90DDE0C99C0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4215ABE-1529-4F9F-BE38-6C1F090549B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DD2D4742-ACF7-4792-AE9D-3A5ED2DC8DC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F523869F-31BB-4C95-A306-B1FEB8A9282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4990E32C-E6A0-406C-AB13-2E40473B429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C4D1A8B2-29D2-4DAD-A603-48DADA8D8FD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71" name="直線コネクタ 70">
          <a:extLst>
            <a:ext uri="{FF2B5EF4-FFF2-40B4-BE49-F238E27FC236}">
              <a16:creationId xmlns:a16="http://schemas.microsoft.com/office/drawing/2014/main" id="{8D29F35C-A02D-41D5-8C31-169426FD3454}"/>
            </a:ext>
          </a:extLst>
        </xdr:cNvPr>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2" name="有形固定資産減価償却率最小値テキスト">
          <a:extLst>
            <a:ext uri="{FF2B5EF4-FFF2-40B4-BE49-F238E27FC236}">
              <a16:creationId xmlns:a16="http://schemas.microsoft.com/office/drawing/2014/main" id="{76992148-7367-488B-910E-61AD006C195F}"/>
            </a:ext>
          </a:extLst>
        </xdr:cNvPr>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3" name="直線コネクタ 72">
          <a:extLst>
            <a:ext uri="{FF2B5EF4-FFF2-40B4-BE49-F238E27FC236}">
              <a16:creationId xmlns:a16="http://schemas.microsoft.com/office/drawing/2014/main" id="{35A79786-A41C-446B-8C3A-2501CBF49CF8}"/>
            </a:ext>
          </a:extLst>
        </xdr:cNvPr>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4" name="有形固定資産減価償却率最大値テキスト">
          <a:extLst>
            <a:ext uri="{FF2B5EF4-FFF2-40B4-BE49-F238E27FC236}">
              <a16:creationId xmlns:a16="http://schemas.microsoft.com/office/drawing/2014/main" id="{35BB0F4B-43A4-4E76-8696-206BE8E2152D}"/>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5" name="直線コネクタ 74">
          <a:extLst>
            <a:ext uri="{FF2B5EF4-FFF2-40B4-BE49-F238E27FC236}">
              <a16:creationId xmlns:a16="http://schemas.microsoft.com/office/drawing/2014/main" id="{FF275F93-6E02-421E-B3D7-91380AC0DC48}"/>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76" name="有形固定資産減価償却率平均値テキスト">
          <a:extLst>
            <a:ext uri="{FF2B5EF4-FFF2-40B4-BE49-F238E27FC236}">
              <a16:creationId xmlns:a16="http://schemas.microsoft.com/office/drawing/2014/main" id="{F80FA5AA-53C7-4758-8A33-9970F5954F8A}"/>
            </a:ext>
          </a:extLst>
        </xdr:cNvPr>
        <xdr:cNvSpPr txBox="1"/>
      </xdr:nvSpPr>
      <xdr:spPr>
        <a:xfrm>
          <a:off x="4813300" y="56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7" name="フローチャート: 判断 76">
          <a:extLst>
            <a:ext uri="{FF2B5EF4-FFF2-40B4-BE49-F238E27FC236}">
              <a16:creationId xmlns:a16="http://schemas.microsoft.com/office/drawing/2014/main" id="{A518C998-C227-4038-B151-C0A7DA328C7F}"/>
            </a:ext>
          </a:extLst>
        </xdr:cNvPr>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8" name="フローチャート: 判断 77">
          <a:extLst>
            <a:ext uri="{FF2B5EF4-FFF2-40B4-BE49-F238E27FC236}">
              <a16:creationId xmlns:a16="http://schemas.microsoft.com/office/drawing/2014/main" id="{EA8F9796-93BF-4F0D-BCA9-1FD9B520C034}"/>
            </a:ext>
          </a:extLst>
        </xdr:cNvPr>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9" name="フローチャート: 判断 78">
          <a:extLst>
            <a:ext uri="{FF2B5EF4-FFF2-40B4-BE49-F238E27FC236}">
              <a16:creationId xmlns:a16="http://schemas.microsoft.com/office/drawing/2014/main" id="{F81E1DC2-C007-42CE-BA59-A716B100AF16}"/>
            </a:ext>
          </a:extLst>
        </xdr:cNvPr>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0" name="フローチャート: 判断 79">
          <a:extLst>
            <a:ext uri="{FF2B5EF4-FFF2-40B4-BE49-F238E27FC236}">
              <a16:creationId xmlns:a16="http://schemas.microsoft.com/office/drawing/2014/main" id="{9B8EE63D-44D6-4659-A41D-262AD0857F7C}"/>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445EF0D-0EED-4C0B-9B4C-0ED4F986767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692A350-A7A2-4E98-8A45-D0065990B4D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892F20D5-E656-4775-A47C-632863BF33E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FCC5F88-3A69-4544-A953-3229D2D6C71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7109160-791C-4913-9F27-8C540FB8C28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6223</xdr:rowOff>
    </xdr:from>
    <xdr:to>
      <xdr:col>23</xdr:col>
      <xdr:colOff>136525</xdr:colOff>
      <xdr:row>30</xdr:row>
      <xdr:rowOff>107823</xdr:rowOff>
    </xdr:to>
    <xdr:sp macro="" textlink="">
      <xdr:nvSpPr>
        <xdr:cNvPr id="86" name="楕円 85">
          <a:extLst>
            <a:ext uri="{FF2B5EF4-FFF2-40B4-BE49-F238E27FC236}">
              <a16:creationId xmlns:a16="http://schemas.microsoft.com/office/drawing/2014/main" id="{8798A0E5-BFE4-4AF7-A5B5-B11CF4A1A321}"/>
            </a:ext>
          </a:extLst>
        </xdr:cNvPr>
        <xdr:cNvSpPr/>
      </xdr:nvSpPr>
      <xdr:spPr>
        <a:xfrm>
          <a:off x="47117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156100</xdr:rowOff>
    </xdr:from>
    <xdr:ext cx="405111" cy="259045"/>
    <xdr:sp macro="" textlink="">
      <xdr:nvSpPr>
        <xdr:cNvPr id="87" name="有形固定資産減価償却率該当値テキスト">
          <a:extLst>
            <a:ext uri="{FF2B5EF4-FFF2-40B4-BE49-F238E27FC236}">
              <a16:creationId xmlns:a16="http://schemas.microsoft.com/office/drawing/2014/main" id="{9B6FE842-8011-4D67-B9CF-949C3275B925}"/>
            </a:ext>
          </a:extLst>
        </xdr:cNvPr>
        <xdr:cNvSpPr txBox="1"/>
      </xdr:nvSpPr>
      <xdr:spPr>
        <a:xfrm>
          <a:off x="4813300"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8" name="楕円 87">
          <a:extLst>
            <a:ext uri="{FF2B5EF4-FFF2-40B4-BE49-F238E27FC236}">
              <a16:creationId xmlns:a16="http://schemas.microsoft.com/office/drawing/2014/main" id="{C28F795B-0D6C-4A6F-B5CA-D0AC0212EBAB}"/>
            </a:ext>
          </a:extLst>
        </xdr:cNvPr>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57023</xdr:rowOff>
    </xdr:from>
    <xdr:to>
      <xdr:col>23</xdr:col>
      <xdr:colOff>85725</xdr:colOff>
      <xdr:row>30</xdr:row>
      <xdr:rowOff>74295</xdr:rowOff>
    </xdr:to>
    <xdr:cxnSp macro="">
      <xdr:nvCxnSpPr>
        <xdr:cNvPr id="89" name="直線コネクタ 88">
          <a:extLst>
            <a:ext uri="{FF2B5EF4-FFF2-40B4-BE49-F238E27FC236}">
              <a16:creationId xmlns:a16="http://schemas.microsoft.com/office/drawing/2014/main" id="{BD9B1679-E8DF-45F6-A278-FE15C78CC3CB}"/>
            </a:ext>
          </a:extLst>
        </xdr:cNvPr>
        <xdr:cNvCxnSpPr/>
      </xdr:nvCxnSpPr>
      <xdr:spPr>
        <a:xfrm flipV="1">
          <a:off x="4051300" y="597204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79629</xdr:rowOff>
    </xdr:from>
    <xdr:to>
      <xdr:col>15</xdr:col>
      <xdr:colOff>187325</xdr:colOff>
      <xdr:row>31</xdr:row>
      <xdr:rowOff>9779</xdr:rowOff>
    </xdr:to>
    <xdr:sp macro="" textlink="">
      <xdr:nvSpPr>
        <xdr:cNvPr id="90" name="楕円 89">
          <a:extLst>
            <a:ext uri="{FF2B5EF4-FFF2-40B4-BE49-F238E27FC236}">
              <a16:creationId xmlns:a16="http://schemas.microsoft.com/office/drawing/2014/main" id="{12230874-793E-4786-B993-8CF3263CAAEB}"/>
            </a:ext>
          </a:extLst>
        </xdr:cNvPr>
        <xdr:cNvSpPr/>
      </xdr:nvSpPr>
      <xdr:spPr>
        <a:xfrm>
          <a:off x="3238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130429</xdr:rowOff>
    </xdr:to>
    <xdr:cxnSp macro="">
      <xdr:nvCxnSpPr>
        <xdr:cNvPr id="91" name="直線コネクタ 90">
          <a:extLst>
            <a:ext uri="{FF2B5EF4-FFF2-40B4-BE49-F238E27FC236}">
              <a16:creationId xmlns:a16="http://schemas.microsoft.com/office/drawing/2014/main" id="{105B9AF8-9EF3-40C0-A6F3-4F1D1F054F67}"/>
            </a:ext>
          </a:extLst>
        </xdr:cNvPr>
        <xdr:cNvCxnSpPr/>
      </xdr:nvCxnSpPr>
      <xdr:spPr>
        <a:xfrm flipV="1">
          <a:off x="3289300" y="5989320"/>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144399</xdr:rowOff>
    </xdr:from>
    <xdr:to>
      <xdr:col>11</xdr:col>
      <xdr:colOff>187325</xdr:colOff>
      <xdr:row>31</xdr:row>
      <xdr:rowOff>74549</xdr:rowOff>
    </xdr:to>
    <xdr:sp macro="" textlink="">
      <xdr:nvSpPr>
        <xdr:cNvPr id="92" name="楕円 91">
          <a:extLst>
            <a:ext uri="{FF2B5EF4-FFF2-40B4-BE49-F238E27FC236}">
              <a16:creationId xmlns:a16="http://schemas.microsoft.com/office/drawing/2014/main" id="{1F633DBF-7F22-4449-818D-EA23A3BE710A}"/>
            </a:ext>
          </a:extLst>
        </xdr:cNvPr>
        <xdr:cNvSpPr/>
      </xdr:nvSpPr>
      <xdr:spPr>
        <a:xfrm>
          <a:off x="24765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130429</xdr:rowOff>
    </xdr:from>
    <xdr:to>
      <xdr:col>15</xdr:col>
      <xdr:colOff>136525</xdr:colOff>
      <xdr:row>31</xdr:row>
      <xdr:rowOff>23749</xdr:rowOff>
    </xdr:to>
    <xdr:cxnSp macro="">
      <xdr:nvCxnSpPr>
        <xdr:cNvPr id="93" name="直線コネクタ 92">
          <a:extLst>
            <a:ext uri="{FF2B5EF4-FFF2-40B4-BE49-F238E27FC236}">
              <a16:creationId xmlns:a16="http://schemas.microsoft.com/office/drawing/2014/main" id="{71E50C5C-256B-443B-81D2-4F966EF66603}"/>
            </a:ext>
          </a:extLst>
        </xdr:cNvPr>
        <xdr:cNvCxnSpPr/>
      </xdr:nvCxnSpPr>
      <xdr:spPr>
        <a:xfrm flipV="1">
          <a:off x="2527300" y="604545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94" name="n_1aveValue有形固定資産減価償却率">
          <a:extLst>
            <a:ext uri="{FF2B5EF4-FFF2-40B4-BE49-F238E27FC236}">
              <a16:creationId xmlns:a16="http://schemas.microsoft.com/office/drawing/2014/main" id="{77E5177B-19C6-4C30-8E08-650B747F2516}"/>
            </a:ext>
          </a:extLst>
        </xdr:cNvPr>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95" name="n_2aveValue有形固定資産減価償却率">
          <a:extLst>
            <a:ext uri="{FF2B5EF4-FFF2-40B4-BE49-F238E27FC236}">
              <a16:creationId xmlns:a16="http://schemas.microsoft.com/office/drawing/2014/main" id="{042B25B8-9A8C-4B43-BC9F-C35FBEEE0AB3}"/>
            </a:ext>
          </a:extLst>
        </xdr:cNvPr>
        <xdr:cNvSpPr txBox="1"/>
      </xdr:nvSpPr>
      <xdr:spPr>
        <a:xfrm>
          <a:off x="308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6" name="n_3aveValue有形固定資産減価償却率">
          <a:extLst>
            <a:ext uri="{FF2B5EF4-FFF2-40B4-BE49-F238E27FC236}">
              <a16:creationId xmlns:a16="http://schemas.microsoft.com/office/drawing/2014/main" id="{1B41A29B-EE37-42BD-B09E-DE4A167F2D53}"/>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97" name="n_1mainValue有形固定資産減価償却率">
          <a:extLst>
            <a:ext uri="{FF2B5EF4-FFF2-40B4-BE49-F238E27FC236}">
              <a16:creationId xmlns:a16="http://schemas.microsoft.com/office/drawing/2014/main" id="{3734A1F2-E031-4317-ABC6-BFD7BDBC7D47}"/>
            </a:ext>
          </a:extLst>
        </xdr:cNvPr>
        <xdr:cNvSpPr txBox="1"/>
      </xdr:nvSpPr>
      <xdr:spPr>
        <a:xfrm>
          <a:off x="38360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906</xdr:rowOff>
    </xdr:from>
    <xdr:ext cx="405111" cy="259045"/>
    <xdr:sp macro="" textlink="">
      <xdr:nvSpPr>
        <xdr:cNvPr id="98" name="n_2mainValue有形固定資産減価償却率">
          <a:extLst>
            <a:ext uri="{FF2B5EF4-FFF2-40B4-BE49-F238E27FC236}">
              <a16:creationId xmlns:a16="http://schemas.microsoft.com/office/drawing/2014/main" id="{C2AF3468-D570-4361-A855-0AD50BF6F721}"/>
            </a:ext>
          </a:extLst>
        </xdr:cNvPr>
        <xdr:cNvSpPr txBox="1"/>
      </xdr:nvSpPr>
      <xdr:spPr>
        <a:xfrm>
          <a:off x="30867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99" name="n_3mainValue有形固定資産減価償却率">
          <a:extLst>
            <a:ext uri="{FF2B5EF4-FFF2-40B4-BE49-F238E27FC236}">
              <a16:creationId xmlns:a16="http://schemas.microsoft.com/office/drawing/2014/main" id="{1649DFBF-4F67-4318-80B9-50D63118AEB7}"/>
            </a:ext>
          </a:extLst>
        </xdr:cNvPr>
        <xdr:cNvSpPr txBox="1"/>
      </xdr:nvSpPr>
      <xdr:spPr>
        <a:xfrm>
          <a:off x="2324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3FDF3464-433A-452C-9D84-EA794F9BB88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FA1A9288-DB39-40EE-A629-EFD33F04F8E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C682B94E-5EA0-4E13-807B-CD1A2EA9F85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270010AF-E7B3-4F46-8D70-A9E5569B8A4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72F582C9-1011-4BEF-92A1-57B09E03EC6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C5F2CA34-78B6-43E1-A96D-5CE2A81933F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91F899A7-8791-4C45-ABB0-1DCB18CE297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A346877-94EE-4EE3-B5B9-E392AFC63D1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9F327101-73D7-41BD-93E7-A494C54B28A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AA82AEE6-CFA5-414E-8ABD-AB444CFE75A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7C1187C6-31DD-4C06-BEE7-CF752C56D89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8F5B2EEF-DC24-41CE-827C-EE2DF343FA1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C7BAD854-1168-483E-A3FE-32B5CE4ADBD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は、計画的な繰上償還や市債借入による市債残高の減少により全国平均を下回っているが、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したため、類似団体平均を上回った。今後も大型事業が続くことから、市債残高の増加が続くと想定されるため、計画的な繰上償還を実施する等、公債費負担の軽減や地方債残高の縮小に努める等、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これまで以上に適切な市債管理を行う必要がある。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FEDAF742-656D-41B5-BA03-3549653CFA4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89697482-41B1-4CE2-81F0-9319F698282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855CA8BA-1415-4C68-884A-BBAC52BBF9C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5E40505B-5EB3-43BC-BAAD-8378F432444C}"/>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A06C4A39-E17D-4E8E-9A16-717549AC107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53E0E274-8C81-4089-81F7-2BBC21554A6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F5D7C15C-4906-4E65-8DE4-1B36F8DDB29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DA556DD-D5DD-4F93-AE1D-DCBD8402E6F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A4899A23-D459-4DEF-9213-5B7F01E8192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836E8059-8127-47D2-958E-81C18C3DB52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3F827040-4FA9-4D86-A72A-716A021CD9E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41850652-0F01-47D7-85DE-E2D96104DC0B}"/>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A6AB737-436F-4F63-B12D-5E327EEAB9E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08A9124D-470C-43BD-9FAF-1A38913C868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C4552D93-5ED7-4658-82A9-070FD0489B7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ED8C9BC2-7834-4DB1-8A62-66C3018982AA}"/>
            </a:ext>
          </a:extLst>
        </xdr:cNvPr>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976D686B-F0F4-4AC0-AECE-79CA06FAE81E}"/>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127C0CA0-6F76-42C7-AC3E-A89C132DB45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31" name="債務償還比率最大値テキスト">
          <a:extLst>
            <a:ext uri="{FF2B5EF4-FFF2-40B4-BE49-F238E27FC236}">
              <a16:creationId xmlns:a16="http://schemas.microsoft.com/office/drawing/2014/main" id="{703E6067-AF0C-4611-9018-6C03327C4B64}"/>
            </a:ext>
          </a:extLst>
        </xdr:cNvPr>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32" name="直線コネクタ 131">
          <a:extLst>
            <a:ext uri="{FF2B5EF4-FFF2-40B4-BE49-F238E27FC236}">
              <a16:creationId xmlns:a16="http://schemas.microsoft.com/office/drawing/2014/main" id="{054E8918-D565-4C72-8E67-23E360F0BB4A}"/>
            </a:ext>
          </a:extLst>
        </xdr:cNvPr>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33" name="債務償還比率平均値テキスト">
          <a:extLst>
            <a:ext uri="{FF2B5EF4-FFF2-40B4-BE49-F238E27FC236}">
              <a16:creationId xmlns:a16="http://schemas.microsoft.com/office/drawing/2014/main" id="{F386A616-A732-449B-A0D9-AC8BA7068075}"/>
            </a:ext>
          </a:extLst>
        </xdr:cNvPr>
        <xdr:cNvSpPr txBox="1"/>
      </xdr:nvSpPr>
      <xdr:spPr>
        <a:xfrm>
          <a:off x="14846300" y="6058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34" name="フローチャート: 判断 133">
          <a:extLst>
            <a:ext uri="{FF2B5EF4-FFF2-40B4-BE49-F238E27FC236}">
              <a16:creationId xmlns:a16="http://schemas.microsoft.com/office/drawing/2014/main" id="{358AC096-5317-4109-8352-4D253AEBE636}"/>
            </a:ext>
          </a:extLst>
        </xdr:cNvPr>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35" name="フローチャート: 判断 134">
          <a:extLst>
            <a:ext uri="{FF2B5EF4-FFF2-40B4-BE49-F238E27FC236}">
              <a16:creationId xmlns:a16="http://schemas.microsoft.com/office/drawing/2014/main" id="{A8A613B6-615D-4A75-9F0C-DB14B390D273}"/>
            </a:ext>
          </a:extLst>
        </xdr:cNvPr>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CD227868-D3EE-44A6-866F-3D4008FA9B6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2FABAC1C-F246-4150-8C4D-6989BD60367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827B0E9-239E-49B3-8F57-D63A4878B44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CDAE558-BF71-47C6-BCBF-BAA0251C4BF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A1658FB-D18F-4CD2-9E94-3D03C477A4E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156633</xdr:rowOff>
    </xdr:from>
    <xdr:to>
      <xdr:col>76</xdr:col>
      <xdr:colOff>73025</xdr:colOff>
      <xdr:row>31</xdr:row>
      <xdr:rowOff>86783</xdr:rowOff>
    </xdr:to>
    <xdr:sp macro="" textlink="">
      <xdr:nvSpPr>
        <xdr:cNvPr id="141" name="楕円 140">
          <a:extLst>
            <a:ext uri="{FF2B5EF4-FFF2-40B4-BE49-F238E27FC236}">
              <a16:creationId xmlns:a16="http://schemas.microsoft.com/office/drawing/2014/main" id="{16C063A6-6530-4C93-8C44-6045B94EC65A}"/>
            </a:ext>
          </a:extLst>
        </xdr:cNvPr>
        <xdr:cNvSpPr/>
      </xdr:nvSpPr>
      <xdr:spPr>
        <a:xfrm>
          <a:off x="147447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8060</xdr:rowOff>
    </xdr:from>
    <xdr:ext cx="469744" cy="259045"/>
    <xdr:sp macro="" textlink="">
      <xdr:nvSpPr>
        <xdr:cNvPr id="142" name="債務償還比率該当値テキスト">
          <a:extLst>
            <a:ext uri="{FF2B5EF4-FFF2-40B4-BE49-F238E27FC236}">
              <a16:creationId xmlns:a16="http://schemas.microsoft.com/office/drawing/2014/main" id="{F338154E-B767-45AF-969F-04493BD971EE}"/>
            </a:ext>
          </a:extLst>
        </xdr:cNvPr>
        <xdr:cNvSpPr txBox="1"/>
      </xdr:nvSpPr>
      <xdr:spPr>
        <a:xfrm>
          <a:off x="14846300" y="592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14330</xdr:rowOff>
    </xdr:from>
    <xdr:to>
      <xdr:col>72</xdr:col>
      <xdr:colOff>123825</xdr:colOff>
      <xdr:row>31</xdr:row>
      <xdr:rowOff>115930</xdr:rowOff>
    </xdr:to>
    <xdr:sp macro="" textlink="">
      <xdr:nvSpPr>
        <xdr:cNvPr id="143" name="楕円 142">
          <a:extLst>
            <a:ext uri="{FF2B5EF4-FFF2-40B4-BE49-F238E27FC236}">
              <a16:creationId xmlns:a16="http://schemas.microsoft.com/office/drawing/2014/main" id="{17F276D8-09B0-4A95-864E-B0401F94F2F8}"/>
            </a:ext>
          </a:extLst>
        </xdr:cNvPr>
        <xdr:cNvSpPr/>
      </xdr:nvSpPr>
      <xdr:spPr>
        <a:xfrm>
          <a:off x="14033500" y="61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35983</xdr:rowOff>
    </xdr:from>
    <xdr:to>
      <xdr:col>76</xdr:col>
      <xdr:colOff>22225</xdr:colOff>
      <xdr:row>31</xdr:row>
      <xdr:rowOff>65130</xdr:rowOff>
    </xdr:to>
    <xdr:cxnSp macro="">
      <xdr:nvCxnSpPr>
        <xdr:cNvPr id="144" name="直線コネクタ 143">
          <a:extLst>
            <a:ext uri="{FF2B5EF4-FFF2-40B4-BE49-F238E27FC236}">
              <a16:creationId xmlns:a16="http://schemas.microsoft.com/office/drawing/2014/main" id="{3FA37EA5-24D8-4DAE-93E0-9EF33734CDA8}"/>
            </a:ext>
          </a:extLst>
        </xdr:cNvPr>
        <xdr:cNvCxnSpPr/>
      </xdr:nvCxnSpPr>
      <xdr:spPr>
        <a:xfrm flipV="1">
          <a:off x="14084300" y="6122458"/>
          <a:ext cx="711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45" name="n_1aveValue債務償還比率">
          <a:extLst>
            <a:ext uri="{FF2B5EF4-FFF2-40B4-BE49-F238E27FC236}">
              <a16:creationId xmlns:a16="http://schemas.microsoft.com/office/drawing/2014/main" id="{2C7361ED-A427-4ABA-A5AD-8711414EB8CC}"/>
            </a:ext>
          </a:extLst>
        </xdr:cNvPr>
        <xdr:cNvSpPr txBox="1"/>
      </xdr:nvSpPr>
      <xdr:spPr>
        <a:xfrm>
          <a:off x="13836727" y="583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107057</xdr:rowOff>
    </xdr:from>
    <xdr:ext cx="469744" cy="259045"/>
    <xdr:sp macro="" textlink="">
      <xdr:nvSpPr>
        <xdr:cNvPr id="146" name="n_1mainValue債務償還比率">
          <a:extLst>
            <a:ext uri="{FF2B5EF4-FFF2-40B4-BE49-F238E27FC236}">
              <a16:creationId xmlns:a16="http://schemas.microsoft.com/office/drawing/2014/main" id="{472F11C8-A357-43B7-B6A0-C2CCAFF06C9D}"/>
            </a:ext>
          </a:extLst>
        </xdr:cNvPr>
        <xdr:cNvSpPr txBox="1"/>
      </xdr:nvSpPr>
      <xdr:spPr>
        <a:xfrm>
          <a:off x="13836727" y="61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C4527EF3-969B-456D-AD09-94CFC3A8BE3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9EE12860-3E31-4080-9311-591E063CE95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B8574225-F441-4A6F-807C-F1529A4091F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63503034-AF5B-465B-ACE4-B2D6B891F3E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654C6B0E-3557-4C96-9F10-144116434DE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E410C758-7D7C-44A9-B877-3B09ED788B7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32BA98-4D8F-46F5-AE16-F52464BB55E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BB1F3A6-E971-4AB3-82A9-FA5B01BFB19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D31E53-061A-43A5-BEDD-A2CF05AFC56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0435DA-669B-489B-8FE5-38FE6228892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5D18036-5AF5-4C4B-A7A4-306DC8F9B4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6AF56D-9D93-4636-82EA-C31CCE19ED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8485A6-AF0C-4ED1-A88A-D2D7A8E1E0E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FA3EA64-E8DB-4A02-AB20-1A9CC26D073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5E43BEB-D9AE-4A66-BB21-A04BE19487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7FEF4F-C0C7-454C-8C1D-B4152A6620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118,498
115,129
681.02
59,006,168
57,158,852
758,223
33,774,455
45,299,256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FB7C0C-4ABC-468B-89F8-52312314CC5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FA44CA-FF51-4389-8A2B-9933F68748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A61C2E-EA84-452B-8E28-D79096F7A25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056F76-922D-416B-950D-768ADA66ECA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4050C5-1E29-4DB3-A474-F84EF8E7658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AB5161E-06FA-411A-95C1-A4E5C903B34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1FC71FB-EE97-4513-AE2C-5B890904B8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2CF4D4C-785E-4D8B-8F86-C3569F70FF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53E51A-5230-44B1-AE90-1769C7C09C9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4343E8-0A80-40E7-A8FA-A91093881C7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26D28F-903F-4A72-863C-616E427CE27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EC379DC-2492-443F-AB4A-D5637EE0777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A685D36-1A8A-4884-91D1-22D7633D22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173097-2B87-48D8-9FB3-0033D02A89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BAA2343-D455-4427-9137-58EAC273E2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931D80A-ADEC-4F96-8FE3-9F9467C7D94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CD9DD6-359E-42D6-A02F-051B8BF322F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95A18B-B534-4D61-97F4-82DEFB8539E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2A5E121-77D8-4431-B199-4B50D7F3A1F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7E610CC-DB15-4207-8427-F1C88E33B3A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FE2DC6D-71E3-4EF2-B598-75E47BCAFA1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18FA8E6-EDF2-4273-960E-D4CE76E5E7B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475AA37-725C-42CF-9366-C801E10E55A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DFB0EB2-5727-46FF-879B-64B8226418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E4CEE8D-C97E-4127-BBAE-1F67A0E8812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94DCAAF-9E7C-4650-8679-1D3D80EDF58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7243DEF-0A1C-4D28-A29E-0BE70E4F0D6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7CDCD03-CA72-41ED-88DB-7584F2A35A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47193D6-9C49-47F4-8305-1FE7520F873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40CF3F0-F09D-4096-A2D6-2F0B876785D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5A6BF1A3-26BC-4AB7-939A-8916FD7DCB4E}"/>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374BCA03-46DC-41CE-8EA4-0B9A77EB589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3FD4E34F-7E5D-40BA-B7A8-6E971D1D9E65}"/>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5D24CC08-5933-4AB5-BCDC-ECBEBE3990E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9EE1FE2-BF1C-4A64-8F4D-E16E3F2F6272}"/>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4C6C52E1-E250-4007-81A6-74726764DCD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72A2D5CB-BE75-4FD7-A5E4-5FDFC659125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C21D251D-9E5D-487C-8234-C0AB580E8CA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9B188088-31AC-4E41-9E85-90036C8E0818}"/>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45B94C08-C30A-4391-8B3E-998033302C2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AB4D8F4F-024B-4256-94C1-93724FD8445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54D4F027-FDF6-4111-B51C-F45CAD7AF49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a:extLst>
            <a:ext uri="{FF2B5EF4-FFF2-40B4-BE49-F238E27FC236}">
              <a16:creationId xmlns:a16="http://schemas.microsoft.com/office/drawing/2014/main" id="{41A8F78D-439C-4043-8157-0ABC634977E4}"/>
            </a:ext>
          </a:extLst>
        </xdr:cNvPr>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a:extLst>
            <a:ext uri="{FF2B5EF4-FFF2-40B4-BE49-F238E27FC236}">
              <a16:creationId xmlns:a16="http://schemas.microsoft.com/office/drawing/2014/main" id="{37546A4A-57EC-48E5-B171-B209E32CE44B}"/>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a:extLst>
            <a:ext uri="{FF2B5EF4-FFF2-40B4-BE49-F238E27FC236}">
              <a16:creationId xmlns:a16="http://schemas.microsoft.com/office/drawing/2014/main" id="{B513E4AE-CAC9-4E22-941E-7F14E8EBF23E}"/>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a:extLst>
            <a:ext uri="{FF2B5EF4-FFF2-40B4-BE49-F238E27FC236}">
              <a16:creationId xmlns:a16="http://schemas.microsoft.com/office/drawing/2014/main" id="{84CFD3EE-0437-46A5-93DD-13554209D425}"/>
            </a:ext>
          </a:extLst>
        </xdr:cNvPr>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a:extLst>
            <a:ext uri="{FF2B5EF4-FFF2-40B4-BE49-F238E27FC236}">
              <a16:creationId xmlns:a16="http://schemas.microsoft.com/office/drawing/2014/main" id="{358B6C79-64E1-4047-B5B3-91FCBC35F066}"/>
            </a:ext>
          </a:extLst>
        </xdr:cNvPr>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a:extLst>
            <a:ext uri="{FF2B5EF4-FFF2-40B4-BE49-F238E27FC236}">
              <a16:creationId xmlns:a16="http://schemas.microsoft.com/office/drawing/2014/main" id="{9023214D-8683-489C-9655-F3AD9CED1DD5}"/>
            </a:ext>
          </a:extLst>
        </xdr:cNvPr>
        <xdr:cNvSpPr txBox="1"/>
      </xdr:nvSpPr>
      <xdr:spPr>
        <a:xfrm>
          <a:off x="4673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a:extLst>
            <a:ext uri="{FF2B5EF4-FFF2-40B4-BE49-F238E27FC236}">
              <a16:creationId xmlns:a16="http://schemas.microsoft.com/office/drawing/2014/main" id="{B756BB39-429F-40E9-B846-366E05D4F43E}"/>
            </a:ext>
          </a:extLst>
        </xdr:cNvPr>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a:extLst>
            <a:ext uri="{FF2B5EF4-FFF2-40B4-BE49-F238E27FC236}">
              <a16:creationId xmlns:a16="http://schemas.microsoft.com/office/drawing/2014/main" id="{F87D2C0E-F4D1-4954-89B1-8B01A05C4A85}"/>
            </a:ext>
          </a:extLst>
        </xdr:cNvPr>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a:extLst>
            <a:ext uri="{FF2B5EF4-FFF2-40B4-BE49-F238E27FC236}">
              <a16:creationId xmlns:a16="http://schemas.microsoft.com/office/drawing/2014/main" id="{6E5C78B9-6344-4B42-8BA9-0AD0673C8A15}"/>
            </a:ext>
          </a:extLst>
        </xdr:cNvPr>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a:extLst>
            <a:ext uri="{FF2B5EF4-FFF2-40B4-BE49-F238E27FC236}">
              <a16:creationId xmlns:a16="http://schemas.microsoft.com/office/drawing/2014/main" id="{5721218B-16BF-43F0-9255-7D362487C7A0}"/>
            </a:ext>
          </a:extLst>
        </xdr:cNvPr>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12E84236-C4FA-408D-BD29-A7E420E9AA2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7E32C23-C199-440E-8213-C662EA1B63F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50121C8-F894-4BE2-B4DE-87FAA98F678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C1DCD98-15D3-475C-ABED-798B6038872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5582083-D922-49EF-B43F-C88C27951AD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9" name="楕円 68">
          <a:extLst>
            <a:ext uri="{FF2B5EF4-FFF2-40B4-BE49-F238E27FC236}">
              <a16:creationId xmlns:a16="http://schemas.microsoft.com/office/drawing/2014/main" id="{7714876A-DA59-4326-AAF0-7AA8125D3733}"/>
            </a:ext>
          </a:extLst>
        </xdr:cNvPr>
        <xdr:cNvSpPr/>
      </xdr:nvSpPr>
      <xdr:spPr>
        <a:xfrm>
          <a:off x="45847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124985</xdr:rowOff>
    </xdr:from>
    <xdr:ext cx="405111" cy="259045"/>
    <xdr:sp macro="" textlink="">
      <xdr:nvSpPr>
        <xdr:cNvPr id="70" name="【道路】&#10;有形固定資産減価償却率該当値テキスト">
          <a:extLst>
            <a:ext uri="{FF2B5EF4-FFF2-40B4-BE49-F238E27FC236}">
              <a16:creationId xmlns:a16="http://schemas.microsoft.com/office/drawing/2014/main" id="{E5BDF220-8642-4B89-A22E-86B59C78188A}"/>
            </a:ext>
          </a:extLst>
        </xdr:cNvPr>
        <xdr:cNvSpPr txBox="1"/>
      </xdr:nvSpPr>
      <xdr:spPr>
        <a:xfrm>
          <a:off x="4673600"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18542</xdr:rowOff>
    </xdr:from>
    <xdr:to>
      <xdr:col>20</xdr:col>
      <xdr:colOff>38100</xdr:colOff>
      <xdr:row>39</xdr:row>
      <xdr:rowOff>120142</xdr:rowOff>
    </xdr:to>
    <xdr:sp macro="" textlink="">
      <xdr:nvSpPr>
        <xdr:cNvPr id="71" name="楕円 70">
          <a:extLst>
            <a:ext uri="{FF2B5EF4-FFF2-40B4-BE49-F238E27FC236}">
              <a16:creationId xmlns:a16="http://schemas.microsoft.com/office/drawing/2014/main" id="{9C719C4E-13B8-4D0B-AC75-900194DCD0F7}"/>
            </a:ext>
          </a:extLst>
        </xdr:cNvPr>
        <xdr:cNvSpPr/>
      </xdr:nvSpPr>
      <xdr:spPr>
        <a:xfrm>
          <a:off x="3746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25908</xdr:rowOff>
    </xdr:from>
    <xdr:to>
      <xdr:col>24</xdr:col>
      <xdr:colOff>63500</xdr:colOff>
      <xdr:row>39</xdr:row>
      <xdr:rowOff>69342</xdr:rowOff>
    </xdr:to>
    <xdr:cxnSp macro="">
      <xdr:nvCxnSpPr>
        <xdr:cNvPr id="72" name="直線コネクタ 71">
          <a:extLst>
            <a:ext uri="{FF2B5EF4-FFF2-40B4-BE49-F238E27FC236}">
              <a16:creationId xmlns:a16="http://schemas.microsoft.com/office/drawing/2014/main" id="{FAFDBA4D-5A71-4C26-A979-EF6D6E39AF24}"/>
            </a:ext>
          </a:extLst>
        </xdr:cNvPr>
        <xdr:cNvCxnSpPr/>
      </xdr:nvCxnSpPr>
      <xdr:spPr>
        <a:xfrm flipV="1">
          <a:off x="3797300" y="67124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45974</xdr:rowOff>
    </xdr:from>
    <xdr:to>
      <xdr:col>15</xdr:col>
      <xdr:colOff>101600</xdr:colOff>
      <xdr:row>39</xdr:row>
      <xdr:rowOff>147574</xdr:rowOff>
    </xdr:to>
    <xdr:sp macro="" textlink="">
      <xdr:nvSpPr>
        <xdr:cNvPr id="73" name="楕円 72">
          <a:extLst>
            <a:ext uri="{FF2B5EF4-FFF2-40B4-BE49-F238E27FC236}">
              <a16:creationId xmlns:a16="http://schemas.microsoft.com/office/drawing/2014/main" id="{8898380A-B931-4F72-A1E1-D919D6D4C7ED}"/>
            </a:ext>
          </a:extLst>
        </xdr:cNvPr>
        <xdr:cNvSpPr/>
      </xdr:nvSpPr>
      <xdr:spPr>
        <a:xfrm>
          <a:off x="2857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69342</xdr:rowOff>
    </xdr:from>
    <xdr:to>
      <xdr:col>19</xdr:col>
      <xdr:colOff>177800</xdr:colOff>
      <xdr:row>39</xdr:row>
      <xdr:rowOff>96774</xdr:rowOff>
    </xdr:to>
    <xdr:cxnSp macro="">
      <xdr:nvCxnSpPr>
        <xdr:cNvPr id="74" name="直線コネクタ 73">
          <a:extLst>
            <a:ext uri="{FF2B5EF4-FFF2-40B4-BE49-F238E27FC236}">
              <a16:creationId xmlns:a16="http://schemas.microsoft.com/office/drawing/2014/main" id="{164625C1-2F4D-4B85-B927-EAA91DC9ACFA}"/>
            </a:ext>
          </a:extLst>
        </xdr:cNvPr>
        <xdr:cNvCxnSpPr/>
      </xdr:nvCxnSpPr>
      <xdr:spPr>
        <a:xfrm flipV="1">
          <a:off x="2908300" y="6755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87122</xdr:rowOff>
    </xdr:from>
    <xdr:to>
      <xdr:col>10</xdr:col>
      <xdr:colOff>165100</xdr:colOff>
      <xdr:row>40</xdr:row>
      <xdr:rowOff>17272</xdr:rowOff>
    </xdr:to>
    <xdr:sp macro="" textlink="">
      <xdr:nvSpPr>
        <xdr:cNvPr id="75" name="楕円 74">
          <a:extLst>
            <a:ext uri="{FF2B5EF4-FFF2-40B4-BE49-F238E27FC236}">
              <a16:creationId xmlns:a16="http://schemas.microsoft.com/office/drawing/2014/main" id="{6F86E146-DB71-4260-AE47-5CE433325892}"/>
            </a:ext>
          </a:extLst>
        </xdr:cNvPr>
        <xdr:cNvSpPr/>
      </xdr:nvSpPr>
      <xdr:spPr>
        <a:xfrm>
          <a:off x="1968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96774</xdr:rowOff>
    </xdr:from>
    <xdr:to>
      <xdr:col>15</xdr:col>
      <xdr:colOff>50800</xdr:colOff>
      <xdr:row>39</xdr:row>
      <xdr:rowOff>137922</xdr:rowOff>
    </xdr:to>
    <xdr:cxnSp macro="">
      <xdr:nvCxnSpPr>
        <xdr:cNvPr id="76" name="直線コネクタ 75">
          <a:extLst>
            <a:ext uri="{FF2B5EF4-FFF2-40B4-BE49-F238E27FC236}">
              <a16:creationId xmlns:a16="http://schemas.microsoft.com/office/drawing/2014/main" id="{9733E91C-5408-412A-B5D8-27D1D1D2F5B5}"/>
            </a:ext>
          </a:extLst>
        </xdr:cNvPr>
        <xdr:cNvCxnSpPr/>
      </xdr:nvCxnSpPr>
      <xdr:spPr>
        <a:xfrm flipV="1">
          <a:off x="2019300" y="6783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7" name="n_1aveValue【道路】&#10;有形固定資産減価償却率">
          <a:extLst>
            <a:ext uri="{FF2B5EF4-FFF2-40B4-BE49-F238E27FC236}">
              <a16:creationId xmlns:a16="http://schemas.microsoft.com/office/drawing/2014/main" id="{81DBC5EE-D1FC-4AFF-9E80-0D02412070FE}"/>
            </a:ext>
          </a:extLst>
        </xdr:cNvPr>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8" name="n_2aveValue【道路】&#10;有形固定資産減価償却率">
          <a:extLst>
            <a:ext uri="{FF2B5EF4-FFF2-40B4-BE49-F238E27FC236}">
              <a16:creationId xmlns:a16="http://schemas.microsoft.com/office/drawing/2014/main" id="{19EDAC24-7705-4DD4-92F5-FC896DD152C0}"/>
            </a:ext>
          </a:extLst>
        </xdr:cNvPr>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9" name="n_3aveValue【道路】&#10;有形固定資産減価償却率">
          <a:extLst>
            <a:ext uri="{FF2B5EF4-FFF2-40B4-BE49-F238E27FC236}">
              <a16:creationId xmlns:a16="http://schemas.microsoft.com/office/drawing/2014/main" id="{389C4E90-AE40-4A22-9D57-DF1C5918FA37}"/>
            </a:ext>
          </a:extLst>
        </xdr:cNvPr>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111269</xdr:rowOff>
    </xdr:from>
    <xdr:ext cx="405111" cy="259045"/>
    <xdr:sp macro="" textlink="">
      <xdr:nvSpPr>
        <xdr:cNvPr id="80" name="n_1mainValue【道路】&#10;有形固定資産減価償却率">
          <a:extLst>
            <a:ext uri="{FF2B5EF4-FFF2-40B4-BE49-F238E27FC236}">
              <a16:creationId xmlns:a16="http://schemas.microsoft.com/office/drawing/2014/main" id="{7046E4BA-A895-4544-BD59-DA7B047CC094}"/>
            </a:ext>
          </a:extLst>
        </xdr:cNvPr>
        <xdr:cNvSpPr txBox="1"/>
      </xdr:nvSpPr>
      <xdr:spPr>
        <a:xfrm>
          <a:off x="35820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138701</xdr:rowOff>
    </xdr:from>
    <xdr:ext cx="405111" cy="259045"/>
    <xdr:sp macro="" textlink="">
      <xdr:nvSpPr>
        <xdr:cNvPr id="81" name="n_2mainValue【道路】&#10;有形固定資産減価償却率">
          <a:extLst>
            <a:ext uri="{FF2B5EF4-FFF2-40B4-BE49-F238E27FC236}">
              <a16:creationId xmlns:a16="http://schemas.microsoft.com/office/drawing/2014/main" id="{65BB8A43-1390-44AE-AE92-4F9CF57FB59C}"/>
            </a:ext>
          </a:extLst>
        </xdr:cNvPr>
        <xdr:cNvSpPr txBox="1"/>
      </xdr:nvSpPr>
      <xdr:spPr>
        <a:xfrm>
          <a:off x="2705744" y="682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8399</xdr:rowOff>
    </xdr:from>
    <xdr:ext cx="405111" cy="259045"/>
    <xdr:sp macro="" textlink="">
      <xdr:nvSpPr>
        <xdr:cNvPr id="82" name="n_3mainValue【道路】&#10;有形固定資産減価償却率">
          <a:extLst>
            <a:ext uri="{FF2B5EF4-FFF2-40B4-BE49-F238E27FC236}">
              <a16:creationId xmlns:a16="http://schemas.microsoft.com/office/drawing/2014/main" id="{DCD95CEB-2D55-4B74-8DD7-C9CB2926DDAD}"/>
            </a:ext>
          </a:extLst>
        </xdr:cNvPr>
        <xdr:cNvSpPr txBox="1"/>
      </xdr:nvSpPr>
      <xdr:spPr>
        <a:xfrm>
          <a:off x="18167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EAED19D-C577-48F2-8A2F-0AA3592D689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85E10FD-8843-4011-9036-1A33C1CBDD9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88066E55-5831-4708-9551-72F84613547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19B7F65A-58C4-4E88-8D47-12F324143B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DA81DE68-2989-4B6E-8EB3-7A4D7785A1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639D3059-3935-4EC7-91BF-FFD0554095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80CE8C1D-D68D-4B6B-B90C-C0212CE053B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8D0978A3-6FA6-41CA-BAB3-AA85C01B3DB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78DEB026-B629-4EE7-9162-A05A712CD14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260B158B-C4CA-41DB-BA14-5CBE470B10D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D823574A-141A-48D2-9654-9289EDB142A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15905647-B715-4CD8-AE40-498F2599B97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60C7E6D5-F2E9-4275-A3C3-9CEB652A2AF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F6567717-A764-44E1-A8DD-5588DA6A266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4BBFD3E5-CA87-4D98-B4FA-0550F639F1A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C8E2BF52-53EE-4432-8A36-ED45ACC3C6A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4B24781A-7AC0-4CE2-989B-DD4B5916B02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A1E40711-1A2F-441B-BB39-F1864FA16C9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6E598E87-394B-4D5A-9AF7-85A5169B6F3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D621AF10-5F07-4EBA-8046-FE326AC698F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48C3DEB7-35BC-4AA6-BB71-86B0C4BDB6E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300D544E-777D-45FE-9D89-4422504A491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A20EC998-0EE9-48B1-BD3D-3DC497B27E6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a:extLst>
            <a:ext uri="{FF2B5EF4-FFF2-40B4-BE49-F238E27FC236}">
              <a16:creationId xmlns:a16="http://schemas.microsoft.com/office/drawing/2014/main" id="{01B089DE-899B-46D1-8EBA-3B1DE18D4329}"/>
            </a:ext>
          </a:extLst>
        </xdr:cNvPr>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a:extLst>
            <a:ext uri="{FF2B5EF4-FFF2-40B4-BE49-F238E27FC236}">
              <a16:creationId xmlns:a16="http://schemas.microsoft.com/office/drawing/2014/main" id="{B275E85D-2087-43D6-B930-E5B442E6F3A8}"/>
            </a:ext>
          </a:extLst>
        </xdr:cNvPr>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a:extLst>
            <a:ext uri="{FF2B5EF4-FFF2-40B4-BE49-F238E27FC236}">
              <a16:creationId xmlns:a16="http://schemas.microsoft.com/office/drawing/2014/main" id="{75FAD309-2329-4555-AD38-B80B80D1AF22}"/>
            </a:ext>
          </a:extLst>
        </xdr:cNvPr>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a:extLst>
            <a:ext uri="{FF2B5EF4-FFF2-40B4-BE49-F238E27FC236}">
              <a16:creationId xmlns:a16="http://schemas.microsoft.com/office/drawing/2014/main" id="{5D860C27-DC3D-4D41-94F1-83F5D4D4DD1A}"/>
            </a:ext>
          </a:extLst>
        </xdr:cNvPr>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a:extLst>
            <a:ext uri="{FF2B5EF4-FFF2-40B4-BE49-F238E27FC236}">
              <a16:creationId xmlns:a16="http://schemas.microsoft.com/office/drawing/2014/main" id="{BDF3FDD9-ED02-44BE-9FE9-00DBDFBAB34F}"/>
            </a:ext>
          </a:extLst>
        </xdr:cNvPr>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11" name="【道路】&#10;一人当たり延長平均値テキスト">
          <a:extLst>
            <a:ext uri="{FF2B5EF4-FFF2-40B4-BE49-F238E27FC236}">
              <a16:creationId xmlns:a16="http://schemas.microsoft.com/office/drawing/2014/main" id="{730BDFAB-C7A2-4263-AB49-0FD0D24716D6}"/>
            </a:ext>
          </a:extLst>
        </xdr:cNvPr>
        <xdr:cNvSpPr txBox="1"/>
      </xdr:nvSpPr>
      <xdr:spPr>
        <a:xfrm>
          <a:off x="105156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a:extLst>
            <a:ext uri="{FF2B5EF4-FFF2-40B4-BE49-F238E27FC236}">
              <a16:creationId xmlns:a16="http://schemas.microsoft.com/office/drawing/2014/main" id="{15E0F428-7152-41BF-856D-570C6CF68100}"/>
            </a:ext>
          </a:extLst>
        </xdr:cNvPr>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a:extLst>
            <a:ext uri="{FF2B5EF4-FFF2-40B4-BE49-F238E27FC236}">
              <a16:creationId xmlns:a16="http://schemas.microsoft.com/office/drawing/2014/main" id="{D1E711BD-BB13-4604-98C3-1D46E09252A9}"/>
            </a:ext>
          </a:extLst>
        </xdr:cNvPr>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a:extLst>
            <a:ext uri="{FF2B5EF4-FFF2-40B4-BE49-F238E27FC236}">
              <a16:creationId xmlns:a16="http://schemas.microsoft.com/office/drawing/2014/main" id="{7A531AB6-1AC2-40DF-8F6C-85A8F36C162D}"/>
            </a:ext>
          </a:extLst>
        </xdr:cNvPr>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a:extLst>
            <a:ext uri="{FF2B5EF4-FFF2-40B4-BE49-F238E27FC236}">
              <a16:creationId xmlns:a16="http://schemas.microsoft.com/office/drawing/2014/main" id="{BD8FF032-9A7F-449E-B801-5C76553FD385}"/>
            </a:ext>
          </a:extLst>
        </xdr:cNvPr>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6C8464C-45A4-44C2-8C09-2442889777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9608E57-0201-4C77-8785-90E5D8AFD65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18286EA-4DFE-4111-9281-5DAAEE45B17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7DD645A-6791-42CB-BCAA-FD88053E621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95B0266-D735-44B5-A6B7-93EE871FB81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126289</xdr:rowOff>
    </xdr:from>
    <xdr:to>
      <xdr:col>55</xdr:col>
      <xdr:colOff>50800</xdr:colOff>
      <xdr:row>35</xdr:row>
      <xdr:rowOff>56439</xdr:rowOff>
    </xdr:to>
    <xdr:sp macro="" textlink="">
      <xdr:nvSpPr>
        <xdr:cNvPr id="121" name="楕円 120">
          <a:extLst>
            <a:ext uri="{FF2B5EF4-FFF2-40B4-BE49-F238E27FC236}">
              <a16:creationId xmlns:a16="http://schemas.microsoft.com/office/drawing/2014/main" id="{B801C7E3-F08F-404F-B923-40AF893785A7}"/>
            </a:ext>
          </a:extLst>
        </xdr:cNvPr>
        <xdr:cNvSpPr/>
      </xdr:nvSpPr>
      <xdr:spPr>
        <a:xfrm>
          <a:off x="10426700" y="59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41216</xdr:rowOff>
    </xdr:from>
    <xdr:ext cx="534377" cy="259045"/>
    <xdr:sp macro="" textlink="">
      <xdr:nvSpPr>
        <xdr:cNvPr id="122" name="【道路】&#10;一人当たり延長該当値テキスト">
          <a:extLst>
            <a:ext uri="{FF2B5EF4-FFF2-40B4-BE49-F238E27FC236}">
              <a16:creationId xmlns:a16="http://schemas.microsoft.com/office/drawing/2014/main" id="{5FA31F03-4069-4030-B190-9934B9D637E4}"/>
            </a:ext>
          </a:extLst>
        </xdr:cNvPr>
        <xdr:cNvSpPr txBox="1"/>
      </xdr:nvSpPr>
      <xdr:spPr>
        <a:xfrm>
          <a:off x="10515600" y="587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160045</xdr:rowOff>
    </xdr:from>
    <xdr:to>
      <xdr:col>50</xdr:col>
      <xdr:colOff>165100</xdr:colOff>
      <xdr:row>35</xdr:row>
      <xdr:rowOff>90195</xdr:rowOff>
    </xdr:to>
    <xdr:sp macro="" textlink="">
      <xdr:nvSpPr>
        <xdr:cNvPr id="123" name="楕円 122">
          <a:extLst>
            <a:ext uri="{FF2B5EF4-FFF2-40B4-BE49-F238E27FC236}">
              <a16:creationId xmlns:a16="http://schemas.microsoft.com/office/drawing/2014/main" id="{1643F200-9D9A-4356-832A-36EFC2678D22}"/>
            </a:ext>
          </a:extLst>
        </xdr:cNvPr>
        <xdr:cNvSpPr/>
      </xdr:nvSpPr>
      <xdr:spPr>
        <a:xfrm>
          <a:off x="9588500" y="59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5639</xdr:rowOff>
    </xdr:from>
    <xdr:to>
      <xdr:col>55</xdr:col>
      <xdr:colOff>0</xdr:colOff>
      <xdr:row>35</xdr:row>
      <xdr:rowOff>39395</xdr:rowOff>
    </xdr:to>
    <xdr:cxnSp macro="">
      <xdr:nvCxnSpPr>
        <xdr:cNvPr id="124" name="直線コネクタ 123">
          <a:extLst>
            <a:ext uri="{FF2B5EF4-FFF2-40B4-BE49-F238E27FC236}">
              <a16:creationId xmlns:a16="http://schemas.microsoft.com/office/drawing/2014/main" id="{FFC59E6C-724A-4CA6-980E-3853E616B912}"/>
            </a:ext>
          </a:extLst>
        </xdr:cNvPr>
        <xdr:cNvCxnSpPr/>
      </xdr:nvCxnSpPr>
      <xdr:spPr>
        <a:xfrm flipV="1">
          <a:off x="9639300" y="6006389"/>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1016</xdr:rowOff>
    </xdr:from>
    <xdr:to>
      <xdr:col>46</xdr:col>
      <xdr:colOff>38100</xdr:colOff>
      <xdr:row>35</xdr:row>
      <xdr:rowOff>102616</xdr:rowOff>
    </xdr:to>
    <xdr:sp macro="" textlink="">
      <xdr:nvSpPr>
        <xdr:cNvPr id="125" name="楕円 124">
          <a:extLst>
            <a:ext uri="{FF2B5EF4-FFF2-40B4-BE49-F238E27FC236}">
              <a16:creationId xmlns:a16="http://schemas.microsoft.com/office/drawing/2014/main" id="{7576DD07-5B6E-4B92-8DFD-DBAC27EAE22D}"/>
            </a:ext>
          </a:extLst>
        </xdr:cNvPr>
        <xdr:cNvSpPr/>
      </xdr:nvSpPr>
      <xdr:spPr>
        <a:xfrm>
          <a:off x="8699500" y="60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39395</xdr:rowOff>
    </xdr:from>
    <xdr:to>
      <xdr:col>50</xdr:col>
      <xdr:colOff>114300</xdr:colOff>
      <xdr:row>35</xdr:row>
      <xdr:rowOff>51816</xdr:rowOff>
    </xdr:to>
    <xdr:cxnSp macro="">
      <xdr:nvCxnSpPr>
        <xdr:cNvPr id="126" name="直線コネクタ 125">
          <a:extLst>
            <a:ext uri="{FF2B5EF4-FFF2-40B4-BE49-F238E27FC236}">
              <a16:creationId xmlns:a16="http://schemas.microsoft.com/office/drawing/2014/main" id="{FCDB1AF5-05FC-4AD6-AA2F-BEBE429219C8}"/>
            </a:ext>
          </a:extLst>
        </xdr:cNvPr>
        <xdr:cNvCxnSpPr/>
      </xdr:nvCxnSpPr>
      <xdr:spPr>
        <a:xfrm flipV="1">
          <a:off x="8750300" y="6040145"/>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9855</xdr:rowOff>
    </xdr:from>
    <xdr:to>
      <xdr:col>41</xdr:col>
      <xdr:colOff>101600</xdr:colOff>
      <xdr:row>35</xdr:row>
      <xdr:rowOff>111455</xdr:rowOff>
    </xdr:to>
    <xdr:sp macro="" textlink="">
      <xdr:nvSpPr>
        <xdr:cNvPr id="127" name="楕円 126">
          <a:extLst>
            <a:ext uri="{FF2B5EF4-FFF2-40B4-BE49-F238E27FC236}">
              <a16:creationId xmlns:a16="http://schemas.microsoft.com/office/drawing/2014/main" id="{492ACC53-B7C3-40DB-846F-5F3236F75F53}"/>
            </a:ext>
          </a:extLst>
        </xdr:cNvPr>
        <xdr:cNvSpPr/>
      </xdr:nvSpPr>
      <xdr:spPr>
        <a:xfrm>
          <a:off x="7810500" y="60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51816</xdr:rowOff>
    </xdr:from>
    <xdr:to>
      <xdr:col>45</xdr:col>
      <xdr:colOff>177800</xdr:colOff>
      <xdr:row>35</xdr:row>
      <xdr:rowOff>60655</xdr:rowOff>
    </xdr:to>
    <xdr:cxnSp macro="">
      <xdr:nvCxnSpPr>
        <xdr:cNvPr id="128" name="直線コネクタ 127">
          <a:extLst>
            <a:ext uri="{FF2B5EF4-FFF2-40B4-BE49-F238E27FC236}">
              <a16:creationId xmlns:a16="http://schemas.microsoft.com/office/drawing/2014/main" id="{F03457DD-583B-4C8A-8676-06521B442707}"/>
            </a:ext>
          </a:extLst>
        </xdr:cNvPr>
        <xdr:cNvCxnSpPr/>
      </xdr:nvCxnSpPr>
      <xdr:spPr>
        <a:xfrm flipV="1">
          <a:off x="7861300" y="6052566"/>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104488</xdr:rowOff>
    </xdr:from>
    <xdr:ext cx="469744" cy="259045"/>
    <xdr:sp macro="" textlink="">
      <xdr:nvSpPr>
        <xdr:cNvPr id="129" name="n_1aveValue【道路】&#10;一人当たり延長">
          <a:extLst>
            <a:ext uri="{FF2B5EF4-FFF2-40B4-BE49-F238E27FC236}">
              <a16:creationId xmlns:a16="http://schemas.microsoft.com/office/drawing/2014/main" id="{A8C10FD3-A4BE-4EA6-8E2A-DFD569CE44FC}"/>
            </a:ext>
          </a:extLst>
        </xdr:cNvPr>
        <xdr:cNvSpPr txBox="1"/>
      </xdr:nvSpPr>
      <xdr:spPr>
        <a:xfrm>
          <a:off x="93917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46727</xdr:rowOff>
    </xdr:from>
    <xdr:ext cx="469744" cy="259045"/>
    <xdr:sp macro="" textlink="">
      <xdr:nvSpPr>
        <xdr:cNvPr id="130" name="n_2aveValue【道路】&#10;一人当たり延長">
          <a:extLst>
            <a:ext uri="{FF2B5EF4-FFF2-40B4-BE49-F238E27FC236}">
              <a16:creationId xmlns:a16="http://schemas.microsoft.com/office/drawing/2014/main" id="{8E27F112-1442-4E76-A90E-D54D1AB54E1B}"/>
            </a:ext>
          </a:extLst>
        </xdr:cNvPr>
        <xdr:cNvSpPr txBox="1"/>
      </xdr:nvSpPr>
      <xdr:spPr>
        <a:xfrm>
          <a:off x="8515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97782</xdr:rowOff>
    </xdr:from>
    <xdr:ext cx="469744" cy="259045"/>
    <xdr:sp macro="" textlink="">
      <xdr:nvSpPr>
        <xdr:cNvPr id="131" name="n_3aveValue【道路】&#10;一人当たり延長">
          <a:extLst>
            <a:ext uri="{FF2B5EF4-FFF2-40B4-BE49-F238E27FC236}">
              <a16:creationId xmlns:a16="http://schemas.microsoft.com/office/drawing/2014/main" id="{0588BED6-8B03-4D04-9A68-8A905D9AAC7B}"/>
            </a:ext>
          </a:extLst>
        </xdr:cNvPr>
        <xdr:cNvSpPr txBox="1"/>
      </xdr:nvSpPr>
      <xdr:spPr>
        <a:xfrm>
          <a:off x="7626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106722</xdr:rowOff>
    </xdr:from>
    <xdr:ext cx="534377" cy="259045"/>
    <xdr:sp macro="" textlink="">
      <xdr:nvSpPr>
        <xdr:cNvPr id="132" name="n_1mainValue【道路】&#10;一人当たり延長">
          <a:extLst>
            <a:ext uri="{FF2B5EF4-FFF2-40B4-BE49-F238E27FC236}">
              <a16:creationId xmlns:a16="http://schemas.microsoft.com/office/drawing/2014/main" id="{63C67EF9-36AA-4130-9C80-B25B7C4D4E44}"/>
            </a:ext>
          </a:extLst>
        </xdr:cNvPr>
        <xdr:cNvSpPr txBox="1"/>
      </xdr:nvSpPr>
      <xdr:spPr>
        <a:xfrm>
          <a:off x="9359411" y="57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119143</xdr:rowOff>
    </xdr:from>
    <xdr:ext cx="534377" cy="259045"/>
    <xdr:sp macro="" textlink="">
      <xdr:nvSpPr>
        <xdr:cNvPr id="133" name="n_2mainValue【道路】&#10;一人当たり延長">
          <a:extLst>
            <a:ext uri="{FF2B5EF4-FFF2-40B4-BE49-F238E27FC236}">
              <a16:creationId xmlns:a16="http://schemas.microsoft.com/office/drawing/2014/main" id="{D4E48917-68E5-4377-A23C-0250942F63CB}"/>
            </a:ext>
          </a:extLst>
        </xdr:cNvPr>
        <xdr:cNvSpPr txBox="1"/>
      </xdr:nvSpPr>
      <xdr:spPr>
        <a:xfrm>
          <a:off x="8483111" y="577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127982</xdr:rowOff>
    </xdr:from>
    <xdr:ext cx="534377" cy="259045"/>
    <xdr:sp macro="" textlink="">
      <xdr:nvSpPr>
        <xdr:cNvPr id="134" name="n_3mainValue【道路】&#10;一人当たり延長">
          <a:extLst>
            <a:ext uri="{FF2B5EF4-FFF2-40B4-BE49-F238E27FC236}">
              <a16:creationId xmlns:a16="http://schemas.microsoft.com/office/drawing/2014/main" id="{C1F657A2-EB0E-479E-9F88-357B0E359FF8}"/>
            </a:ext>
          </a:extLst>
        </xdr:cNvPr>
        <xdr:cNvSpPr txBox="1"/>
      </xdr:nvSpPr>
      <xdr:spPr>
        <a:xfrm>
          <a:off x="7594111" y="57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C936D3FC-4DCE-4E21-B81E-AC268F136A9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32BE2CBD-3862-47C0-990D-105AC0172D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1192ADAD-DEB1-476B-8908-2A70512371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995E7270-B8B0-4F28-A5FF-C9130CDD2B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577E27F5-6356-4800-8D1C-C4797261A0E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3D2C7C51-5660-4DA0-ACF0-6828CEEE5C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9F859197-9AF2-40B0-89AB-89C809F7FCB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ACD93B9D-11A1-49C1-9903-5E7A20F4F6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5C239B5F-ECB1-4541-9F35-BE8D5471245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57428F19-1853-4250-9B50-EDCCB1E6B29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a16="http://schemas.microsoft.com/office/drawing/2014/main" id="{50EA7837-3120-4CAC-9644-2A0CCB2D700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DD9544AB-EDCC-42AE-81F9-06556D01FD7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6E9FB03E-6146-4B0C-838D-79934818683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3513BECA-0281-4700-9244-851AE758955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5823D7F9-F1C4-429D-AF7F-8757B2A9D04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F4571B90-A0C9-412A-A33B-BE92C5009A6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3E7279BA-51F3-4579-A821-EDE2BD06A4A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94D7AF40-0A93-468C-9AA3-EA14BA4B993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CCF7799D-4317-45C3-8981-8FB56D80751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C396F4E7-BABD-4F5C-8AD3-C1139E9D367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a:extLst>
            <a:ext uri="{FF2B5EF4-FFF2-40B4-BE49-F238E27FC236}">
              <a16:creationId xmlns:a16="http://schemas.microsoft.com/office/drawing/2014/main" id="{AB637209-1D93-4271-9962-60039647DCD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B690B37E-6BFD-4C10-A18A-B52CE539DE4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a:extLst>
            <a:ext uri="{FF2B5EF4-FFF2-40B4-BE49-F238E27FC236}">
              <a16:creationId xmlns:a16="http://schemas.microsoft.com/office/drawing/2014/main" id="{B1A69F6B-8650-4281-8FEB-97601B00FA99}"/>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A031C66F-7D23-4616-9148-F73A2909AE3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9" name="直線コネクタ 158">
          <a:extLst>
            <a:ext uri="{FF2B5EF4-FFF2-40B4-BE49-F238E27FC236}">
              <a16:creationId xmlns:a16="http://schemas.microsoft.com/office/drawing/2014/main" id="{E02C5D39-A2DF-4A35-BC46-21F83E4E5D55}"/>
            </a:ext>
          </a:extLst>
        </xdr:cNvPr>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82057077-D58D-486E-B411-C524303AC063}"/>
            </a:ext>
          </a:extLst>
        </xdr:cNvPr>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61" name="直線コネクタ 160">
          <a:extLst>
            <a:ext uri="{FF2B5EF4-FFF2-40B4-BE49-F238E27FC236}">
              <a16:creationId xmlns:a16="http://schemas.microsoft.com/office/drawing/2014/main" id="{F2F791C0-0616-48C9-810A-6D83379B3752}"/>
            </a:ext>
          </a:extLst>
        </xdr:cNvPr>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53FB79DF-5486-4136-AF08-389CA98E73F5}"/>
            </a:ext>
          </a:extLst>
        </xdr:cNvPr>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63" name="直線コネクタ 162">
          <a:extLst>
            <a:ext uri="{FF2B5EF4-FFF2-40B4-BE49-F238E27FC236}">
              <a16:creationId xmlns:a16="http://schemas.microsoft.com/office/drawing/2014/main" id="{84FACC70-EFF5-4233-978A-A324E3CB7F5D}"/>
            </a:ext>
          </a:extLst>
        </xdr:cNvPr>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73B8692B-165E-4D17-BCD4-C38298ABB082}"/>
            </a:ext>
          </a:extLst>
        </xdr:cNvPr>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5" name="フローチャート: 判断 164">
          <a:extLst>
            <a:ext uri="{FF2B5EF4-FFF2-40B4-BE49-F238E27FC236}">
              <a16:creationId xmlns:a16="http://schemas.microsoft.com/office/drawing/2014/main" id="{F3FF1062-BED4-4F43-A683-307320393CC9}"/>
            </a:ext>
          </a:extLst>
        </xdr:cNvPr>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6" name="フローチャート: 判断 165">
          <a:extLst>
            <a:ext uri="{FF2B5EF4-FFF2-40B4-BE49-F238E27FC236}">
              <a16:creationId xmlns:a16="http://schemas.microsoft.com/office/drawing/2014/main" id="{0A8E3F5E-7F61-40CC-9BE8-9A12711F73BB}"/>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7" name="フローチャート: 判断 166">
          <a:extLst>
            <a:ext uri="{FF2B5EF4-FFF2-40B4-BE49-F238E27FC236}">
              <a16:creationId xmlns:a16="http://schemas.microsoft.com/office/drawing/2014/main" id="{C66F6375-ED3C-46A0-8DC4-2BC653CBE5D0}"/>
            </a:ext>
          </a:extLst>
        </xdr:cNvPr>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8" name="フローチャート: 判断 167">
          <a:extLst>
            <a:ext uri="{FF2B5EF4-FFF2-40B4-BE49-F238E27FC236}">
              <a16:creationId xmlns:a16="http://schemas.microsoft.com/office/drawing/2014/main" id="{A057D094-C3E3-4494-8C8B-401FB51C7FF5}"/>
            </a:ext>
          </a:extLst>
        </xdr:cNvPr>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66A245F-27B2-4F7C-AED6-787718DB7C3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7118B8A-41C2-46E1-A8DB-5A1A11A5F18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BDF8B47-AF92-4C4B-B1F7-21537A3EB36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86D2619F-729E-4B94-BF3C-40F04EDCB66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410DA1A-E654-47D2-A366-A6FB202455A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55880</xdr:rowOff>
    </xdr:from>
    <xdr:to>
      <xdr:col>24</xdr:col>
      <xdr:colOff>114300</xdr:colOff>
      <xdr:row>61</xdr:row>
      <xdr:rowOff>157480</xdr:rowOff>
    </xdr:to>
    <xdr:sp macro="" textlink="">
      <xdr:nvSpPr>
        <xdr:cNvPr id="174" name="楕円 173">
          <a:extLst>
            <a:ext uri="{FF2B5EF4-FFF2-40B4-BE49-F238E27FC236}">
              <a16:creationId xmlns:a16="http://schemas.microsoft.com/office/drawing/2014/main" id="{9C88C96A-875A-4EAD-BF8E-A3BF2DEE3772}"/>
            </a:ext>
          </a:extLst>
        </xdr:cNvPr>
        <xdr:cNvSpPr/>
      </xdr:nvSpPr>
      <xdr:spPr>
        <a:xfrm>
          <a:off x="4584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34307</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9CBE3B3C-B522-4703-ADB4-035625C94F66}"/>
            </a:ext>
          </a:extLst>
        </xdr:cNvPr>
        <xdr:cNvSpPr txBox="1"/>
      </xdr:nvSpPr>
      <xdr:spPr>
        <a:xfrm>
          <a:off x="4673600"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116840</xdr:rowOff>
    </xdr:from>
    <xdr:to>
      <xdr:col>20</xdr:col>
      <xdr:colOff>38100</xdr:colOff>
      <xdr:row>62</xdr:row>
      <xdr:rowOff>46990</xdr:rowOff>
    </xdr:to>
    <xdr:sp macro="" textlink="">
      <xdr:nvSpPr>
        <xdr:cNvPr id="176" name="楕円 175">
          <a:extLst>
            <a:ext uri="{FF2B5EF4-FFF2-40B4-BE49-F238E27FC236}">
              <a16:creationId xmlns:a16="http://schemas.microsoft.com/office/drawing/2014/main" id="{D3080627-DA30-4198-BC36-29E7AA5E4335}"/>
            </a:ext>
          </a:extLst>
        </xdr:cNvPr>
        <xdr:cNvSpPr/>
      </xdr:nvSpPr>
      <xdr:spPr>
        <a:xfrm>
          <a:off x="3746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61</xdr:row>
      <xdr:rowOff>167640</xdr:rowOff>
    </xdr:to>
    <xdr:cxnSp macro="">
      <xdr:nvCxnSpPr>
        <xdr:cNvPr id="177" name="直線コネクタ 176">
          <a:extLst>
            <a:ext uri="{FF2B5EF4-FFF2-40B4-BE49-F238E27FC236}">
              <a16:creationId xmlns:a16="http://schemas.microsoft.com/office/drawing/2014/main" id="{9FCB723B-873C-477A-B9C2-54DA92D23709}"/>
            </a:ext>
          </a:extLst>
        </xdr:cNvPr>
        <xdr:cNvCxnSpPr/>
      </xdr:nvCxnSpPr>
      <xdr:spPr>
        <a:xfrm flipV="1">
          <a:off x="3797300" y="105651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162560</xdr:rowOff>
    </xdr:from>
    <xdr:to>
      <xdr:col>15</xdr:col>
      <xdr:colOff>101600</xdr:colOff>
      <xdr:row>62</xdr:row>
      <xdr:rowOff>92710</xdr:rowOff>
    </xdr:to>
    <xdr:sp macro="" textlink="">
      <xdr:nvSpPr>
        <xdr:cNvPr id="178" name="楕円 177">
          <a:extLst>
            <a:ext uri="{FF2B5EF4-FFF2-40B4-BE49-F238E27FC236}">
              <a16:creationId xmlns:a16="http://schemas.microsoft.com/office/drawing/2014/main" id="{63E71713-8BFC-4CE2-B737-8292379BF1CE}"/>
            </a:ext>
          </a:extLst>
        </xdr:cNvPr>
        <xdr:cNvSpPr/>
      </xdr:nvSpPr>
      <xdr:spPr>
        <a:xfrm>
          <a:off x="2857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167640</xdr:rowOff>
    </xdr:from>
    <xdr:to>
      <xdr:col>19</xdr:col>
      <xdr:colOff>177800</xdr:colOff>
      <xdr:row>62</xdr:row>
      <xdr:rowOff>41910</xdr:rowOff>
    </xdr:to>
    <xdr:cxnSp macro="">
      <xdr:nvCxnSpPr>
        <xdr:cNvPr id="179" name="直線コネクタ 178">
          <a:extLst>
            <a:ext uri="{FF2B5EF4-FFF2-40B4-BE49-F238E27FC236}">
              <a16:creationId xmlns:a16="http://schemas.microsoft.com/office/drawing/2014/main" id="{ED3002D2-8B2B-4D0F-97C7-564EF072A6CA}"/>
            </a:ext>
          </a:extLst>
        </xdr:cNvPr>
        <xdr:cNvCxnSpPr/>
      </xdr:nvCxnSpPr>
      <xdr:spPr>
        <a:xfrm flipV="1">
          <a:off x="2908300" y="10626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180" name="楕円 179">
          <a:extLst>
            <a:ext uri="{FF2B5EF4-FFF2-40B4-BE49-F238E27FC236}">
              <a16:creationId xmlns:a16="http://schemas.microsoft.com/office/drawing/2014/main" id="{FE726AC2-AF9B-49AD-B512-D315ECD8A478}"/>
            </a:ext>
          </a:extLst>
        </xdr:cNvPr>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41910</xdr:rowOff>
    </xdr:from>
    <xdr:to>
      <xdr:col>15</xdr:col>
      <xdr:colOff>50800</xdr:colOff>
      <xdr:row>62</xdr:row>
      <xdr:rowOff>102870</xdr:rowOff>
    </xdr:to>
    <xdr:cxnSp macro="">
      <xdr:nvCxnSpPr>
        <xdr:cNvPr id="181" name="直線コネクタ 180">
          <a:extLst>
            <a:ext uri="{FF2B5EF4-FFF2-40B4-BE49-F238E27FC236}">
              <a16:creationId xmlns:a16="http://schemas.microsoft.com/office/drawing/2014/main" id="{A0CA6B67-17D7-44A4-AE3A-2B079621636F}"/>
            </a:ext>
          </a:extLst>
        </xdr:cNvPr>
        <xdr:cNvCxnSpPr/>
      </xdr:nvCxnSpPr>
      <xdr:spPr>
        <a:xfrm flipV="1">
          <a:off x="2019300" y="106718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FC5A36DE-F6B2-47BD-B6DC-DEE3C1116647}"/>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57E877F1-BC9D-4C7F-B7C0-C61D579FB93C}"/>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BE13B4D4-46F6-469A-861C-CE1093C2342F}"/>
            </a:ext>
          </a:extLst>
        </xdr:cNvPr>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38117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3BA7A2A2-6E59-41FA-BC99-CFC763021D1E}"/>
            </a:ext>
          </a:extLst>
        </xdr:cNvPr>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83837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5E95DF93-B1D7-4766-9D7F-FAED8AA3B441}"/>
            </a:ext>
          </a:extLst>
        </xdr:cNvPr>
        <xdr:cNvSpPr txBox="1"/>
      </xdr:nvSpPr>
      <xdr:spPr>
        <a:xfrm>
          <a:off x="2705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35D5B40B-ACD6-4FCD-A4E4-B5513C9284D9}"/>
            </a:ext>
          </a:extLst>
        </xdr:cNvPr>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F58017DB-5EB8-4886-8A88-2B75E351EF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19B72B5E-8412-4BDA-B380-165A1F2BE36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F21E7282-D432-47BA-BEB3-E52C7C791F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FDE19FE-3BE6-43D7-B99C-01EBCBD653D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D0C57427-67CE-4B61-9CBD-52EBD8B5C03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408C207C-D0F8-4E86-B13D-C178248BBCE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CB617242-2157-43A7-8292-4BF4C85FBF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9BFFFC2B-00BF-4D88-A486-C9C02591A52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12D776BF-95A9-40EF-9CEF-63CEAE3ED8E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A6B60EB-B5B7-4514-8B21-C55D8A75D7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7C69ED16-0DA9-4FE0-8DAC-903FDB5DD8D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a16="http://schemas.microsoft.com/office/drawing/2014/main" id="{18380683-6E3F-4EB3-806D-FD2C3E8CDBC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63B76AD3-2B3B-4BFE-B619-4D0F6B985BA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a:extLst>
            <a:ext uri="{FF2B5EF4-FFF2-40B4-BE49-F238E27FC236}">
              <a16:creationId xmlns:a16="http://schemas.microsoft.com/office/drawing/2014/main" id="{96600C72-C579-4432-967D-D9D008CEAAF2}"/>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602FF050-AB6F-47E8-BB44-7CBE9FD7CA6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a:extLst>
            <a:ext uri="{FF2B5EF4-FFF2-40B4-BE49-F238E27FC236}">
              <a16:creationId xmlns:a16="http://schemas.microsoft.com/office/drawing/2014/main" id="{5CEBF656-3D56-4750-955E-A69666207F8E}"/>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7CFE4580-731C-49E4-AECA-0A46E93D253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a:extLst>
            <a:ext uri="{FF2B5EF4-FFF2-40B4-BE49-F238E27FC236}">
              <a16:creationId xmlns:a16="http://schemas.microsoft.com/office/drawing/2014/main" id="{0611358A-E265-4F97-9BDF-35BEFA2A618A}"/>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D1954F5B-8C1A-4E7B-A63C-A58D5221CA1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a:extLst>
            <a:ext uri="{FF2B5EF4-FFF2-40B4-BE49-F238E27FC236}">
              <a16:creationId xmlns:a16="http://schemas.microsoft.com/office/drawing/2014/main" id="{7734D3D2-3826-4F62-9FC0-95249B66CCB8}"/>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2F125B80-93BB-4D3F-A0C1-68E5DA045AC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9" name="テキスト ボックス 208">
          <a:extLst>
            <a:ext uri="{FF2B5EF4-FFF2-40B4-BE49-F238E27FC236}">
              <a16:creationId xmlns:a16="http://schemas.microsoft.com/office/drawing/2014/main" id="{461DDD79-C89D-42F9-9C5F-1F0D54A839E4}"/>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4752A4B4-A97C-4887-8205-47DAC0C17E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a:extLst>
            <a:ext uri="{FF2B5EF4-FFF2-40B4-BE49-F238E27FC236}">
              <a16:creationId xmlns:a16="http://schemas.microsoft.com/office/drawing/2014/main" id="{96E6DB0F-8941-4F18-976F-B09BC8D5515B}"/>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43425796-B053-411E-B7BA-F849AC3FB10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3" name="直線コネクタ 212">
          <a:extLst>
            <a:ext uri="{FF2B5EF4-FFF2-40B4-BE49-F238E27FC236}">
              <a16:creationId xmlns:a16="http://schemas.microsoft.com/office/drawing/2014/main" id="{CD3D6186-0320-47E8-9CF5-F71930956E0D}"/>
            </a:ext>
          </a:extLst>
        </xdr:cNvPr>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id="{AB12E748-C369-4A14-98A0-A8FE9BD0089D}"/>
            </a:ext>
          </a:extLst>
        </xdr:cNvPr>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5" name="直線コネクタ 214">
          <a:extLst>
            <a:ext uri="{FF2B5EF4-FFF2-40B4-BE49-F238E27FC236}">
              <a16:creationId xmlns:a16="http://schemas.microsoft.com/office/drawing/2014/main" id="{C3083481-152F-4822-AF99-077E34A23557}"/>
            </a:ext>
          </a:extLst>
        </xdr:cNvPr>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6" name="【橋りょう・トンネル】&#10;一人当たり有形固定資産（償却資産）額最大値テキスト">
          <a:extLst>
            <a:ext uri="{FF2B5EF4-FFF2-40B4-BE49-F238E27FC236}">
              <a16:creationId xmlns:a16="http://schemas.microsoft.com/office/drawing/2014/main" id="{879C1486-0E69-4E67-B301-A8DBC081034E}"/>
            </a:ext>
          </a:extLst>
        </xdr:cNvPr>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7" name="直線コネクタ 216">
          <a:extLst>
            <a:ext uri="{FF2B5EF4-FFF2-40B4-BE49-F238E27FC236}">
              <a16:creationId xmlns:a16="http://schemas.microsoft.com/office/drawing/2014/main" id="{FA49A511-6D0B-4432-8182-2362347665FB}"/>
            </a:ext>
          </a:extLst>
        </xdr:cNvPr>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108796</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67E500DC-CAE4-420F-A8EB-C0A06FAA3F03}"/>
            </a:ext>
          </a:extLst>
        </xdr:cNvPr>
        <xdr:cNvSpPr txBox="1"/>
      </xdr:nvSpPr>
      <xdr:spPr>
        <a:xfrm>
          <a:off x="10515600" y="10567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9" name="フローチャート: 判断 218">
          <a:extLst>
            <a:ext uri="{FF2B5EF4-FFF2-40B4-BE49-F238E27FC236}">
              <a16:creationId xmlns:a16="http://schemas.microsoft.com/office/drawing/2014/main" id="{573D5535-C38C-470A-92EC-BC2E28BE3D16}"/>
            </a:ext>
          </a:extLst>
        </xdr:cNvPr>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0" name="フローチャート: 判断 219">
          <a:extLst>
            <a:ext uri="{FF2B5EF4-FFF2-40B4-BE49-F238E27FC236}">
              <a16:creationId xmlns:a16="http://schemas.microsoft.com/office/drawing/2014/main" id="{944D7584-2DD5-441D-989A-B999C71B3CD0}"/>
            </a:ext>
          </a:extLst>
        </xdr:cNvPr>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1" name="フローチャート: 判断 220">
          <a:extLst>
            <a:ext uri="{FF2B5EF4-FFF2-40B4-BE49-F238E27FC236}">
              <a16:creationId xmlns:a16="http://schemas.microsoft.com/office/drawing/2014/main" id="{FE0A439C-022F-4853-8455-5AA149FD4239}"/>
            </a:ext>
          </a:extLst>
        </xdr:cNvPr>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22" name="フローチャート: 判断 221">
          <a:extLst>
            <a:ext uri="{FF2B5EF4-FFF2-40B4-BE49-F238E27FC236}">
              <a16:creationId xmlns:a16="http://schemas.microsoft.com/office/drawing/2014/main" id="{AA53CB1B-308C-4E35-B248-0AC806B15E00}"/>
            </a:ext>
          </a:extLst>
        </xdr:cNvPr>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2864156-F438-472F-8C82-FC09CE1888B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378A919-C3C8-44EC-A243-21C44BC123B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47395E08-7A6C-45DA-AE4E-3D40B1792CF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0317EB2-EC60-4B55-A809-BD72258E80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25A2978-9A3F-4016-AF54-6AB84B48B1B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7183</xdr:rowOff>
    </xdr:from>
    <xdr:to>
      <xdr:col>55</xdr:col>
      <xdr:colOff>50800</xdr:colOff>
      <xdr:row>60</xdr:row>
      <xdr:rowOff>108783</xdr:rowOff>
    </xdr:to>
    <xdr:sp macro="" textlink="">
      <xdr:nvSpPr>
        <xdr:cNvPr id="228" name="楕円 227">
          <a:extLst>
            <a:ext uri="{FF2B5EF4-FFF2-40B4-BE49-F238E27FC236}">
              <a16:creationId xmlns:a16="http://schemas.microsoft.com/office/drawing/2014/main" id="{F45377B7-E437-4F90-A65F-BECDF1F65137}"/>
            </a:ext>
          </a:extLst>
        </xdr:cNvPr>
        <xdr:cNvSpPr/>
      </xdr:nvSpPr>
      <xdr:spPr>
        <a:xfrm>
          <a:off x="10426700" y="102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30060</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3C9E00B-A056-4EBA-93F5-E9454C749034}"/>
            </a:ext>
          </a:extLst>
        </xdr:cNvPr>
        <xdr:cNvSpPr txBox="1"/>
      </xdr:nvSpPr>
      <xdr:spPr>
        <a:xfrm>
          <a:off x="10515600" y="1014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12715</xdr:rowOff>
    </xdr:from>
    <xdr:to>
      <xdr:col>50</xdr:col>
      <xdr:colOff>165100</xdr:colOff>
      <xdr:row>60</xdr:row>
      <xdr:rowOff>114315</xdr:rowOff>
    </xdr:to>
    <xdr:sp macro="" textlink="">
      <xdr:nvSpPr>
        <xdr:cNvPr id="230" name="楕円 229">
          <a:extLst>
            <a:ext uri="{FF2B5EF4-FFF2-40B4-BE49-F238E27FC236}">
              <a16:creationId xmlns:a16="http://schemas.microsoft.com/office/drawing/2014/main" id="{4950DE49-5E5F-4931-A845-27EE300EB072}"/>
            </a:ext>
          </a:extLst>
        </xdr:cNvPr>
        <xdr:cNvSpPr/>
      </xdr:nvSpPr>
      <xdr:spPr>
        <a:xfrm>
          <a:off x="9588500" y="102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57983</xdr:rowOff>
    </xdr:from>
    <xdr:to>
      <xdr:col>55</xdr:col>
      <xdr:colOff>0</xdr:colOff>
      <xdr:row>60</xdr:row>
      <xdr:rowOff>63515</xdr:rowOff>
    </xdr:to>
    <xdr:cxnSp macro="">
      <xdr:nvCxnSpPr>
        <xdr:cNvPr id="231" name="直線コネクタ 230">
          <a:extLst>
            <a:ext uri="{FF2B5EF4-FFF2-40B4-BE49-F238E27FC236}">
              <a16:creationId xmlns:a16="http://schemas.microsoft.com/office/drawing/2014/main" id="{45ABD2E1-5958-4B94-A111-F5FE7E39E112}"/>
            </a:ext>
          </a:extLst>
        </xdr:cNvPr>
        <xdr:cNvCxnSpPr/>
      </xdr:nvCxnSpPr>
      <xdr:spPr>
        <a:xfrm flipV="1">
          <a:off x="9639300" y="10344983"/>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25836</xdr:rowOff>
    </xdr:from>
    <xdr:to>
      <xdr:col>46</xdr:col>
      <xdr:colOff>38100</xdr:colOff>
      <xdr:row>60</xdr:row>
      <xdr:rowOff>127436</xdr:rowOff>
    </xdr:to>
    <xdr:sp macro="" textlink="">
      <xdr:nvSpPr>
        <xdr:cNvPr id="232" name="楕円 231">
          <a:extLst>
            <a:ext uri="{FF2B5EF4-FFF2-40B4-BE49-F238E27FC236}">
              <a16:creationId xmlns:a16="http://schemas.microsoft.com/office/drawing/2014/main" id="{31261535-03F8-4E44-801F-AA3F24E8DB92}"/>
            </a:ext>
          </a:extLst>
        </xdr:cNvPr>
        <xdr:cNvSpPr/>
      </xdr:nvSpPr>
      <xdr:spPr>
        <a:xfrm>
          <a:off x="8699500" y="1031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63515</xdr:rowOff>
    </xdr:from>
    <xdr:to>
      <xdr:col>50</xdr:col>
      <xdr:colOff>114300</xdr:colOff>
      <xdr:row>60</xdr:row>
      <xdr:rowOff>76636</xdr:rowOff>
    </xdr:to>
    <xdr:cxnSp macro="">
      <xdr:nvCxnSpPr>
        <xdr:cNvPr id="233" name="直線コネクタ 232">
          <a:extLst>
            <a:ext uri="{FF2B5EF4-FFF2-40B4-BE49-F238E27FC236}">
              <a16:creationId xmlns:a16="http://schemas.microsoft.com/office/drawing/2014/main" id="{C1FEEC65-AE22-4721-871A-91C937A164AA}"/>
            </a:ext>
          </a:extLst>
        </xdr:cNvPr>
        <xdr:cNvCxnSpPr/>
      </xdr:nvCxnSpPr>
      <xdr:spPr>
        <a:xfrm flipV="1">
          <a:off x="8750300" y="10350515"/>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32838</xdr:rowOff>
    </xdr:from>
    <xdr:to>
      <xdr:col>41</xdr:col>
      <xdr:colOff>101600</xdr:colOff>
      <xdr:row>60</xdr:row>
      <xdr:rowOff>134438</xdr:rowOff>
    </xdr:to>
    <xdr:sp macro="" textlink="">
      <xdr:nvSpPr>
        <xdr:cNvPr id="234" name="楕円 233">
          <a:extLst>
            <a:ext uri="{FF2B5EF4-FFF2-40B4-BE49-F238E27FC236}">
              <a16:creationId xmlns:a16="http://schemas.microsoft.com/office/drawing/2014/main" id="{3249AE04-4938-4D37-BFF4-0C11926BACD1}"/>
            </a:ext>
          </a:extLst>
        </xdr:cNvPr>
        <xdr:cNvSpPr/>
      </xdr:nvSpPr>
      <xdr:spPr>
        <a:xfrm>
          <a:off x="7810500" y="103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76636</xdr:rowOff>
    </xdr:from>
    <xdr:to>
      <xdr:col>45</xdr:col>
      <xdr:colOff>177800</xdr:colOff>
      <xdr:row>60</xdr:row>
      <xdr:rowOff>83638</xdr:rowOff>
    </xdr:to>
    <xdr:cxnSp macro="">
      <xdr:nvCxnSpPr>
        <xdr:cNvPr id="235" name="直線コネクタ 234">
          <a:extLst>
            <a:ext uri="{FF2B5EF4-FFF2-40B4-BE49-F238E27FC236}">
              <a16:creationId xmlns:a16="http://schemas.microsoft.com/office/drawing/2014/main" id="{3CB0F4E6-2586-4FA2-A49F-7C683A4D0C3E}"/>
            </a:ext>
          </a:extLst>
        </xdr:cNvPr>
        <xdr:cNvCxnSpPr/>
      </xdr:nvCxnSpPr>
      <xdr:spPr>
        <a:xfrm flipV="1">
          <a:off x="7861300" y="10363636"/>
          <a:ext cx="8890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69232</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CD11DA97-1D8F-49E1-B43B-340EB885C4A8}"/>
            </a:ext>
          </a:extLst>
        </xdr:cNvPr>
        <xdr:cNvSpPr txBox="1"/>
      </xdr:nvSpPr>
      <xdr:spPr>
        <a:xfrm>
          <a:off x="93270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40E9858E-D72E-4918-96BD-129171B7B7EF}"/>
            </a:ext>
          </a:extLst>
        </xdr:cNvPr>
        <xdr:cNvSpPr txBox="1"/>
      </xdr:nvSpPr>
      <xdr:spPr>
        <a:xfrm>
          <a:off x="8450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112996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483729C8-5938-4DBE-8B86-C4223C10FD82}"/>
            </a:ext>
          </a:extLst>
        </xdr:cNvPr>
        <xdr:cNvSpPr txBox="1"/>
      </xdr:nvSpPr>
      <xdr:spPr>
        <a:xfrm>
          <a:off x="7561795" y="107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130842</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3BE4D0D5-ADB7-4025-A3A4-FB14832A821A}"/>
            </a:ext>
          </a:extLst>
        </xdr:cNvPr>
        <xdr:cNvSpPr txBox="1"/>
      </xdr:nvSpPr>
      <xdr:spPr>
        <a:xfrm>
          <a:off x="9327095" y="1007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143963</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4C8B203-256A-482D-B26E-6057A46E4594}"/>
            </a:ext>
          </a:extLst>
        </xdr:cNvPr>
        <xdr:cNvSpPr txBox="1"/>
      </xdr:nvSpPr>
      <xdr:spPr>
        <a:xfrm>
          <a:off x="8450795" y="1008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150965</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9DAD089A-FB93-4E85-8B30-A3F4E8E3C0AD}"/>
            </a:ext>
          </a:extLst>
        </xdr:cNvPr>
        <xdr:cNvSpPr txBox="1"/>
      </xdr:nvSpPr>
      <xdr:spPr>
        <a:xfrm>
          <a:off x="7561795" y="1009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8A897D13-49DF-45B7-88B2-03F48717D1F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1071A0A6-4563-448E-87D7-40F706CF3F9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EB8D6BB7-A81C-47D3-A49D-4673DB1B2BA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8B16BAA1-B4D4-4C92-83D8-3776C55CB5F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2A7CC164-140C-40E1-9DBD-F833B3EFD08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608EA925-53A5-4802-8C8D-4A4B2384DD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D027F743-65C8-4634-A66A-FE94C915886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819993AF-588B-427F-8381-0141E253B0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BF860FDE-83B3-4479-B8D6-DF980A64F84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1965012-58E1-4538-83C4-2075D05163B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E1E0315D-670C-4C41-95DD-A9A79A1075E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A7FD07FD-DC98-4E22-BB12-E60C23837B4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4770CE03-49B4-4326-9D17-D274BEA8A25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1DA09000-5A1F-498C-BDC8-CA18B712606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F8978CB5-B612-4296-9633-AE9233DDA87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975C0C55-83D1-43DA-B829-14A637ED93E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A25C7044-F4CB-4C07-8931-B18127CC70F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F14E4A2B-B31B-4315-8714-228CEE7CA3F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C001AD13-FC27-40A1-AF28-2C660703318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C7117C71-F8BC-47CE-9B69-AA8686F512D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D26A68A1-086E-4454-AAF1-0835BEDB5AD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3D3187D-4E69-4111-95D8-9A213C5668F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968FC65D-E375-4BA6-A28D-05D54A414DB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A5DB918C-0044-4E1E-A4B5-B5AA3715409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6" name="直線コネクタ 265">
          <a:extLst>
            <a:ext uri="{FF2B5EF4-FFF2-40B4-BE49-F238E27FC236}">
              <a16:creationId xmlns:a16="http://schemas.microsoft.com/office/drawing/2014/main" id="{BFFF5BEC-627E-4599-99F2-4AB8ABEF245E}"/>
            </a:ext>
          </a:extLst>
        </xdr:cNvPr>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ED3645C-7147-4F77-8437-63388C308027}"/>
            </a:ext>
          </a:extLst>
        </xdr:cNvPr>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68" name="直線コネクタ 267">
          <a:extLst>
            <a:ext uri="{FF2B5EF4-FFF2-40B4-BE49-F238E27FC236}">
              <a16:creationId xmlns:a16="http://schemas.microsoft.com/office/drawing/2014/main" id="{10F9DE98-B5CA-4FF1-85E6-932F03257C1B}"/>
            </a:ext>
          </a:extLst>
        </xdr:cNvPr>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FB06E34F-5F9B-4B0A-AFD4-A26B3475A91C}"/>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0" name="直線コネクタ 269">
          <a:extLst>
            <a:ext uri="{FF2B5EF4-FFF2-40B4-BE49-F238E27FC236}">
              <a16:creationId xmlns:a16="http://schemas.microsoft.com/office/drawing/2014/main" id="{883A270F-0501-4670-BFF9-DE88C0FE2DBB}"/>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81932</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C66AE24A-4089-4AD8-8170-E8CF7D6B42AC}"/>
            </a:ext>
          </a:extLst>
        </xdr:cNvPr>
        <xdr:cNvSpPr txBox="1"/>
      </xdr:nvSpPr>
      <xdr:spPr>
        <a:xfrm>
          <a:off x="4673600" y="1379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2" name="フローチャート: 判断 271">
          <a:extLst>
            <a:ext uri="{FF2B5EF4-FFF2-40B4-BE49-F238E27FC236}">
              <a16:creationId xmlns:a16="http://schemas.microsoft.com/office/drawing/2014/main" id="{DD9C8AE8-2B67-4F0C-8E48-DAC792F791CC}"/>
            </a:ext>
          </a:extLst>
        </xdr:cNvPr>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3" name="フローチャート: 判断 272">
          <a:extLst>
            <a:ext uri="{FF2B5EF4-FFF2-40B4-BE49-F238E27FC236}">
              <a16:creationId xmlns:a16="http://schemas.microsoft.com/office/drawing/2014/main" id="{E20B459F-90F9-4C38-94BA-FD5653D6767B}"/>
            </a:ext>
          </a:extLst>
        </xdr:cNvPr>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4" name="フローチャート: 判断 273">
          <a:extLst>
            <a:ext uri="{FF2B5EF4-FFF2-40B4-BE49-F238E27FC236}">
              <a16:creationId xmlns:a16="http://schemas.microsoft.com/office/drawing/2014/main" id="{17249C91-14B1-4FF2-B08E-B33447BF47D9}"/>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5" name="フローチャート: 判断 274">
          <a:extLst>
            <a:ext uri="{FF2B5EF4-FFF2-40B4-BE49-F238E27FC236}">
              <a16:creationId xmlns:a16="http://schemas.microsoft.com/office/drawing/2014/main" id="{C898935B-964C-44D5-A215-1AB2D8EAAF96}"/>
            </a:ext>
          </a:extLst>
        </xdr:cNvPr>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40C13C12-DE8E-4808-84B0-33C12696347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C3132C25-0010-4CB7-AEE0-B7F2DDAA57F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E43CA853-3BF7-4BA4-B653-DAE45DC6CE5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3023CDE0-1E67-4BB0-A944-A968AB6052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3F484F6D-DD40-4115-86A8-665CE1C3534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27305</xdr:rowOff>
    </xdr:from>
    <xdr:to>
      <xdr:col>24</xdr:col>
      <xdr:colOff>114300</xdr:colOff>
      <xdr:row>79</xdr:row>
      <xdr:rowOff>128905</xdr:rowOff>
    </xdr:to>
    <xdr:sp macro="" textlink="">
      <xdr:nvSpPr>
        <xdr:cNvPr id="281" name="楕円 280">
          <a:extLst>
            <a:ext uri="{FF2B5EF4-FFF2-40B4-BE49-F238E27FC236}">
              <a16:creationId xmlns:a16="http://schemas.microsoft.com/office/drawing/2014/main" id="{4B23C447-F82D-4F28-ADAB-D8C915BE5E60}"/>
            </a:ext>
          </a:extLst>
        </xdr:cNvPr>
        <xdr:cNvSpPr/>
      </xdr:nvSpPr>
      <xdr:spPr>
        <a:xfrm>
          <a:off x="4584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113682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137F157C-403F-4697-9301-B149C583318C}"/>
            </a:ext>
          </a:extLst>
        </xdr:cNvPr>
        <xdr:cNvSpPr txBox="1"/>
      </xdr:nvSpPr>
      <xdr:spPr>
        <a:xfrm>
          <a:off x="4673600" y="1348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46355</xdr:rowOff>
    </xdr:from>
    <xdr:to>
      <xdr:col>20</xdr:col>
      <xdr:colOff>38100</xdr:colOff>
      <xdr:row>79</xdr:row>
      <xdr:rowOff>147955</xdr:rowOff>
    </xdr:to>
    <xdr:sp macro="" textlink="">
      <xdr:nvSpPr>
        <xdr:cNvPr id="283" name="楕円 282">
          <a:extLst>
            <a:ext uri="{FF2B5EF4-FFF2-40B4-BE49-F238E27FC236}">
              <a16:creationId xmlns:a16="http://schemas.microsoft.com/office/drawing/2014/main" id="{24652E4B-AE1F-4EAB-95E4-19245082169D}"/>
            </a:ext>
          </a:extLst>
        </xdr:cNvPr>
        <xdr:cNvSpPr/>
      </xdr:nvSpPr>
      <xdr:spPr>
        <a:xfrm>
          <a:off x="3746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78105</xdr:rowOff>
    </xdr:from>
    <xdr:to>
      <xdr:col>24</xdr:col>
      <xdr:colOff>63500</xdr:colOff>
      <xdr:row>79</xdr:row>
      <xdr:rowOff>97155</xdr:rowOff>
    </xdr:to>
    <xdr:cxnSp macro="">
      <xdr:nvCxnSpPr>
        <xdr:cNvPr id="284" name="直線コネクタ 283">
          <a:extLst>
            <a:ext uri="{FF2B5EF4-FFF2-40B4-BE49-F238E27FC236}">
              <a16:creationId xmlns:a16="http://schemas.microsoft.com/office/drawing/2014/main" id="{45C13E70-0ABC-46BB-9706-51D92C734F4A}"/>
            </a:ext>
          </a:extLst>
        </xdr:cNvPr>
        <xdr:cNvCxnSpPr/>
      </xdr:nvCxnSpPr>
      <xdr:spPr>
        <a:xfrm flipV="1">
          <a:off x="3797300" y="136226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74930</xdr:rowOff>
    </xdr:from>
    <xdr:to>
      <xdr:col>15</xdr:col>
      <xdr:colOff>101600</xdr:colOff>
      <xdr:row>80</xdr:row>
      <xdr:rowOff>5080</xdr:rowOff>
    </xdr:to>
    <xdr:sp macro="" textlink="">
      <xdr:nvSpPr>
        <xdr:cNvPr id="285" name="楕円 284">
          <a:extLst>
            <a:ext uri="{FF2B5EF4-FFF2-40B4-BE49-F238E27FC236}">
              <a16:creationId xmlns:a16="http://schemas.microsoft.com/office/drawing/2014/main" id="{0CD588C9-DC85-4237-A90F-135381CC1369}"/>
            </a:ext>
          </a:extLst>
        </xdr:cNvPr>
        <xdr:cNvSpPr/>
      </xdr:nvSpPr>
      <xdr:spPr>
        <a:xfrm>
          <a:off x="2857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97155</xdr:rowOff>
    </xdr:from>
    <xdr:to>
      <xdr:col>19</xdr:col>
      <xdr:colOff>177800</xdr:colOff>
      <xdr:row>79</xdr:row>
      <xdr:rowOff>125730</xdr:rowOff>
    </xdr:to>
    <xdr:cxnSp macro="">
      <xdr:nvCxnSpPr>
        <xdr:cNvPr id="286" name="直線コネクタ 285">
          <a:extLst>
            <a:ext uri="{FF2B5EF4-FFF2-40B4-BE49-F238E27FC236}">
              <a16:creationId xmlns:a16="http://schemas.microsoft.com/office/drawing/2014/main" id="{9FE62F7A-742F-4A60-9ADA-BB442FD45B17}"/>
            </a:ext>
          </a:extLst>
        </xdr:cNvPr>
        <xdr:cNvCxnSpPr/>
      </xdr:nvCxnSpPr>
      <xdr:spPr>
        <a:xfrm flipV="1">
          <a:off x="2908300" y="136417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109220</xdr:rowOff>
    </xdr:from>
    <xdr:to>
      <xdr:col>10</xdr:col>
      <xdr:colOff>165100</xdr:colOff>
      <xdr:row>80</xdr:row>
      <xdr:rowOff>39370</xdr:rowOff>
    </xdr:to>
    <xdr:sp macro="" textlink="">
      <xdr:nvSpPr>
        <xdr:cNvPr id="287" name="楕円 286">
          <a:extLst>
            <a:ext uri="{FF2B5EF4-FFF2-40B4-BE49-F238E27FC236}">
              <a16:creationId xmlns:a16="http://schemas.microsoft.com/office/drawing/2014/main" id="{AB4E0E8C-AF24-4A8B-AEA8-72FF766661A0}"/>
            </a:ext>
          </a:extLst>
        </xdr:cNvPr>
        <xdr:cNvSpPr/>
      </xdr:nvSpPr>
      <xdr:spPr>
        <a:xfrm>
          <a:off x="1968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125730</xdr:rowOff>
    </xdr:from>
    <xdr:to>
      <xdr:col>15</xdr:col>
      <xdr:colOff>50800</xdr:colOff>
      <xdr:row>79</xdr:row>
      <xdr:rowOff>160020</xdr:rowOff>
    </xdr:to>
    <xdr:cxnSp macro="">
      <xdr:nvCxnSpPr>
        <xdr:cNvPr id="288" name="直線コネクタ 287">
          <a:extLst>
            <a:ext uri="{FF2B5EF4-FFF2-40B4-BE49-F238E27FC236}">
              <a16:creationId xmlns:a16="http://schemas.microsoft.com/office/drawing/2014/main" id="{A1E3142F-411F-4EA2-B2B5-EC1BF4A8905A}"/>
            </a:ext>
          </a:extLst>
        </xdr:cNvPr>
        <xdr:cNvCxnSpPr/>
      </xdr:nvCxnSpPr>
      <xdr:spPr>
        <a:xfrm flipV="1">
          <a:off x="2019300" y="13670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28591</xdr:rowOff>
    </xdr:from>
    <xdr:ext cx="405111" cy="259045"/>
    <xdr:sp macro="" textlink="">
      <xdr:nvSpPr>
        <xdr:cNvPr id="289" name="n_1aveValue【公営住宅】&#10;有形固定資産減価償却率">
          <a:extLst>
            <a:ext uri="{FF2B5EF4-FFF2-40B4-BE49-F238E27FC236}">
              <a16:creationId xmlns:a16="http://schemas.microsoft.com/office/drawing/2014/main" id="{B9F12A9C-95A1-4850-B8A2-37F41C4A8E3E}"/>
            </a:ext>
          </a:extLst>
        </xdr:cNvPr>
        <xdr:cNvSpPr txBox="1"/>
      </xdr:nvSpPr>
      <xdr:spPr>
        <a:xfrm>
          <a:off x="35820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0" name="n_2aveValue【公営住宅】&#10;有形固定資産減価償却率">
          <a:extLst>
            <a:ext uri="{FF2B5EF4-FFF2-40B4-BE49-F238E27FC236}">
              <a16:creationId xmlns:a16="http://schemas.microsoft.com/office/drawing/2014/main" id="{B3204BC9-8EBF-4A53-AF9F-CB4574640CD7}"/>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53357</xdr:rowOff>
    </xdr:from>
    <xdr:ext cx="405111" cy="259045"/>
    <xdr:sp macro="" textlink="">
      <xdr:nvSpPr>
        <xdr:cNvPr id="291" name="n_3aveValue【公営住宅】&#10;有形固定資産減価償却率">
          <a:extLst>
            <a:ext uri="{FF2B5EF4-FFF2-40B4-BE49-F238E27FC236}">
              <a16:creationId xmlns:a16="http://schemas.microsoft.com/office/drawing/2014/main" id="{DA0100CE-4093-4496-95E0-94FF9DEC4B4B}"/>
            </a:ext>
          </a:extLst>
        </xdr:cNvPr>
        <xdr:cNvSpPr txBox="1"/>
      </xdr:nvSpPr>
      <xdr:spPr>
        <a:xfrm>
          <a:off x="18167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164482</xdr:rowOff>
    </xdr:from>
    <xdr:ext cx="405111" cy="259045"/>
    <xdr:sp macro="" textlink="">
      <xdr:nvSpPr>
        <xdr:cNvPr id="292" name="n_1mainValue【公営住宅】&#10;有形固定資産減価償却率">
          <a:extLst>
            <a:ext uri="{FF2B5EF4-FFF2-40B4-BE49-F238E27FC236}">
              <a16:creationId xmlns:a16="http://schemas.microsoft.com/office/drawing/2014/main" id="{31822D82-4430-4081-A58A-AB730B9BBA53}"/>
            </a:ext>
          </a:extLst>
        </xdr:cNvPr>
        <xdr:cNvSpPr txBox="1"/>
      </xdr:nvSpPr>
      <xdr:spPr>
        <a:xfrm>
          <a:off x="35820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21607</xdr:rowOff>
    </xdr:from>
    <xdr:ext cx="405111" cy="259045"/>
    <xdr:sp macro="" textlink="">
      <xdr:nvSpPr>
        <xdr:cNvPr id="293" name="n_2mainValue【公営住宅】&#10;有形固定資産減価償却率">
          <a:extLst>
            <a:ext uri="{FF2B5EF4-FFF2-40B4-BE49-F238E27FC236}">
              <a16:creationId xmlns:a16="http://schemas.microsoft.com/office/drawing/2014/main" id="{AA910C02-9CBF-4C0D-8E0B-700758C78208}"/>
            </a:ext>
          </a:extLst>
        </xdr:cNvPr>
        <xdr:cNvSpPr txBox="1"/>
      </xdr:nvSpPr>
      <xdr:spPr>
        <a:xfrm>
          <a:off x="2705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55897</xdr:rowOff>
    </xdr:from>
    <xdr:ext cx="405111" cy="259045"/>
    <xdr:sp macro="" textlink="">
      <xdr:nvSpPr>
        <xdr:cNvPr id="294" name="n_3mainValue【公営住宅】&#10;有形固定資産減価償却率">
          <a:extLst>
            <a:ext uri="{FF2B5EF4-FFF2-40B4-BE49-F238E27FC236}">
              <a16:creationId xmlns:a16="http://schemas.microsoft.com/office/drawing/2014/main" id="{AF9E1C6A-45FC-4B9F-B7B2-86BBB6A4CC79}"/>
            </a:ext>
          </a:extLst>
        </xdr:cNvPr>
        <xdr:cNvSpPr txBox="1"/>
      </xdr:nvSpPr>
      <xdr:spPr>
        <a:xfrm>
          <a:off x="1816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BA3597E1-6A9F-4F73-9097-0F6F53AB4D4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6CD9E5BE-749F-4CBE-BD90-53B2748C6D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FEC2F933-87AC-490B-B961-D563D38DCFB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8353FBA9-5D36-41F4-981E-D35AF729ED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4B412E90-7C42-45E1-BDD7-A3A91A4A21C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97F795AC-BDF1-49AA-802A-408202A629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1EA05D4A-AB38-419F-A0D8-A4BF5022961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C241093D-5C0A-4543-9995-2AB4A4F181E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CF43A30C-8587-4E5E-A66D-C11CDFD7B9C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F6DF9F64-E0C1-414D-9195-40C5EB2AE86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a:extLst>
            <a:ext uri="{FF2B5EF4-FFF2-40B4-BE49-F238E27FC236}">
              <a16:creationId xmlns:a16="http://schemas.microsoft.com/office/drawing/2014/main" id="{581874C4-4DC6-4D81-AE58-4A8527A25448}"/>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a:extLst>
            <a:ext uri="{FF2B5EF4-FFF2-40B4-BE49-F238E27FC236}">
              <a16:creationId xmlns:a16="http://schemas.microsoft.com/office/drawing/2014/main" id="{6968A93C-3FBE-43B0-A047-89C712E6AD5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78EF67D4-8272-4D8C-BCD2-4970D9E2C98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D52366C9-9C30-41E4-B209-39C49B38D66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9" name="直線コネクタ 308">
          <a:extLst>
            <a:ext uri="{FF2B5EF4-FFF2-40B4-BE49-F238E27FC236}">
              <a16:creationId xmlns:a16="http://schemas.microsoft.com/office/drawing/2014/main" id="{5DB5EC83-6879-4A98-A22C-DD553EC0BA7B}"/>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0" name="テキスト ボックス 309">
          <a:extLst>
            <a:ext uri="{FF2B5EF4-FFF2-40B4-BE49-F238E27FC236}">
              <a16:creationId xmlns:a16="http://schemas.microsoft.com/office/drawing/2014/main" id="{DC364633-075A-492B-A3B7-4BCC19BC2B4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8B820750-72C3-456E-B95E-F5F89365FE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48F0B633-9999-4B62-BEF6-D093C358664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EF84B08C-9964-479B-B5F7-92B7AAA898F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14" name="直線コネクタ 313">
          <a:extLst>
            <a:ext uri="{FF2B5EF4-FFF2-40B4-BE49-F238E27FC236}">
              <a16:creationId xmlns:a16="http://schemas.microsoft.com/office/drawing/2014/main" id="{F50C716B-7EC1-4EC0-94FD-C6A3FFB2315C}"/>
            </a:ext>
          </a:extLst>
        </xdr:cNvPr>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15" name="【公営住宅】&#10;一人当たり面積最小値テキスト">
          <a:extLst>
            <a:ext uri="{FF2B5EF4-FFF2-40B4-BE49-F238E27FC236}">
              <a16:creationId xmlns:a16="http://schemas.microsoft.com/office/drawing/2014/main" id="{277C664D-5ED0-4910-89B0-4940D2DF16AB}"/>
            </a:ext>
          </a:extLst>
        </xdr:cNvPr>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16" name="直線コネクタ 315">
          <a:extLst>
            <a:ext uri="{FF2B5EF4-FFF2-40B4-BE49-F238E27FC236}">
              <a16:creationId xmlns:a16="http://schemas.microsoft.com/office/drawing/2014/main" id="{31D3A587-C38E-4C3B-AC76-4432A0AD2613}"/>
            </a:ext>
          </a:extLst>
        </xdr:cNvPr>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17" name="【公営住宅】&#10;一人当たり面積最大値テキスト">
          <a:extLst>
            <a:ext uri="{FF2B5EF4-FFF2-40B4-BE49-F238E27FC236}">
              <a16:creationId xmlns:a16="http://schemas.microsoft.com/office/drawing/2014/main" id="{503B741D-93FB-48A3-8E6C-15FD2D9ABD69}"/>
            </a:ext>
          </a:extLst>
        </xdr:cNvPr>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18" name="直線コネクタ 317">
          <a:extLst>
            <a:ext uri="{FF2B5EF4-FFF2-40B4-BE49-F238E27FC236}">
              <a16:creationId xmlns:a16="http://schemas.microsoft.com/office/drawing/2014/main" id="{33435AD7-89FF-4D46-B8E7-BBBC1293E782}"/>
            </a:ext>
          </a:extLst>
        </xdr:cNvPr>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19" name="【公営住宅】&#10;一人当たり面積平均値テキスト">
          <a:extLst>
            <a:ext uri="{FF2B5EF4-FFF2-40B4-BE49-F238E27FC236}">
              <a16:creationId xmlns:a16="http://schemas.microsoft.com/office/drawing/2014/main" id="{AF8D9593-6E1F-49A4-81A0-A7E08F484438}"/>
            </a:ext>
          </a:extLst>
        </xdr:cNvPr>
        <xdr:cNvSpPr txBox="1"/>
      </xdr:nvSpPr>
      <xdr:spPr>
        <a:xfrm>
          <a:off x="10515600" y="1421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20" name="フローチャート: 判断 319">
          <a:extLst>
            <a:ext uri="{FF2B5EF4-FFF2-40B4-BE49-F238E27FC236}">
              <a16:creationId xmlns:a16="http://schemas.microsoft.com/office/drawing/2014/main" id="{D9B3A936-1822-484A-84E5-8851D04E8060}"/>
            </a:ext>
          </a:extLst>
        </xdr:cNvPr>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21" name="フローチャート: 判断 320">
          <a:extLst>
            <a:ext uri="{FF2B5EF4-FFF2-40B4-BE49-F238E27FC236}">
              <a16:creationId xmlns:a16="http://schemas.microsoft.com/office/drawing/2014/main" id="{4A6D1D08-3DF2-4D61-9310-AB8F4FDAA67E}"/>
            </a:ext>
          </a:extLst>
        </xdr:cNvPr>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22" name="フローチャート: 判断 321">
          <a:extLst>
            <a:ext uri="{FF2B5EF4-FFF2-40B4-BE49-F238E27FC236}">
              <a16:creationId xmlns:a16="http://schemas.microsoft.com/office/drawing/2014/main" id="{44DA5E2B-39E7-40BB-93C1-4D03C0B410EF}"/>
            </a:ext>
          </a:extLst>
        </xdr:cNvPr>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23" name="フローチャート: 判断 322">
          <a:extLst>
            <a:ext uri="{FF2B5EF4-FFF2-40B4-BE49-F238E27FC236}">
              <a16:creationId xmlns:a16="http://schemas.microsoft.com/office/drawing/2014/main" id="{5648EE47-FD99-4080-B145-8242AAC6F04A}"/>
            </a:ext>
          </a:extLst>
        </xdr:cNvPr>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4DA15125-9386-4283-97DB-31C0EF22CB0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7C4BD025-BA36-4E35-BDD0-33C8B89D393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32417211-E80B-4F97-AE00-00257670C22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5CB1CAAE-68B9-4ACC-8077-3FC8A2BB18E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4BFD5C9C-400F-47B6-8787-BE0CE294FC7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148462</xdr:rowOff>
    </xdr:from>
    <xdr:to>
      <xdr:col>55</xdr:col>
      <xdr:colOff>50800</xdr:colOff>
      <xdr:row>84</xdr:row>
      <xdr:rowOff>78612</xdr:rowOff>
    </xdr:to>
    <xdr:sp macro="" textlink="">
      <xdr:nvSpPr>
        <xdr:cNvPr id="329" name="楕円 328">
          <a:extLst>
            <a:ext uri="{FF2B5EF4-FFF2-40B4-BE49-F238E27FC236}">
              <a16:creationId xmlns:a16="http://schemas.microsoft.com/office/drawing/2014/main" id="{D0285D4B-B157-4FC2-85F6-3282C5E34810}"/>
            </a:ext>
          </a:extLst>
        </xdr:cNvPr>
        <xdr:cNvSpPr/>
      </xdr:nvSpPr>
      <xdr:spPr>
        <a:xfrm>
          <a:off x="10426700" y="143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126889</xdr:rowOff>
    </xdr:from>
    <xdr:ext cx="469744" cy="259045"/>
    <xdr:sp macro="" textlink="">
      <xdr:nvSpPr>
        <xdr:cNvPr id="330" name="【公営住宅】&#10;一人当たり面積該当値テキスト">
          <a:extLst>
            <a:ext uri="{FF2B5EF4-FFF2-40B4-BE49-F238E27FC236}">
              <a16:creationId xmlns:a16="http://schemas.microsoft.com/office/drawing/2014/main" id="{F5688478-5145-46D0-B372-4278D654D049}"/>
            </a:ext>
          </a:extLst>
        </xdr:cNvPr>
        <xdr:cNvSpPr txBox="1"/>
      </xdr:nvSpPr>
      <xdr:spPr>
        <a:xfrm>
          <a:off x="10515600" y="1435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151321</xdr:rowOff>
    </xdr:from>
    <xdr:to>
      <xdr:col>50</xdr:col>
      <xdr:colOff>165100</xdr:colOff>
      <xdr:row>84</xdr:row>
      <xdr:rowOff>81471</xdr:rowOff>
    </xdr:to>
    <xdr:sp macro="" textlink="">
      <xdr:nvSpPr>
        <xdr:cNvPr id="331" name="楕円 330">
          <a:extLst>
            <a:ext uri="{FF2B5EF4-FFF2-40B4-BE49-F238E27FC236}">
              <a16:creationId xmlns:a16="http://schemas.microsoft.com/office/drawing/2014/main" id="{658B08B2-0251-4EDE-BEAE-7474D8D5FA37}"/>
            </a:ext>
          </a:extLst>
        </xdr:cNvPr>
        <xdr:cNvSpPr/>
      </xdr:nvSpPr>
      <xdr:spPr>
        <a:xfrm>
          <a:off x="9588500" y="1438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27812</xdr:rowOff>
    </xdr:from>
    <xdr:to>
      <xdr:col>55</xdr:col>
      <xdr:colOff>0</xdr:colOff>
      <xdr:row>84</xdr:row>
      <xdr:rowOff>30671</xdr:rowOff>
    </xdr:to>
    <xdr:cxnSp macro="">
      <xdr:nvCxnSpPr>
        <xdr:cNvPr id="332" name="直線コネクタ 331">
          <a:extLst>
            <a:ext uri="{FF2B5EF4-FFF2-40B4-BE49-F238E27FC236}">
              <a16:creationId xmlns:a16="http://schemas.microsoft.com/office/drawing/2014/main" id="{38629082-0D9F-451B-939E-63EA1B662AAD}"/>
            </a:ext>
          </a:extLst>
        </xdr:cNvPr>
        <xdr:cNvCxnSpPr/>
      </xdr:nvCxnSpPr>
      <xdr:spPr>
        <a:xfrm flipV="1">
          <a:off x="9639300" y="14429612"/>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150749</xdr:rowOff>
    </xdr:from>
    <xdr:to>
      <xdr:col>46</xdr:col>
      <xdr:colOff>38100</xdr:colOff>
      <xdr:row>84</xdr:row>
      <xdr:rowOff>80899</xdr:rowOff>
    </xdr:to>
    <xdr:sp macro="" textlink="">
      <xdr:nvSpPr>
        <xdr:cNvPr id="333" name="楕円 332">
          <a:extLst>
            <a:ext uri="{FF2B5EF4-FFF2-40B4-BE49-F238E27FC236}">
              <a16:creationId xmlns:a16="http://schemas.microsoft.com/office/drawing/2014/main" id="{2B44DE34-1C81-43ED-9206-9C80E27965E4}"/>
            </a:ext>
          </a:extLst>
        </xdr:cNvPr>
        <xdr:cNvSpPr/>
      </xdr:nvSpPr>
      <xdr:spPr>
        <a:xfrm>
          <a:off x="8699500" y="1438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30099</xdr:rowOff>
    </xdr:from>
    <xdr:to>
      <xdr:col>50</xdr:col>
      <xdr:colOff>114300</xdr:colOff>
      <xdr:row>84</xdr:row>
      <xdr:rowOff>30671</xdr:rowOff>
    </xdr:to>
    <xdr:cxnSp macro="">
      <xdr:nvCxnSpPr>
        <xdr:cNvPr id="334" name="直線コネクタ 333">
          <a:extLst>
            <a:ext uri="{FF2B5EF4-FFF2-40B4-BE49-F238E27FC236}">
              <a16:creationId xmlns:a16="http://schemas.microsoft.com/office/drawing/2014/main" id="{A6BDF855-83B3-4B4E-81CE-13B5A66F6095}"/>
            </a:ext>
          </a:extLst>
        </xdr:cNvPr>
        <xdr:cNvCxnSpPr/>
      </xdr:nvCxnSpPr>
      <xdr:spPr>
        <a:xfrm>
          <a:off x="8750300" y="1443189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143320</xdr:rowOff>
    </xdr:from>
    <xdr:to>
      <xdr:col>41</xdr:col>
      <xdr:colOff>101600</xdr:colOff>
      <xdr:row>84</xdr:row>
      <xdr:rowOff>73470</xdr:rowOff>
    </xdr:to>
    <xdr:sp macro="" textlink="">
      <xdr:nvSpPr>
        <xdr:cNvPr id="335" name="楕円 334">
          <a:extLst>
            <a:ext uri="{FF2B5EF4-FFF2-40B4-BE49-F238E27FC236}">
              <a16:creationId xmlns:a16="http://schemas.microsoft.com/office/drawing/2014/main" id="{657C5F4C-50F9-4414-A0D5-E31F7DADB858}"/>
            </a:ext>
          </a:extLst>
        </xdr:cNvPr>
        <xdr:cNvSpPr/>
      </xdr:nvSpPr>
      <xdr:spPr>
        <a:xfrm>
          <a:off x="7810500" y="1437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22670</xdr:rowOff>
    </xdr:from>
    <xdr:to>
      <xdr:col>45</xdr:col>
      <xdr:colOff>177800</xdr:colOff>
      <xdr:row>84</xdr:row>
      <xdr:rowOff>30099</xdr:rowOff>
    </xdr:to>
    <xdr:cxnSp macro="">
      <xdr:nvCxnSpPr>
        <xdr:cNvPr id="336" name="直線コネクタ 335">
          <a:extLst>
            <a:ext uri="{FF2B5EF4-FFF2-40B4-BE49-F238E27FC236}">
              <a16:creationId xmlns:a16="http://schemas.microsoft.com/office/drawing/2014/main" id="{5EFFF5B0-43CF-4DD9-91F6-070FAE67DAC1}"/>
            </a:ext>
          </a:extLst>
        </xdr:cNvPr>
        <xdr:cNvCxnSpPr/>
      </xdr:nvCxnSpPr>
      <xdr:spPr>
        <a:xfrm>
          <a:off x="7861300" y="1442447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37" name="n_1aveValue【公営住宅】&#10;一人当たり面積">
          <a:extLst>
            <a:ext uri="{FF2B5EF4-FFF2-40B4-BE49-F238E27FC236}">
              <a16:creationId xmlns:a16="http://schemas.microsoft.com/office/drawing/2014/main" id="{0908F0F2-74CD-422A-B136-7396D790B98E}"/>
            </a:ext>
          </a:extLst>
        </xdr:cNvPr>
        <xdr:cNvSpPr txBox="1"/>
      </xdr:nvSpPr>
      <xdr:spPr>
        <a:xfrm>
          <a:off x="93917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38" name="n_2aveValue【公営住宅】&#10;一人当たり面積">
          <a:extLst>
            <a:ext uri="{FF2B5EF4-FFF2-40B4-BE49-F238E27FC236}">
              <a16:creationId xmlns:a16="http://schemas.microsoft.com/office/drawing/2014/main" id="{04B6B503-9152-42D1-AFC4-B45EB8018466}"/>
            </a:ext>
          </a:extLst>
        </xdr:cNvPr>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39" name="n_3aveValue【公営住宅】&#10;一人当たり面積">
          <a:extLst>
            <a:ext uri="{FF2B5EF4-FFF2-40B4-BE49-F238E27FC236}">
              <a16:creationId xmlns:a16="http://schemas.microsoft.com/office/drawing/2014/main" id="{3A0104C6-C67B-43CA-91B9-22B9FE512412}"/>
            </a:ext>
          </a:extLst>
        </xdr:cNvPr>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72598</xdr:rowOff>
    </xdr:from>
    <xdr:ext cx="469744" cy="259045"/>
    <xdr:sp macro="" textlink="">
      <xdr:nvSpPr>
        <xdr:cNvPr id="340" name="n_1mainValue【公営住宅】&#10;一人当たり面積">
          <a:extLst>
            <a:ext uri="{FF2B5EF4-FFF2-40B4-BE49-F238E27FC236}">
              <a16:creationId xmlns:a16="http://schemas.microsoft.com/office/drawing/2014/main" id="{5DEF8238-0857-4529-AA5B-F18CBC7A6FEA}"/>
            </a:ext>
          </a:extLst>
        </xdr:cNvPr>
        <xdr:cNvSpPr txBox="1"/>
      </xdr:nvSpPr>
      <xdr:spPr>
        <a:xfrm>
          <a:off x="9391727" y="1447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72026</xdr:rowOff>
    </xdr:from>
    <xdr:ext cx="469744" cy="259045"/>
    <xdr:sp macro="" textlink="">
      <xdr:nvSpPr>
        <xdr:cNvPr id="341" name="n_2mainValue【公営住宅】&#10;一人当たり面積">
          <a:extLst>
            <a:ext uri="{FF2B5EF4-FFF2-40B4-BE49-F238E27FC236}">
              <a16:creationId xmlns:a16="http://schemas.microsoft.com/office/drawing/2014/main" id="{E9FC6BDB-4ABC-4A61-B3EE-03BCE7710CFE}"/>
            </a:ext>
          </a:extLst>
        </xdr:cNvPr>
        <xdr:cNvSpPr txBox="1"/>
      </xdr:nvSpPr>
      <xdr:spPr>
        <a:xfrm>
          <a:off x="8515427" y="1447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64597</xdr:rowOff>
    </xdr:from>
    <xdr:ext cx="469744" cy="259045"/>
    <xdr:sp macro="" textlink="">
      <xdr:nvSpPr>
        <xdr:cNvPr id="342" name="n_3mainValue【公営住宅】&#10;一人当たり面積">
          <a:extLst>
            <a:ext uri="{FF2B5EF4-FFF2-40B4-BE49-F238E27FC236}">
              <a16:creationId xmlns:a16="http://schemas.microsoft.com/office/drawing/2014/main" id="{B0BC4279-ECA7-4F0D-A28F-C2263DF92C2A}"/>
            </a:ext>
          </a:extLst>
        </xdr:cNvPr>
        <xdr:cNvSpPr txBox="1"/>
      </xdr:nvSpPr>
      <xdr:spPr>
        <a:xfrm>
          <a:off x="7626427" y="1446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DCC081CE-5EB3-4DD3-9246-1B2E46077F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02A0069B-8B2B-4B1B-B6EF-30659CEE08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A6AA6D45-F2DC-48C7-A830-5D4030B757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833306F1-6C35-4DC0-BCD0-47B65B6F521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C83D1AD0-C468-44DB-B30A-92E4460A839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C95EF1F0-768F-4A13-BA6B-1F34AF10C7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0987DA9D-715D-4D72-99C5-524D943ECE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D5DCFB88-828D-4E8C-83B3-BC4EBB5A181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0ADBF670-F952-455C-85DE-81AD0ADE791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84FAA364-94D8-4109-AED0-2D8DF844DF9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3" name="テキスト ボックス 352">
          <a:extLst>
            <a:ext uri="{FF2B5EF4-FFF2-40B4-BE49-F238E27FC236}">
              <a16:creationId xmlns:a16="http://schemas.microsoft.com/office/drawing/2014/main" id="{0A06F672-1504-4193-8CFC-D8205212BF24}"/>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a:extLst>
            <a:ext uri="{FF2B5EF4-FFF2-40B4-BE49-F238E27FC236}">
              <a16:creationId xmlns:a16="http://schemas.microsoft.com/office/drawing/2014/main" id="{84B1F207-B8BE-4539-843C-B9D9559FF68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5" name="テキスト ボックス 354">
          <a:extLst>
            <a:ext uri="{FF2B5EF4-FFF2-40B4-BE49-F238E27FC236}">
              <a16:creationId xmlns:a16="http://schemas.microsoft.com/office/drawing/2014/main" id="{235012E6-5931-492E-9BD0-95DD8626BF4B}"/>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a:extLst>
            <a:ext uri="{FF2B5EF4-FFF2-40B4-BE49-F238E27FC236}">
              <a16:creationId xmlns:a16="http://schemas.microsoft.com/office/drawing/2014/main" id="{F2C1BBAB-5B89-433C-BB52-E37B5FC2D0E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a:extLst>
            <a:ext uri="{FF2B5EF4-FFF2-40B4-BE49-F238E27FC236}">
              <a16:creationId xmlns:a16="http://schemas.microsoft.com/office/drawing/2014/main" id="{CDC651D1-E475-435F-8460-E6AF4BC4740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a:extLst>
            <a:ext uri="{FF2B5EF4-FFF2-40B4-BE49-F238E27FC236}">
              <a16:creationId xmlns:a16="http://schemas.microsoft.com/office/drawing/2014/main" id="{588EF434-1303-4042-8890-EC088C6AEEC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a:extLst>
            <a:ext uri="{FF2B5EF4-FFF2-40B4-BE49-F238E27FC236}">
              <a16:creationId xmlns:a16="http://schemas.microsoft.com/office/drawing/2014/main" id="{916F8D31-4E5A-4D1C-884D-3FA2E7D7C90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a:extLst>
            <a:ext uri="{FF2B5EF4-FFF2-40B4-BE49-F238E27FC236}">
              <a16:creationId xmlns:a16="http://schemas.microsoft.com/office/drawing/2014/main" id="{FBAF32B6-5950-4354-A42A-E56815AB927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a:extLst>
            <a:ext uri="{FF2B5EF4-FFF2-40B4-BE49-F238E27FC236}">
              <a16:creationId xmlns:a16="http://schemas.microsoft.com/office/drawing/2014/main" id="{9596B313-A08F-4274-9DA1-B35841D2F84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a:extLst>
            <a:ext uri="{FF2B5EF4-FFF2-40B4-BE49-F238E27FC236}">
              <a16:creationId xmlns:a16="http://schemas.microsoft.com/office/drawing/2014/main" id="{1C33E9CA-824D-404E-80B9-00DF789258A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3" name="テキスト ボックス 362">
          <a:extLst>
            <a:ext uri="{FF2B5EF4-FFF2-40B4-BE49-F238E27FC236}">
              <a16:creationId xmlns:a16="http://schemas.microsoft.com/office/drawing/2014/main" id="{6D7908D2-6A31-48FC-8BA1-D4327880B76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41448AF1-20B4-4EC1-82EF-1580942FAAB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1301E95A-E494-45DF-BCEF-A7E6B1CC0EA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a:extLst>
            <a:ext uri="{FF2B5EF4-FFF2-40B4-BE49-F238E27FC236}">
              <a16:creationId xmlns:a16="http://schemas.microsoft.com/office/drawing/2014/main" id="{134A9D64-331A-4886-B0DD-2F740D6C374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67" name="直線コネクタ 366">
          <a:extLst>
            <a:ext uri="{FF2B5EF4-FFF2-40B4-BE49-F238E27FC236}">
              <a16:creationId xmlns:a16="http://schemas.microsoft.com/office/drawing/2014/main" id="{7A089F03-76AB-45B1-9369-26E29100671A}"/>
            </a:ext>
          </a:extLst>
        </xdr:cNvPr>
        <xdr:cNvCxnSpPr/>
      </xdr:nvCxnSpPr>
      <xdr:spPr>
        <a:xfrm flipV="1">
          <a:off x="4634865" y="1715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68" name="【港湾・漁港】&#10;有形固定資産減価償却率最小値テキスト">
          <a:extLst>
            <a:ext uri="{FF2B5EF4-FFF2-40B4-BE49-F238E27FC236}">
              <a16:creationId xmlns:a16="http://schemas.microsoft.com/office/drawing/2014/main" id="{625E6243-928A-4D31-8304-FBE3493D8680}"/>
            </a:ext>
          </a:extLst>
        </xdr:cNvPr>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9" name="直線コネクタ 368">
          <a:extLst>
            <a:ext uri="{FF2B5EF4-FFF2-40B4-BE49-F238E27FC236}">
              <a16:creationId xmlns:a16="http://schemas.microsoft.com/office/drawing/2014/main" id="{2EDBE594-05F9-455F-983D-661090449B95}"/>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0" name="【港湾・漁港】&#10;有形固定資産減価償却率最大値テキスト">
          <a:extLst>
            <a:ext uri="{FF2B5EF4-FFF2-40B4-BE49-F238E27FC236}">
              <a16:creationId xmlns:a16="http://schemas.microsoft.com/office/drawing/2014/main" id="{1ADB0067-4630-46CF-953D-04DF3D3CB6BA}"/>
            </a:ext>
          </a:extLst>
        </xdr:cNvPr>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1" name="直線コネクタ 370">
          <a:extLst>
            <a:ext uri="{FF2B5EF4-FFF2-40B4-BE49-F238E27FC236}">
              <a16:creationId xmlns:a16="http://schemas.microsoft.com/office/drawing/2014/main" id="{97E1CCEA-3538-4EE9-8BC9-50E2B20BB5FE}"/>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80027</xdr:rowOff>
    </xdr:from>
    <xdr:ext cx="405111" cy="259045"/>
    <xdr:sp macro="" textlink="">
      <xdr:nvSpPr>
        <xdr:cNvPr id="372" name="【港湾・漁港】&#10;有形固定資産減価償却率平均値テキスト">
          <a:extLst>
            <a:ext uri="{FF2B5EF4-FFF2-40B4-BE49-F238E27FC236}">
              <a16:creationId xmlns:a16="http://schemas.microsoft.com/office/drawing/2014/main" id="{B3E1DD23-836B-414E-B474-AB937577793D}"/>
            </a:ext>
          </a:extLst>
        </xdr:cNvPr>
        <xdr:cNvSpPr txBox="1"/>
      </xdr:nvSpPr>
      <xdr:spPr>
        <a:xfrm>
          <a:off x="4673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73" name="フローチャート: 判断 372">
          <a:extLst>
            <a:ext uri="{FF2B5EF4-FFF2-40B4-BE49-F238E27FC236}">
              <a16:creationId xmlns:a16="http://schemas.microsoft.com/office/drawing/2014/main" id="{E49E0B27-F513-4AAE-B37A-B011E0A13283}"/>
            </a:ext>
          </a:extLst>
        </xdr:cNvPr>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74" name="フローチャート: 判断 373">
          <a:extLst>
            <a:ext uri="{FF2B5EF4-FFF2-40B4-BE49-F238E27FC236}">
              <a16:creationId xmlns:a16="http://schemas.microsoft.com/office/drawing/2014/main" id="{198C39A3-5409-4A7F-BE9F-95476225181D}"/>
            </a:ext>
          </a:extLst>
        </xdr:cNvPr>
        <xdr:cNvSpPr/>
      </xdr:nvSpPr>
      <xdr:spPr>
        <a:xfrm>
          <a:off x="3746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75" name="フローチャート: 判断 374">
          <a:extLst>
            <a:ext uri="{FF2B5EF4-FFF2-40B4-BE49-F238E27FC236}">
              <a16:creationId xmlns:a16="http://schemas.microsoft.com/office/drawing/2014/main" id="{35ABCCE4-7539-4069-B202-00777602CA0E}"/>
            </a:ext>
          </a:extLst>
        </xdr:cNvPr>
        <xdr:cNvSpPr/>
      </xdr:nvSpPr>
      <xdr:spPr>
        <a:xfrm>
          <a:off x="2857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76836</xdr:rowOff>
    </xdr:from>
    <xdr:to>
      <xdr:col>10</xdr:col>
      <xdr:colOff>165100</xdr:colOff>
      <xdr:row>104</xdr:row>
      <xdr:rowOff>6986</xdr:rowOff>
    </xdr:to>
    <xdr:sp macro="" textlink="">
      <xdr:nvSpPr>
        <xdr:cNvPr id="376" name="フローチャート: 判断 375">
          <a:extLst>
            <a:ext uri="{FF2B5EF4-FFF2-40B4-BE49-F238E27FC236}">
              <a16:creationId xmlns:a16="http://schemas.microsoft.com/office/drawing/2014/main" id="{0F3BAAD0-8A38-47C6-AB0C-83E4F05C385D}"/>
            </a:ext>
          </a:extLst>
        </xdr:cNvPr>
        <xdr:cNvSpPr/>
      </xdr:nvSpPr>
      <xdr:spPr>
        <a:xfrm>
          <a:off x="1968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BADB9805-D776-4CF7-B379-478ADCFB2E0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62E28D6B-C907-41FC-A060-6242C40D49A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B2A26ED4-6A07-4A79-A825-3E9B7F44FCC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39A95FAB-761A-46C2-A4E7-DE0A76306E3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448F5B18-F804-40DB-B325-13DF4DF0925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128270</xdr:rowOff>
    </xdr:from>
    <xdr:to>
      <xdr:col>24</xdr:col>
      <xdr:colOff>114300</xdr:colOff>
      <xdr:row>100</xdr:row>
      <xdr:rowOff>58420</xdr:rowOff>
    </xdr:to>
    <xdr:sp macro="" textlink="">
      <xdr:nvSpPr>
        <xdr:cNvPr id="382" name="楕円 381">
          <a:extLst>
            <a:ext uri="{FF2B5EF4-FFF2-40B4-BE49-F238E27FC236}">
              <a16:creationId xmlns:a16="http://schemas.microsoft.com/office/drawing/2014/main" id="{A53FB2E1-E154-444E-BAEE-70493B119B60}"/>
            </a:ext>
          </a:extLst>
        </xdr:cNvPr>
        <xdr:cNvSpPr/>
      </xdr:nvSpPr>
      <xdr:spPr>
        <a:xfrm>
          <a:off x="4584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81297</xdr:rowOff>
    </xdr:from>
    <xdr:ext cx="405111" cy="259045"/>
    <xdr:sp macro="" textlink="">
      <xdr:nvSpPr>
        <xdr:cNvPr id="383" name="【港湾・漁港】&#10;有形固定資産減価償却率該当値テキスト">
          <a:extLst>
            <a:ext uri="{FF2B5EF4-FFF2-40B4-BE49-F238E27FC236}">
              <a16:creationId xmlns:a16="http://schemas.microsoft.com/office/drawing/2014/main" id="{200A3A7A-F30D-43AC-B9B2-C0042A0F8C09}"/>
            </a:ext>
          </a:extLst>
        </xdr:cNvPr>
        <xdr:cNvSpPr txBox="1"/>
      </xdr:nvSpPr>
      <xdr:spPr>
        <a:xfrm>
          <a:off x="4673600" y="1705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130175</xdr:rowOff>
    </xdr:from>
    <xdr:to>
      <xdr:col>20</xdr:col>
      <xdr:colOff>38100</xdr:colOff>
      <xdr:row>100</xdr:row>
      <xdr:rowOff>60325</xdr:rowOff>
    </xdr:to>
    <xdr:sp macro="" textlink="">
      <xdr:nvSpPr>
        <xdr:cNvPr id="384" name="楕円 383">
          <a:extLst>
            <a:ext uri="{FF2B5EF4-FFF2-40B4-BE49-F238E27FC236}">
              <a16:creationId xmlns:a16="http://schemas.microsoft.com/office/drawing/2014/main" id="{CCF99059-0D46-45A6-AE04-D7F2C90995D2}"/>
            </a:ext>
          </a:extLst>
        </xdr:cNvPr>
        <xdr:cNvSpPr/>
      </xdr:nvSpPr>
      <xdr:spPr>
        <a:xfrm>
          <a:off x="37465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xdr:rowOff>
    </xdr:from>
    <xdr:to>
      <xdr:col>24</xdr:col>
      <xdr:colOff>63500</xdr:colOff>
      <xdr:row>100</xdr:row>
      <xdr:rowOff>9525</xdr:rowOff>
    </xdr:to>
    <xdr:cxnSp macro="">
      <xdr:nvCxnSpPr>
        <xdr:cNvPr id="385" name="直線コネクタ 384">
          <a:extLst>
            <a:ext uri="{FF2B5EF4-FFF2-40B4-BE49-F238E27FC236}">
              <a16:creationId xmlns:a16="http://schemas.microsoft.com/office/drawing/2014/main" id="{B5F5587B-2871-4BF3-B569-117F27AC49D7}"/>
            </a:ext>
          </a:extLst>
        </xdr:cNvPr>
        <xdr:cNvCxnSpPr/>
      </xdr:nvCxnSpPr>
      <xdr:spPr>
        <a:xfrm flipV="1">
          <a:off x="3797300" y="171526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132080</xdr:rowOff>
    </xdr:from>
    <xdr:to>
      <xdr:col>15</xdr:col>
      <xdr:colOff>101600</xdr:colOff>
      <xdr:row>100</xdr:row>
      <xdr:rowOff>62230</xdr:rowOff>
    </xdr:to>
    <xdr:sp macro="" textlink="">
      <xdr:nvSpPr>
        <xdr:cNvPr id="386" name="楕円 385">
          <a:extLst>
            <a:ext uri="{FF2B5EF4-FFF2-40B4-BE49-F238E27FC236}">
              <a16:creationId xmlns:a16="http://schemas.microsoft.com/office/drawing/2014/main" id="{8F63205A-8041-4C5A-BF61-388181DE4256}"/>
            </a:ext>
          </a:extLst>
        </xdr:cNvPr>
        <xdr:cNvSpPr/>
      </xdr:nvSpPr>
      <xdr:spPr>
        <a:xfrm>
          <a:off x="285750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9525</xdr:rowOff>
    </xdr:from>
    <xdr:to>
      <xdr:col>19</xdr:col>
      <xdr:colOff>177800</xdr:colOff>
      <xdr:row>100</xdr:row>
      <xdr:rowOff>11430</xdr:rowOff>
    </xdr:to>
    <xdr:cxnSp macro="">
      <xdr:nvCxnSpPr>
        <xdr:cNvPr id="387" name="直線コネクタ 386">
          <a:extLst>
            <a:ext uri="{FF2B5EF4-FFF2-40B4-BE49-F238E27FC236}">
              <a16:creationId xmlns:a16="http://schemas.microsoft.com/office/drawing/2014/main" id="{0AF167BD-B6C9-4002-825E-A77B8C14BF5E}"/>
            </a:ext>
          </a:extLst>
        </xdr:cNvPr>
        <xdr:cNvCxnSpPr/>
      </xdr:nvCxnSpPr>
      <xdr:spPr>
        <a:xfrm flipV="1">
          <a:off x="2908300" y="171545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132080</xdr:rowOff>
    </xdr:from>
    <xdr:to>
      <xdr:col>10</xdr:col>
      <xdr:colOff>165100</xdr:colOff>
      <xdr:row>100</xdr:row>
      <xdr:rowOff>62230</xdr:rowOff>
    </xdr:to>
    <xdr:sp macro="" textlink="">
      <xdr:nvSpPr>
        <xdr:cNvPr id="388" name="楕円 387">
          <a:extLst>
            <a:ext uri="{FF2B5EF4-FFF2-40B4-BE49-F238E27FC236}">
              <a16:creationId xmlns:a16="http://schemas.microsoft.com/office/drawing/2014/main" id="{5ECC9CCD-D334-4D5B-9B4E-6C2D62462212}"/>
            </a:ext>
          </a:extLst>
        </xdr:cNvPr>
        <xdr:cNvSpPr/>
      </xdr:nvSpPr>
      <xdr:spPr>
        <a:xfrm>
          <a:off x="196850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11430</xdr:rowOff>
    </xdr:from>
    <xdr:to>
      <xdr:col>15</xdr:col>
      <xdr:colOff>50800</xdr:colOff>
      <xdr:row>100</xdr:row>
      <xdr:rowOff>11430</xdr:rowOff>
    </xdr:to>
    <xdr:cxnSp macro="">
      <xdr:nvCxnSpPr>
        <xdr:cNvPr id="389" name="直線コネクタ 388">
          <a:extLst>
            <a:ext uri="{FF2B5EF4-FFF2-40B4-BE49-F238E27FC236}">
              <a16:creationId xmlns:a16="http://schemas.microsoft.com/office/drawing/2014/main" id="{1F3BE708-0B22-414E-8AEA-9330F5F0F87A}"/>
            </a:ext>
          </a:extLst>
        </xdr:cNvPr>
        <xdr:cNvCxnSpPr/>
      </xdr:nvCxnSpPr>
      <xdr:spPr>
        <a:xfrm>
          <a:off x="2019300" y="17156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55263</xdr:rowOff>
    </xdr:from>
    <xdr:ext cx="405111" cy="259045"/>
    <xdr:sp macro="" textlink="">
      <xdr:nvSpPr>
        <xdr:cNvPr id="390" name="n_1aveValue【港湾・漁港】&#10;有形固定資産減価償却率">
          <a:extLst>
            <a:ext uri="{FF2B5EF4-FFF2-40B4-BE49-F238E27FC236}">
              <a16:creationId xmlns:a16="http://schemas.microsoft.com/office/drawing/2014/main" id="{8B334503-3C24-4F89-901D-89B10F06EA42}"/>
            </a:ext>
          </a:extLst>
        </xdr:cNvPr>
        <xdr:cNvSpPr txBox="1"/>
      </xdr:nvSpPr>
      <xdr:spPr>
        <a:xfrm>
          <a:off x="3582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120032</xdr:rowOff>
    </xdr:from>
    <xdr:ext cx="405111" cy="259045"/>
    <xdr:sp macro="" textlink="">
      <xdr:nvSpPr>
        <xdr:cNvPr id="391" name="n_2aveValue【港湾・漁港】&#10;有形固定資産減価償却率">
          <a:extLst>
            <a:ext uri="{FF2B5EF4-FFF2-40B4-BE49-F238E27FC236}">
              <a16:creationId xmlns:a16="http://schemas.microsoft.com/office/drawing/2014/main" id="{D2F9A942-A2EE-4357-B9D9-DB90E1F655B0}"/>
            </a:ext>
          </a:extLst>
        </xdr:cNvPr>
        <xdr:cNvSpPr txBox="1"/>
      </xdr:nvSpPr>
      <xdr:spPr>
        <a:xfrm>
          <a:off x="270574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169563</xdr:rowOff>
    </xdr:from>
    <xdr:ext cx="405111" cy="259045"/>
    <xdr:sp macro="" textlink="">
      <xdr:nvSpPr>
        <xdr:cNvPr id="392" name="n_3aveValue【港湾・漁港】&#10;有形固定資産減価償却率">
          <a:extLst>
            <a:ext uri="{FF2B5EF4-FFF2-40B4-BE49-F238E27FC236}">
              <a16:creationId xmlns:a16="http://schemas.microsoft.com/office/drawing/2014/main" id="{B461082D-6E6C-48F6-8B9F-DE17E5F416D1}"/>
            </a:ext>
          </a:extLst>
        </xdr:cNvPr>
        <xdr:cNvSpPr txBox="1"/>
      </xdr:nvSpPr>
      <xdr:spPr>
        <a:xfrm>
          <a:off x="1816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76852</xdr:rowOff>
    </xdr:from>
    <xdr:ext cx="405111" cy="259045"/>
    <xdr:sp macro="" textlink="">
      <xdr:nvSpPr>
        <xdr:cNvPr id="393" name="n_1mainValue【港湾・漁港】&#10;有形固定資産減価償却率">
          <a:extLst>
            <a:ext uri="{FF2B5EF4-FFF2-40B4-BE49-F238E27FC236}">
              <a16:creationId xmlns:a16="http://schemas.microsoft.com/office/drawing/2014/main" id="{C6D3ACF8-21F6-4CC4-BFC3-6F2BF59A5BEA}"/>
            </a:ext>
          </a:extLst>
        </xdr:cNvPr>
        <xdr:cNvSpPr txBox="1"/>
      </xdr:nvSpPr>
      <xdr:spPr>
        <a:xfrm>
          <a:off x="3582044" y="1687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78757</xdr:rowOff>
    </xdr:from>
    <xdr:ext cx="405111" cy="259045"/>
    <xdr:sp macro="" textlink="">
      <xdr:nvSpPr>
        <xdr:cNvPr id="394" name="n_2mainValue【港湾・漁港】&#10;有形固定資産減価償却率">
          <a:extLst>
            <a:ext uri="{FF2B5EF4-FFF2-40B4-BE49-F238E27FC236}">
              <a16:creationId xmlns:a16="http://schemas.microsoft.com/office/drawing/2014/main" id="{0028B8D2-E37A-4F58-B039-D4523C844C37}"/>
            </a:ext>
          </a:extLst>
        </xdr:cNvPr>
        <xdr:cNvSpPr txBox="1"/>
      </xdr:nvSpPr>
      <xdr:spPr>
        <a:xfrm>
          <a:off x="2705744" y="1688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78757</xdr:rowOff>
    </xdr:from>
    <xdr:ext cx="405111" cy="259045"/>
    <xdr:sp macro="" textlink="">
      <xdr:nvSpPr>
        <xdr:cNvPr id="395" name="n_3mainValue【港湾・漁港】&#10;有形固定資産減価償却率">
          <a:extLst>
            <a:ext uri="{FF2B5EF4-FFF2-40B4-BE49-F238E27FC236}">
              <a16:creationId xmlns:a16="http://schemas.microsoft.com/office/drawing/2014/main" id="{C2AED13D-028F-4A0A-9E78-EE5372529928}"/>
            </a:ext>
          </a:extLst>
        </xdr:cNvPr>
        <xdr:cNvSpPr txBox="1"/>
      </xdr:nvSpPr>
      <xdr:spPr>
        <a:xfrm>
          <a:off x="1816744" y="1688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756EE50D-7AE7-4E65-8355-41E798F2E5F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371E8417-C58F-450F-A0C8-8988D54E8BD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A647D946-6E84-4FA9-AB19-448F0812C5E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6FEB1605-405A-434C-ABE2-F229C031843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0E37F5BC-11E4-4582-AF4C-2F9B0E5794F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2EB35C45-0897-4516-9929-BF732437A0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994CD8A5-ED2C-4541-88AF-87F6A346120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E1745680-DB87-4965-8E3C-8B2EF422F9B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9528EA86-3EC5-47E2-9417-ACEF6A71AB8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370E15ED-E9A3-4E3A-898E-6D5FE6F53E5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a:extLst>
            <a:ext uri="{FF2B5EF4-FFF2-40B4-BE49-F238E27FC236}">
              <a16:creationId xmlns:a16="http://schemas.microsoft.com/office/drawing/2014/main" id="{113892BB-0BD9-4477-A3D3-8CAEEF57A65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a:extLst>
            <a:ext uri="{FF2B5EF4-FFF2-40B4-BE49-F238E27FC236}">
              <a16:creationId xmlns:a16="http://schemas.microsoft.com/office/drawing/2014/main" id="{6CC5AE72-7633-4220-88D9-CF36A8EEA61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a:extLst>
            <a:ext uri="{FF2B5EF4-FFF2-40B4-BE49-F238E27FC236}">
              <a16:creationId xmlns:a16="http://schemas.microsoft.com/office/drawing/2014/main" id="{C5C103E8-65B3-4E89-A7B5-0B4F344BBA5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09" name="テキスト ボックス 408">
          <a:extLst>
            <a:ext uri="{FF2B5EF4-FFF2-40B4-BE49-F238E27FC236}">
              <a16:creationId xmlns:a16="http://schemas.microsoft.com/office/drawing/2014/main" id="{2FF19171-7851-484C-9B34-4D7857BB825D}"/>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a:extLst>
            <a:ext uri="{FF2B5EF4-FFF2-40B4-BE49-F238E27FC236}">
              <a16:creationId xmlns:a16="http://schemas.microsoft.com/office/drawing/2014/main" id="{A6237AB8-9F7E-454E-A2CC-2B90AC47607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1" name="テキスト ボックス 410">
          <a:extLst>
            <a:ext uri="{FF2B5EF4-FFF2-40B4-BE49-F238E27FC236}">
              <a16:creationId xmlns:a16="http://schemas.microsoft.com/office/drawing/2014/main" id="{BFA982AE-57DC-4244-837E-0B0AEE6E5024}"/>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a:extLst>
            <a:ext uri="{FF2B5EF4-FFF2-40B4-BE49-F238E27FC236}">
              <a16:creationId xmlns:a16="http://schemas.microsoft.com/office/drawing/2014/main" id="{E34B87F9-527C-4198-A80C-ACC991D9272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3" name="テキスト ボックス 412">
          <a:extLst>
            <a:ext uri="{FF2B5EF4-FFF2-40B4-BE49-F238E27FC236}">
              <a16:creationId xmlns:a16="http://schemas.microsoft.com/office/drawing/2014/main" id="{0E513351-E5B8-4832-B564-B06C70324C2A}"/>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a:extLst>
            <a:ext uri="{FF2B5EF4-FFF2-40B4-BE49-F238E27FC236}">
              <a16:creationId xmlns:a16="http://schemas.microsoft.com/office/drawing/2014/main" id="{37792BEE-D4EA-4388-8F73-4FF93EEECF5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a:extLst>
            <a:ext uri="{FF2B5EF4-FFF2-40B4-BE49-F238E27FC236}">
              <a16:creationId xmlns:a16="http://schemas.microsoft.com/office/drawing/2014/main" id="{48CC986A-AC4E-468A-BB22-8585E1532B69}"/>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a:extLst>
            <a:ext uri="{FF2B5EF4-FFF2-40B4-BE49-F238E27FC236}">
              <a16:creationId xmlns:a16="http://schemas.microsoft.com/office/drawing/2014/main" id="{2310F27E-CCE5-40B6-8F17-B5C32ACA018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417" name="直線コネクタ 416">
          <a:extLst>
            <a:ext uri="{FF2B5EF4-FFF2-40B4-BE49-F238E27FC236}">
              <a16:creationId xmlns:a16="http://schemas.microsoft.com/office/drawing/2014/main" id="{8596CDF1-A837-423A-B5D4-44ACE19D7E7A}"/>
            </a:ext>
          </a:extLst>
        </xdr:cNvPr>
        <xdr:cNvCxnSpPr/>
      </xdr:nvCxnSpPr>
      <xdr:spPr>
        <a:xfrm flipV="1">
          <a:off x="10476865" y="17359849"/>
          <a:ext cx="0" cy="123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18" name="【港湾・漁港】&#10;一人当たり有形固定資産（償却資産）額最小値テキスト">
          <a:extLst>
            <a:ext uri="{FF2B5EF4-FFF2-40B4-BE49-F238E27FC236}">
              <a16:creationId xmlns:a16="http://schemas.microsoft.com/office/drawing/2014/main" id="{AA69E279-D2ED-4F66-B5B3-EB060DBE9DA4}"/>
            </a:ext>
          </a:extLst>
        </xdr:cNvPr>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19" name="直線コネクタ 418">
          <a:extLst>
            <a:ext uri="{FF2B5EF4-FFF2-40B4-BE49-F238E27FC236}">
              <a16:creationId xmlns:a16="http://schemas.microsoft.com/office/drawing/2014/main" id="{A6CA5CFC-0463-49B1-A5E2-D731014EA1F3}"/>
            </a:ext>
          </a:extLst>
        </xdr:cNvPr>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420" name="【港湾・漁港】&#10;一人当たり有形固定資産（償却資産）額最大値テキスト">
          <a:extLst>
            <a:ext uri="{FF2B5EF4-FFF2-40B4-BE49-F238E27FC236}">
              <a16:creationId xmlns:a16="http://schemas.microsoft.com/office/drawing/2014/main" id="{04686FB9-C0D7-4E21-89D5-AA881AFF9E7E}"/>
            </a:ext>
          </a:extLst>
        </xdr:cNvPr>
        <xdr:cNvSpPr txBox="1"/>
      </xdr:nvSpPr>
      <xdr:spPr>
        <a:xfrm>
          <a:off x="10515600" y="171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421" name="直線コネクタ 420">
          <a:extLst>
            <a:ext uri="{FF2B5EF4-FFF2-40B4-BE49-F238E27FC236}">
              <a16:creationId xmlns:a16="http://schemas.microsoft.com/office/drawing/2014/main" id="{AF44918D-622E-4F9B-8E9A-738013FF3BB6}"/>
            </a:ext>
          </a:extLst>
        </xdr:cNvPr>
        <xdr:cNvCxnSpPr/>
      </xdr:nvCxnSpPr>
      <xdr:spPr>
        <a:xfrm>
          <a:off x="10388600" y="173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123351</xdr:rowOff>
    </xdr:from>
    <xdr:ext cx="534377" cy="259045"/>
    <xdr:sp macro="" textlink="">
      <xdr:nvSpPr>
        <xdr:cNvPr id="422" name="【港湾・漁港】&#10;一人当たり有形固定資産（償却資産）額平均値テキスト">
          <a:extLst>
            <a:ext uri="{FF2B5EF4-FFF2-40B4-BE49-F238E27FC236}">
              <a16:creationId xmlns:a16="http://schemas.microsoft.com/office/drawing/2014/main" id="{07625514-AE55-4FB3-93FA-61E78978494C}"/>
            </a:ext>
          </a:extLst>
        </xdr:cNvPr>
        <xdr:cNvSpPr txBox="1"/>
      </xdr:nvSpPr>
      <xdr:spPr>
        <a:xfrm>
          <a:off x="10515600" y="1829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423" name="フローチャート: 判断 422">
          <a:extLst>
            <a:ext uri="{FF2B5EF4-FFF2-40B4-BE49-F238E27FC236}">
              <a16:creationId xmlns:a16="http://schemas.microsoft.com/office/drawing/2014/main" id="{E1888D93-3410-48B0-9766-43470E0C48C8}"/>
            </a:ext>
          </a:extLst>
        </xdr:cNvPr>
        <xdr:cNvSpPr/>
      </xdr:nvSpPr>
      <xdr:spPr>
        <a:xfrm>
          <a:off x="104267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24" name="フローチャート: 判断 423">
          <a:extLst>
            <a:ext uri="{FF2B5EF4-FFF2-40B4-BE49-F238E27FC236}">
              <a16:creationId xmlns:a16="http://schemas.microsoft.com/office/drawing/2014/main" id="{D0F3A5BD-30FD-4021-AA69-A2AF8D4A57E8}"/>
            </a:ext>
          </a:extLst>
        </xdr:cNvPr>
        <xdr:cNvSpPr/>
      </xdr:nvSpPr>
      <xdr:spPr>
        <a:xfrm>
          <a:off x="9588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25" name="フローチャート: 判断 424">
          <a:extLst>
            <a:ext uri="{FF2B5EF4-FFF2-40B4-BE49-F238E27FC236}">
              <a16:creationId xmlns:a16="http://schemas.microsoft.com/office/drawing/2014/main" id="{379ECFC6-DCE3-432A-AB16-259889322E10}"/>
            </a:ext>
          </a:extLst>
        </xdr:cNvPr>
        <xdr:cNvSpPr/>
      </xdr:nvSpPr>
      <xdr:spPr>
        <a:xfrm>
          <a:off x="8699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39233</xdr:rowOff>
    </xdr:from>
    <xdr:to>
      <xdr:col>41</xdr:col>
      <xdr:colOff>101600</xdr:colOff>
      <xdr:row>107</xdr:row>
      <xdr:rowOff>140833</xdr:rowOff>
    </xdr:to>
    <xdr:sp macro="" textlink="">
      <xdr:nvSpPr>
        <xdr:cNvPr id="426" name="フローチャート: 判断 425">
          <a:extLst>
            <a:ext uri="{FF2B5EF4-FFF2-40B4-BE49-F238E27FC236}">
              <a16:creationId xmlns:a16="http://schemas.microsoft.com/office/drawing/2014/main" id="{C3CD8E46-BA8E-468C-A37A-528888DC7F02}"/>
            </a:ext>
          </a:extLst>
        </xdr:cNvPr>
        <xdr:cNvSpPr/>
      </xdr:nvSpPr>
      <xdr:spPr>
        <a:xfrm>
          <a:off x="7810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E3A18618-A65E-423D-B8BA-C086C947FBD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22F99733-CC9A-465D-A52C-079F5CA42D9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DBF27466-399C-4B10-9CF1-526745F19FE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5BB05BAB-F9A0-44C5-8505-9B8D9F10C40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51559DEE-4DCA-42DD-9088-582CE1190AA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153894</xdr:rowOff>
    </xdr:from>
    <xdr:to>
      <xdr:col>55</xdr:col>
      <xdr:colOff>50800</xdr:colOff>
      <xdr:row>108</xdr:row>
      <xdr:rowOff>84044</xdr:rowOff>
    </xdr:to>
    <xdr:sp macro="" textlink="">
      <xdr:nvSpPr>
        <xdr:cNvPr id="432" name="楕円 431">
          <a:extLst>
            <a:ext uri="{FF2B5EF4-FFF2-40B4-BE49-F238E27FC236}">
              <a16:creationId xmlns:a16="http://schemas.microsoft.com/office/drawing/2014/main" id="{52C50384-BB15-4FEC-A31D-9D05598076CC}"/>
            </a:ext>
          </a:extLst>
        </xdr:cNvPr>
        <xdr:cNvSpPr/>
      </xdr:nvSpPr>
      <xdr:spPr>
        <a:xfrm>
          <a:off x="10426700" y="184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78902</xdr:rowOff>
    </xdr:from>
    <xdr:ext cx="534377" cy="259045"/>
    <xdr:sp macro="" textlink="">
      <xdr:nvSpPr>
        <xdr:cNvPr id="433" name="【港湾・漁港】&#10;一人当たり有形固定資産（償却資産）額該当値テキスト">
          <a:extLst>
            <a:ext uri="{FF2B5EF4-FFF2-40B4-BE49-F238E27FC236}">
              <a16:creationId xmlns:a16="http://schemas.microsoft.com/office/drawing/2014/main" id="{102CF96D-0338-44BE-ACB9-2E34EF8D654D}"/>
            </a:ext>
          </a:extLst>
        </xdr:cNvPr>
        <xdr:cNvSpPr txBox="1"/>
      </xdr:nvSpPr>
      <xdr:spPr>
        <a:xfrm>
          <a:off x="10515600" y="184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154156</xdr:rowOff>
    </xdr:from>
    <xdr:to>
      <xdr:col>50</xdr:col>
      <xdr:colOff>165100</xdr:colOff>
      <xdr:row>108</xdr:row>
      <xdr:rowOff>84306</xdr:rowOff>
    </xdr:to>
    <xdr:sp macro="" textlink="">
      <xdr:nvSpPr>
        <xdr:cNvPr id="434" name="楕円 433">
          <a:extLst>
            <a:ext uri="{FF2B5EF4-FFF2-40B4-BE49-F238E27FC236}">
              <a16:creationId xmlns:a16="http://schemas.microsoft.com/office/drawing/2014/main" id="{167DE661-3F51-4D54-9978-A2B0C6D2015F}"/>
            </a:ext>
          </a:extLst>
        </xdr:cNvPr>
        <xdr:cNvSpPr/>
      </xdr:nvSpPr>
      <xdr:spPr>
        <a:xfrm>
          <a:off x="9588500" y="184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33244</xdr:rowOff>
    </xdr:from>
    <xdr:to>
      <xdr:col>55</xdr:col>
      <xdr:colOff>0</xdr:colOff>
      <xdr:row>108</xdr:row>
      <xdr:rowOff>33506</xdr:rowOff>
    </xdr:to>
    <xdr:cxnSp macro="">
      <xdr:nvCxnSpPr>
        <xdr:cNvPr id="435" name="直線コネクタ 434">
          <a:extLst>
            <a:ext uri="{FF2B5EF4-FFF2-40B4-BE49-F238E27FC236}">
              <a16:creationId xmlns:a16="http://schemas.microsoft.com/office/drawing/2014/main" id="{1EAE6012-3B95-4845-AFDC-050857B4B7C0}"/>
            </a:ext>
          </a:extLst>
        </xdr:cNvPr>
        <xdr:cNvCxnSpPr/>
      </xdr:nvCxnSpPr>
      <xdr:spPr>
        <a:xfrm flipV="1">
          <a:off x="9639300" y="18549844"/>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154474</xdr:rowOff>
    </xdr:from>
    <xdr:to>
      <xdr:col>46</xdr:col>
      <xdr:colOff>38100</xdr:colOff>
      <xdr:row>108</xdr:row>
      <xdr:rowOff>84624</xdr:rowOff>
    </xdr:to>
    <xdr:sp macro="" textlink="">
      <xdr:nvSpPr>
        <xdr:cNvPr id="436" name="楕円 435">
          <a:extLst>
            <a:ext uri="{FF2B5EF4-FFF2-40B4-BE49-F238E27FC236}">
              <a16:creationId xmlns:a16="http://schemas.microsoft.com/office/drawing/2014/main" id="{F2EFF286-C50F-4372-84C6-BF5F4412FFDC}"/>
            </a:ext>
          </a:extLst>
        </xdr:cNvPr>
        <xdr:cNvSpPr/>
      </xdr:nvSpPr>
      <xdr:spPr>
        <a:xfrm>
          <a:off x="8699500" y="184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33506</xdr:rowOff>
    </xdr:from>
    <xdr:to>
      <xdr:col>50</xdr:col>
      <xdr:colOff>114300</xdr:colOff>
      <xdr:row>108</xdr:row>
      <xdr:rowOff>33824</xdr:rowOff>
    </xdr:to>
    <xdr:cxnSp macro="">
      <xdr:nvCxnSpPr>
        <xdr:cNvPr id="437" name="直線コネクタ 436">
          <a:extLst>
            <a:ext uri="{FF2B5EF4-FFF2-40B4-BE49-F238E27FC236}">
              <a16:creationId xmlns:a16="http://schemas.microsoft.com/office/drawing/2014/main" id="{97DFEFA9-4222-42E6-AA2B-9C62AC872380}"/>
            </a:ext>
          </a:extLst>
        </xdr:cNvPr>
        <xdr:cNvCxnSpPr/>
      </xdr:nvCxnSpPr>
      <xdr:spPr>
        <a:xfrm flipV="1">
          <a:off x="8750300" y="18550106"/>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154781</xdr:rowOff>
    </xdr:from>
    <xdr:to>
      <xdr:col>41</xdr:col>
      <xdr:colOff>101600</xdr:colOff>
      <xdr:row>108</xdr:row>
      <xdr:rowOff>84931</xdr:rowOff>
    </xdr:to>
    <xdr:sp macro="" textlink="">
      <xdr:nvSpPr>
        <xdr:cNvPr id="438" name="楕円 437">
          <a:extLst>
            <a:ext uri="{FF2B5EF4-FFF2-40B4-BE49-F238E27FC236}">
              <a16:creationId xmlns:a16="http://schemas.microsoft.com/office/drawing/2014/main" id="{38927535-2107-4FCA-AFD8-8ED51D0612A9}"/>
            </a:ext>
          </a:extLst>
        </xdr:cNvPr>
        <xdr:cNvSpPr/>
      </xdr:nvSpPr>
      <xdr:spPr>
        <a:xfrm>
          <a:off x="7810500" y="184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33824</xdr:rowOff>
    </xdr:from>
    <xdr:to>
      <xdr:col>45</xdr:col>
      <xdr:colOff>177800</xdr:colOff>
      <xdr:row>108</xdr:row>
      <xdr:rowOff>34131</xdr:rowOff>
    </xdr:to>
    <xdr:cxnSp macro="">
      <xdr:nvCxnSpPr>
        <xdr:cNvPr id="439" name="直線コネクタ 438">
          <a:extLst>
            <a:ext uri="{FF2B5EF4-FFF2-40B4-BE49-F238E27FC236}">
              <a16:creationId xmlns:a16="http://schemas.microsoft.com/office/drawing/2014/main" id="{A5C022F9-94C6-4AFF-B610-CFE55702B82A}"/>
            </a:ext>
          </a:extLst>
        </xdr:cNvPr>
        <xdr:cNvCxnSpPr/>
      </xdr:nvCxnSpPr>
      <xdr:spPr>
        <a:xfrm flipV="1">
          <a:off x="7861300" y="18550424"/>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49869</xdr:rowOff>
    </xdr:from>
    <xdr:ext cx="534377" cy="259045"/>
    <xdr:sp macro="" textlink="">
      <xdr:nvSpPr>
        <xdr:cNvPr id="440" name="n_1aveValue【港湾・漁港】&#10;一人当たり有形固定資産（償却資産）額">
          <a:extLst>
            <a:ext uri="{FF2B5EF4-FFF2-40B4-BE49-F238E27FC236}">
              <a16:creationId xmlns:a16="http://schemas.microsoft.com/office/drawing/2014/main" id="{1B3721B5-870F-4E1A-8AE4-5D7D614796E8}"/>
            </a:ext>
          </a:extLst>
        </xdr:cNvPr>
        <xdr:cNvSpPr txBox="1"/>
      </xdr:nvSpPr>
      <xdr:spPr>
        <a:xfrm>
          <a:off x="93594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81945</xdr:rowOff>
    </xdr:from>
    <xdr:ext cx="599010" cy="259045"/>
    <xdr:sp macro="" textlink="">
      <xdr:nvSpPr>
        <xdr:cNvPr id="441" name="n_2aveValue【港湾・漁港】&#10;一人当たり有形固定資産（償却資産）額">
          <a:extLst>
            <a:ext uri="{FF2B5EF4-FFF2-40B4-BE49-F238E27FC236}">
              <a16:creationId xmlns:a16="http://schemas.microsoft.com/office/drawing/2014/main" id="{4DDF88C1-EE4F-41F6-A4AA-E1BB6FF4FB6A}"/>
            </a:ext>
          </a:extLst>
        </xdr:cNvPr>
        <xdr:cNvSpPr txBox="1"/>
      </xdr:nvSpPr>
      <xdr:spPr>
        <a:xfrm>
          <a:off x="8450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157360</xdr:rowOff>
    </xdr:from>
    <xdr:ext cx="534377" cy="259045"/>
    <xdr:sp macro="" textlink="">
      <xdr:nvSpPr>
        <xdr:cNvPr id="442" name="n_3aveValue【港湾・漁港】&#10;一人当たり有形固定資産（償却資産）額">
          <a:extLst>
            <a:ext uri="{FF2B5EF4-FFF2-40B4-BE49-F238E27FC236}">
              <a16:creationId xmlns:a16="http://schemas.microsoft.com/office/drawing/2014/main" id="{B0E3E0A1-B1D4-4E36-AC25-7F4AD709CD9F}"/>
            </a:ext>
          </a:extLst>
        </xdr:cNvPr>
        <xdr:cNvSpPr txBox="1"/>
      </xdr:nvSpPr>
      <xdr:spPr>
        <a:xfrm>
          <a:off x="7594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75433</xdr:rowOff>
    </xdr:from>
    <xdr:ext cx="534377" cy="259045"/>
    <xdr:sp macro="" textlink="">
      <xdr:nvSpPr>
        <xdr:cNvPr id="443" name="n_1mainValue【港湾・漁港】&#10;一人当たり有形固定資産（償却資産）額">
          <a:extLst>
            <a:ext uri="{FF2B5EF4-FFF2-40B4-BE49-F238E27FC236}">
              <a16:creationId xmlns:a16="http://schemas.microsoft.com/office/drawing/2014/main" id="{6476A245-1645-4A46-B94C-444D54ED0963}"/>
            </a:ext>
          </a:extLst>
        </xdr:cNvPr>
        <xdr:cNvSpPr txBox="1"/>
      </xdr:nvSpPr>
      <xdr:spPr>
        <a:xfrm>
          <a:off x="9359411" y="185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75751</xdr:rowOff>
    </xdr:from>
    <xdr:ext cx="534377" cy="259045"/>
    <xdr:sp macro="" textlink="">
      <xdr:nvSpPr>
        <xdr:cNvPr id="444" name="n_2mainValue【港湾・漁港】&#10;一人当たり有形固定資産（償却資産）額">
          <a:extLst>
            <a:ext uri="{FF2B5EF4-FFF2-40B4-BE49-F238E27FC236}">
              <a16:creationId xmlns:a16="http://schemas.microsoft.com/office/drawing/2014/main" id="{1A4E58D7-7A34-4442-AB64-7628B79D31CA}"/>
            </a:ext>
          </a:extLst>
        </xdr:cNvPr>
        <xdr:cNvSpPr txBox="1"/>
      </xdr:nvSpPr>
      <xdr:spPr>
        <a:xfrm>
          <a:off x="8483111" y="185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76058</xdr:rowOff>
    </xdr:from>
    <xdr:ext cx="534377" cy="259045"/>
    <xdr:sp macro="" textlink="">
      <xdr:nvSpPr>
        <xdr:cNvPr id="445" name="n_3mainValue【港湾・漁港】&#10;一人当たり有形固定資産（償却資産）額">
          <a:extLst>
            <a:ext uri="{FF2B5EF4-FFF2-40B4-BE49-F238E27FC236}">
              <a16:creationId xmlns:a16="http://schemas.microsoft.com/office/drawing/2014/main" id="{44AF02DA-1399-4C91-853C-659C2A6B3F1E}"/>
            </a:ext>
          </a:extLst>
        </xdr:cNvPr>
        <xdr:cNvSpPr txBox="1"/>
      </xdr:nvSpPr>
      <xdr:spPr>
        <a:xfrm>
          <a:off x="7594111" y="185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a16="http://schemas.microsoft.com/office/drawing/2014/main" id="{D571FFF0-FD91-4380-BDE4-A1C1766BBA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a16="http://schemas.microsoft.com/office/drawing/2014/main" id="{E9658F31-1D87-47CC-9E19-94E5D9B097F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a16="http://schemas.microsoft.com/office/drawing/2014/main" id="{68A9396F-762D-4779-AAAB-E2F274B358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a16="http://schemas.microsoft.com/office/drawing/2014/main" id="{186929D3-697A-4874-B198-B010B7F45E8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a16="http://schemas.microsoft.com/office/drawing/2014/main" id="{BF9E7E44-D66B-4E28-BCB2-3394192E8AC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a16="http://schemas.microsoft.com/office/drawing/2014/main" id="{978A6EE6-C35A-446D-90C1-32F41E2358E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a16="http://schemas.microsoft.com/office/drawing/2014/main" id="{CD057E85-E983-4468-A643-323433EE9C9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a16="http://schemas.microsoft.com/office/drawing/2014/main" id="{889702E6-0A40-4696-BE52-9C62E98E35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a:extLst>
            <a:ext uri="{FF2B5EF4-FFF2-40B4-BE49-F238E27FC236}">
              <a16:creationId xmlns:a16="http://schemas.microsoft.com/office/drawing/2014/main" id="{3F5F2344-206D-4C72-8E2D-AB74067E7F4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a:extLst>
            <a:ext uri="{FF2B5EF4-FFF2-40B4-BE49-F238E27FC236}">
              <a16:creationId xmlns:a16="http://schemas.microsoft.com/office/drawing/2014/main" id="{6B656660-8FCB-4792-A9FE-32A5485A000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6" name="テキスト ボックス 455">
          <a:extLst>
            <a:ext uri="{FF2B5EF4-FFF2-40B4-BE49-F238E27FC236}">
              <a16:creationId xmlns:a16="http://schemas.microsoft.com/office/drawing/2014/main" id="{8484E725-8D97-4067-B68C-3AA96212CA72}"/>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7" name="直線コネクタ 456">
          <a:extLst>
            <a:ext uri="{FF2B5EF4-FFF2-40B4-BE49-F238E27FC236}">
              <a16:creationId xmlns:a16="http://schemas.microsoft.com/office/drawing/2014/main" id="{D2A1444E-F2D9-49F5-A511-C123211FD4D1}"/>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58" name="テキスト ボックス 457">
          <a:extLst>
            <a:ext uri="{FF2B5EF4-FFF2-40B4-BE49-F238E27FC236}">
              <a16:creationId xmlns:a16="http://schemas.microsoft.com/office/drawing/2014/main" id="{E376CD1E-CCC9-4BC2-9FDD-C6522D778566}"/>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59" name="直線コネクタ 458">
          <a:extLst>
            <a:ext uri="{FF2B5EF4-FFF2-40B4-BE49-F238E27FC236}">
              <a16:creationId xmlns:a16="http://schemas.microsoft.com/office/drawing/2014/main" id="{60642B96-4ECE-4D33-A86A-2A66FF300AF3}"/>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0" name="テキスト ボックス 459">
          <a:extLst>
            <a:ext uri="{FF2B5EF4-FFF2-40B4-BE49-F238E27FC236}">
              <a16:creationId xmlns:a16="http://schemas.microsoft.com/office/drawing/2014/main" id="{FBDAD100-0873-465B-980F-E5CAD168D06F}"/>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1" name="直線コネクタ 460">
          <a:extLst>
            <a:ext uri="{FF2B5EF4-FFF2-40B4-BE49-F238E27FC236}">
              <a16:creationId xmlns:a16="http://schemas.microsoft.com/office/drawing/2014/main" id="{669A96E7-6572-438C-9BB7-7842EB27F684}"/>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2" name="テキスト ボックス 461">
          <a:extLst>
            <a:ext uri="{FF2B5EF4-FFF2-40B4-BE49-F238E27FC236}">
              <a16:creationId xmlns:a16="http://schemas.microsoft.com/office/drawing/2014/main" id="{7A99C157-8EEC-4F58-BC46-DB7C524690BA}"/>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3" name="直線コネクタ 462">
          <a:extLst>
            <a:ext uri="{FF2B5EF4-FFF2-40B4-BE49-F238E27FC236}">
              <a16:creationId xmlns:a16="http://schemas.microsoft.com/office/drawing/2014/main" id="{1B9ED3B8-4C8F-409F-9D88-26A16B9CAD7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4" name="テキスト ボックス 463">
          <a:extLst>
            <a:ext uri="{FF2B5EF4-FFF2-40B4-BE49-F238E27FC236}">
              <a16:creationId xmlns:a16="http://schemas.microsoft.com/office/drawing/2014/main" id="{B7608F34-6B91-44CC-8148-D3017D8F8B2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a:extLst>
            <a:ext uri="{FF2B5EF4-FFF2-40B4-BE49-F238E27FC236}">
              <a16:creationId xmlns:a16="http://schemas.microsoft.com/office/drawing/2014/main" id="{32CF674B-84C3-4CB8-A117-6A2D54AB224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417A2889-E7FC-4A97-AF7E-B773D2725A4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a:extLst>
            <a:ext uri="{FF2B5EF4-FFF2-40B4-BE49-F238E27FC236}">
              <a16:creationId xmlns:a16="http://schemas.microsoft.com/office/drawing/2014/main" id="{557CDF1C-CD9A-401C-B80C-038B6E78320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39</xdr:row>
      <xdr:rowOff>126492</xdr:rowOff>
    </xdr:to>
    <xdr:cxnSp macro="">
      <xdr:nvCxnSpPr>
        <xdr:cNvPr id="468" name="直線コネクタ 467">
          <a:extLst>
            <a:ext uri="{FF2B5EF4-FFF2-40B4-BE49-F238E27FC236}">
              <a16:creationId xmlns:a16="http://schemas.microsoft.com/office/drawing/2014/main" id="{FF69A8BF-359E-4063-BA04-02E0B8BA8801}"/>
            </a:ext>
          </a:extLst>
        </xdr:cNvPr>
        <xdr:cNvCxnSpPr/>
      </xdr:nvCxnSpPr>
      <xdr:spPr>
        <a:xfrm flipV="1">
          <a:off x="16318864" y="565404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130319</xdr:rowOff>
    </xdr:from>
    <xdr:ext cx="405111" cy="259045"/>
    <xdr:sp macro="" textlink="">
      <xdr:nvSpPr>
        <xdr:cNvPr id="469" name="【認定こども園・幼稚園・保育所】&#10;有形固定資産減価償却率最小値テキスト">
          <a:extLst>
            <a:ext uri="{FF2B5EF4-FFF2-40B4-BE49-F238E27FC236}">
              <a16:creationId xmlns:a16="http://schemas.microsoft.com/office/drawing/2014/main" id="{9B23018B-B825-4FAB-8571-7E7AD1248B42}"/>
            </a:ext>
          </a:extLst>
        </xdr:cNvPr>
        <xdr:cNvSpPr txBox="1"/>
      </xdr:nvSpPr>
      <xdr:spPr>
        <a:xfrm>
          <a:off x="16357600" y="681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126492</xdr:rowOff>
    </xdr:from>
    <xdr:to>
      <xdr:col>86</xdr:col>
      <xdr:colOff>25400</xdr:colOff>
      <xdr:row>39</xdr:row>
      <xdr:rowOff>126492</xdr:rowOff>
    </xdr:to>
    <xdr:cxnSp macro="">
      <xdr:nvCxnSpPr>
        <xdr:cNvPr id="470" name="直線コネクタ 469">
          <a:extLst>
            <a:ext uri="{FF2B5EF4-FFF2-40B4-BE49-F238E27FC236}">
              <a16:creationId xmlns:a16="http://schemas.microsoft.com/office/drawing/2014/main" id="{D982F782-6E9C-422E-A91F-176453A3FB1B}"/>
            </a:ext>
          </a:extLst>
        </xdr:cNvPr>
        <xdr:cNvCxnSpPr/>
      </xdr:nvCxnSpPr>
      <xdr:spPr>
        <a:xfrm>
          <a:off x="16230600" y="6813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71" name="【認定こども園・幼稚園・保育所】&#10;有形固定資産減価償却率最大値テキスト">
          <a:extLst>
            <a:ext uri="{FF2B5EF4-FFF2-40B4-BE49-F238E27FC236}">
              <a16:creationId xmlns:a16="http://schemas.microsoft.com/office/drawing/2014/main" id="{254B84B3-A6BC-4F09-A677-4249F39270E5}"/>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72" name="直線コネクタ 471">
          <a:extLst>
            <a:ext uri="{FF2B5EF4-FFF2-40B4-BE49-F238E27FC236}">
              <a16:creationId xmlns:a16="http://schemas.microsoft.com/office/drawing/2014/main" id="{0B4297F0-4768-4616-B28E-103A5DC91B8A}"/>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41419</xdr:rowOff>
    </xdr:from>
    <xdr:ext cx="405111" cy="259045"/>
    <xdr:sp macro="" textlink="">
      <xdr:nvSpPr>
        <xdr:cNvPr id="473" name="【認定こども園・幼稚園・保育所】&#10;有形固定資産減価償却率平均値テキスト">
          <a:extLst>
            <a:ext uri="{FF2B5EF4-FFF2-40B4-BE49-F238E27FC236}">
              <a16:creationId xmlns:a16="http://schemas.microsoft.com/office/drawing/2014/main" id="{CFD58979-D9E7-4407-94C9-B89474A1DF8E}"/>
            </a:ext>
          </a:extLst>
        </xdr:cNvPr>
        <xdr:cNvSpPr txBox="1"/>
      </xdr:nvSpPr>
      <xdr:spPr>
        <a:xfrm>
          <a:off x="16357600" y="621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18542</xdr:rowOff>
    </xdr:from>
    <xdr:to>
      <xdr:col>85</xdr:col>
      <xdr:colOff>177800</xdr:colOff>
      <xdr:row>37</xdr:row>
      <xdr:rowOff>120142</xdr:rowOff>
    </xdr:to>
    <xdr:sp macro="" textlink="">
      <xdr:nvSpPr>
        <xdr:cNvPr id="474" name="フローチャート: 判断 473">
          <a:extLst>
            <a:ext uri="{FF2B5EF4-FFF2-40B4-BE49-F238E27FC236}">
              <a16:creationId xmlns:a16="http://schemas.microsoft.com/office/drawing/2014/main" id="{0DE4BBE6-752C-48E8-A142-2C559C6A2E68}"/>
            </a:ext>
          </a:extLst>
        </xdr:cNvPr>
        <xdr:cNvSpPr/>
      </xdr:nvSpPr>
      <xdr:spPr>
        <a:xfrm>
          <a:off x="162687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75" name="フローチャート: 判断 474">
          <a:extLst>
            <a:ext uri="{FF2B5EF4-FFF2-40B4-BE49-F238E27FC236}">
              <a16:creationId xmlns:a16="http://schemas.microsoft.com/office/drawing/2014/main" id="{F5F9F625-A2D0-430F-AE02-540304EA4C92}"/>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89408</xdr:rowOff>
    </xdr:from>
    <xdr:to>
      <xdr:col>76</xdr:col>
      <xdr:colOff>165100</xdr:colOff>
      <xdr:row>38</xdr:row>
      <xdr:rowOff>19558</xdr:rowOff>
    </xdr:to>
    <xdr:sp macro="" textlink="">
      <xdr:nvSpPr>
        <xdr:cNvPr id="476" name="フローチャート: 判断 475">
          <a:extLst>
            <a:ext uri="{FF2B5EF4-FFF2-40B4-BE49-F238E27FC236}">
              <a16:creationId xmlns:a16="http://schemas.microsoft.com/office/drawing/2014/main" id="{F16BC760-3C32-419D-B55F-B1F1B9705222}"/>
            </a:ext>
          </a:extLst>
        </xdr:cNvPr>
        <xdr:cNvSpPr/>
      </xdr:nvSpPr>
      <xdr:spPr>
        <a:xfrm>
          <a:off x="14541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84836</xdr:rowOff>
    </xdr:from>
    <xdr:to>
      <xdr:col>72</xdr:col>
      <xdr:colOff>38100</xdr:colOff>
      <xdr:row>38</xdr:row>
      <xdr:rowOff>14986</xdr:rowOff>
    </xdr:to>
    <xdr:sp macro="" textlink="">
      <xdr:nvSpPr>
        <xdr:cNvPr id="477" name="フローチャート: 判断 476">
          <a:extLst>
            <a:ext uri="{FF2B5EF4-FFF2-40B4-BE49-F238E27FC236}">
              <a16:creationId xmlns:a16="http://schemas.microsoft.com/office/drawing/2014/main" id="{7BC23B88-1D43-45F5-A20C-CD479272280F}"/>
            </a:ext>
          </a:extLst>
        </xdr:cNvPr>
        <xdr:cNvSpPr/>
      </xdr:nvSpPr>
      <xdr:spPr>
        <a:xfrm>
          <a:off x="13652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DA01EF0B-8D71-4D00-8B7D-60AD4144B42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9C2A278D-625B-4CED-9D4D-8C225530DCE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F11653E4-9E0A-4E5D-8E20-850ECDCC74F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BA45E89B-F0C6-4D05-8F37-0D086DB071A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DB0E0FAE-3574-4FB8-89B3-9F7387170F5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83" name="楕円 482">
          <a:extLst>
            <a:ext uri="{FF2B5EF4-FFF2-40B4-BE49-F238E27FC236}">
              <a16:creationId xmlns:a16="http://schemas.microsoft.com/office/drawing/2014/main" id="{04D46512-FCD8-4ABC-BB04-E5818617A83D}"/>
            </a:ext>
          </a:extLst>
        </xdr:cNvPr>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43197</xdr:rowOff>
    </xdr:from>
    <xdr:ext cx="405111" cy="259045"/>
    <xdr:sp macro="" textlink="">
      <xdr:nvSpPr>
        <xdr:cNvPr id="484" name="【認定こども園・幼稚園・保育所】&#10;有形固定資産減価償却率該当値テキスト">
          <a:extLst>
            <a:ext uri="{FF2B5EF4-FFF2-40B4-BE49-F238E27FC236}">
              <a16:creationId xmlns:a16="http://schemas.microsoft.com/office/drawing/2014/main" id="{EC9F5CDB-D2E7-44FA-8AC6-092C4B47C42D}"/>
            </a:ext>
          </a:extLst>
        </xdr:cNvPr>
        <xdr:cNvSpPr txBox="1"/>
      </xdr:nvSpPr>
      <xdr:spPr>
        <a:xfrm>
          <a:off x="16357600" y="655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25400</xdr:rowOff>
    </xdr:from>
    <xdr:to>
      <xdr:col>81</xdr:col>
      <xdr:colOff>101600</xdr:colOff>
      <xdr:row>39</xdr:row>
      <xdr:rowOff>127000</xdr:rowOff>
    </xdr:to>
    <xdr:sp macro="" textlink="">
      <xdr:nvSpPr>
        <xdr:cNvPr id="485" name="楕円 484">
          <a:extLst>
            <a:ext uri="{FF2B5EF4-FFF2-40B4-BE49-F238E27FC236}">
              <a16:creationId xmlns:a16="http://schemas.microsoft.com/office/drawing/2014/main" id="{AF08C633-DAF2-415C-B8EB-73B7D1A776E4}"/>
            </a:ext>
          </a:extLst>
        </xdr:cNvPr>
        <xdr:cNvSpPr/>
      </xdr:nvSpPr>
      <xdr:spPr>
        <a:xfrm>
          <a:off x="1543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76200</xdr:rowOff>
    </xdr:to>
    <xdr:cxnSp macro="">
      <xdr:nvCxnSpPr>
        <xdr:cNvPr id="486" name="直線コネクタ 485">
          <a:extLst>
            <a:ext uri="{FF2B5EF4-FFF2-40B4-BE49-F238E27FC236}">
              <a16:creationId xmlns:a16="http://schemas.microsoft.com/office/drawing/2014/main" id="{B45E4320-21D5-4DCE-842A-8B01E5118D9B}"/>
            </a:ext>
          </a:extLst>
        </xdr:cNvPr>
        <xdr:cNvCxnSpPr/>
      </xdr:nvCxnSpPr>
      <xdr:spPr>
        <a:xfrm flipV="1">
          <a:off x="15481300" y="66941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93980</xdr:rowOff>
    </xdr:from>
    <xdr:to>
      <xdr:col>76</xdr:col>
      <xdr:colOff>165100</xdr:colOff>
      <xdr:row>40</xdr:row>
      <xdr:rowOff>24130</xdr:rowOff>
    </xdr:to>
    <xdr:sp macro="" textlink="">
      <xdr:nvSpPr>
        <xdr:cNvPr id="487" name="楕円 486">
          <a:extLst>
            <a:ext uri="{FF2B5EF4-FFF2-40B4-BE49-F238E27FC236}">
              <a16:creationId xmlns:a16="http://schemas.microsoft.com/office/drawing/2014/main" id="{79F14CE5-20F8-41DA-9465-C247C3115DD5}"/>
            </a:ext>
          </a:extLst>
        </xdr:cNvPr>
        <xdr:cNvSpPr/>
      </xdr:nvSpPr>
      <xdr:spPr>
        <a:xfrm>
          <a:off x="14541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39</xdr:row>
      <xdr:rowOff>144780</xdr:rowOff>
    </xdr:to>
    <xdr:cxnSp macro="">
      <xdr:nvCxnSpPr>
        <xdr:cNvPr id="488" name="直線コネクタ 487">
          <a:extLst>
            <a:ext uri="{FF2B5EF4-FFF2-40B4-BE49-F238E27FC236}">
              <a16:creationId xmlns:a16="http://schemas.microsoft.com/office/drawing/2014/main" id="{8D22123A-8B5D-41AB-8236-85ABAACF49FB}"/>
            </a:ext>
          </a:extLst>
        </xdr:cNvPr>
        <xdr:cNvCxnSpPr/>
      </xdr:nvCxnSpPr>
      <xdr:spPr>
        <a:xfrm flipV="1">
          <a:off x="14592300" y="67627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489" name="楕円 488">
          <a:extLst>
            <a:ext uri="{FF2B5EF4-FFF2-40B4-BE49-F238E27FC236}">
              <a16:creationId xmlns:a16="http://schemas.microsoft.com/office/drawing/2014/main" id="{4C73130C-7AFC-4A74-9DCC-5BAC3B6126F6}"/>
            </a:ext>
          </a:extLst>
        </xdr:cNvPr>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144780</xdr:rowOff>
    </xdr:from>
    <xdr:to>
      <xdr:col>76</xdr:col>
      <xdr:colOff>114300</xdr:colOff>
      <xdr:row>40</xdr:row>
      <xdr:rowOff>41910</xdr:rowOff>
    </xdr:to>
    <xdr:cxnSp macro="">
      <xdr:nvCxnSpPr>
        <xdr:cNvPr id="490" name="直線コネクタ 489">
          <a:extLst>
            <a:ext uri="{FF2B5EF4-FFF2-40B4-BE49-F238E27FC236}">
              <a16:creationId xmlns:a16="http://schemas.microsoft.com/office/drawing/2014/main" id="{0FEA5D15-E8F1-4118-8EEA-34D748F7E360}"/>
            </a:ext>
          </a:extLst>
        </xdr:cNvPr>
        <xdr:cNvCxnSpPr/>
      </xdr:nvCxnSpPr>
      <xdr:spPr>
        <a:xfrm flipV="1">
          <a:off x="13703300" y="68313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91" name="n_1aveValue【認定こども園・幼稚園・保育所】&#10;有形固定資産減価償却率">
          <a:extLst>
            <a:ext uri="{FF2B5EF4-FFF2-40B4-BE49-F238E27FC236}">
              <a16:creationId xmlns:a16="http://schemas.microsoft.com/office/drawing/2014/main" id="{92D266FE-732C-4419-8FD7-E4A78036C85A}"/>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36085</xdr:rowOff>
    </xdr:from>
    <xdr:ext cx="405111" cy="259045"/>
    <xdr:sp macro="" textlink="">
      <xdr:nvSpPr>
        <xdr:cNvPr id="492" name="n_2aveValue【認定こども園・幼稚園・保育所】&#10;有形固定資産減価償却率">
          <a:extLst>
            <a:ext uri="{FF2B5EF4-FFF2-40B4-BE49-F238E27FC236}">
              <a16:creationId xmlns:a16="http://schemas.microsoft.com/office/drawing/2014/main" id="{5E1B5778-DFA9-4B85-9CAC-D08A036FF58C}"/>
            </a:ext>
          </a:extLst>
        </xdr:cNvPr>
        <xdr:cNvSpPr txBox="1"/>
      </xdr:nvSpPr>
      <xdr:spPr>
        <a:xfrm>
          <a:off x="14389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31513</xdr:rowOff>
    </xdr:from>
    <xdr:ext cx="405111" cy="259045"/>
    <xdr:sp macro="" textlink="">
      <xdr:nvSpPr>
        <xdr:cNvPr id="493" name="n_3aveValue【認定こども園・幼稚園・保育所】&#10;有形固定資産減価償却率">
          <a:extLst>
            <a:ext uri="{FF2B5EF4-FFF2-40B4-BE49-F238E27FC236}">
              <a16:creationId xmlns:a16="http://schemas.microsoft.com/office/drawing/2014/main" id="{BDA9A936-A4BD-4660-8077-BA4986092860}"/>
            </a:ext>
          </a:extLst>
        </xdr:cNvPr>
        <xdr:cNvSpPr txBox="1"/>
      </xdr:nvSpPr>
      <xdr:spPr>
        <a:xfrm>
          <a:off x="13500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118127</xdr:rowOff>
    </xdr:from>
    <xdr:ext cx="405111" cy="259045"/>
    <xdr:sp macro="" textlink="">
      <xdr:nvSpPr>
        <xdr:cNvPr id="494" name="n_1mainValue【認定こども園・幼稚園・保育所】&#10;有形固定資産減価償却率">
          <a:extLst>
            <a:ext uri="{FF2B5EF4-FFF2-40B4-BE49-F238E27FC236}">
              <a16:creationId xmlns:a16="http://schemas.microsoft.com/office/drawing/2014/main" id="{198530C8-07AF-42EE-A0E8-B43EBE92E3D4}"/>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15257</xdr:rowOff>
    </xdr:from>
    <xdr:ext cx="405111" cy="259045"/>
    <xdr:sp macro="" textlink="">
      <xdr:nvSpPr>
        <xdr:cNvPr id="495" name="n_2mainValue【認定こども園・幼稚園・保育所】&#10;有形固定資産減価償却率">
          <a:extLst>
            <a:ext uri="{FF2B5EF4-FFF2-40B4-BE49-F238E27FC236}">
              <a16:creationId xmlns:a16="http://schemas.microsoft.com/office/drawing/2014/main" id="{F1B2BA63-99FD-4017-88C4-B43B733E0E98}"/>
            </a:ext>
          </a:extLst>
        </xdr:cNvPr>
        <xdr:cNvSpPr txBox="1"/>
      </xdr:nvSpPr>
      <xdr:spPr>
        <a:xfrm>
          <a:off x="14389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496" name="n_3mainValue【認定こども園・幼稚園・保育所】&#10;有形固定資産減価償却率">
          <a:extLst>
            <a:ext uri="{FF2B5EF4-FFF2-40B4-BE49-F238E27FC236}">
              <a16:creationId xmlns:a16="http://schemas.microsoft.com/office/drawing/2014/main" id="{777DFD48-8070-4B39-911C-9257C4886F95}"/>
            </a:ext>
          </a:extLst>
        </xdr:cNvPr>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69B54544-0F56-4B0B-BEB4-FB537FBC74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E84BB80A-0274-4CE1-89C8-8FF27C99C2A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315CB278-919D-4003-BAFA-7D66EAE0A2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B1A2F63D-A2EB-41F5-A098-6A0E39DD280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3CC21AB7-42B1-437F-9C26-146C646AC6A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FBFA86A5-9B6D-45BE-888F-41FFD9324D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CBA75FA5-1F86-43B0-BD91-72EBDB91A1B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D2C60E47-A8B6-4639-AE6C-9954F2206E6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a:extLst>
            <a:ext uri="{FF2B5EF4-FFF2-40B4-BE49-F238E27FC236}">
              <a16:creationId xmlns:a16="http://schemas.microsoft.com/office/drawing/2014/main" id="{BA0DE955-375C-4040-B9D0-6AEFD032F5A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a:extLst>
            <a:ext uri="{FF2B5EF4-FFF2-40B4-BE49-F238E27FC236}">
              <a16:creationId xmlns:a16="http://schemas.microsoft.com/office/drawing/2014/main" id="{96DB747B-BC32-4EB4-98C3-EF2E37FE2E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7" name="直線コネクタ 506">
          <a:extLst>
            <a:ext uri="{FF2B5EF4-FFF2-40B4-BE49-F238E27FC236}">
              <a16:creationId xmlns:a16="http://schemas.microsoft.com/office/drawing/2014/main" id="{C6A899F3-8C45-460A-944E-F8DF29CEEF9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8DAB52FF-5098-4537-8C2F-5F892A80CFF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9" name="直線コネクタ 508">
          <a:extLst>
            <a:ext uri="{FF2B5EF4-FFF2-40B4-BE49-F238E27FC236}">
              <a16:creationId xmlns:a16="http://schemas.microsoft.com/office/drawing/2014/main" id="{632DB1BD-6090-4CB4-BB1C-533F4D1974C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0" name="テキスト ボックス 509">
          <a:extLst>
            <a:ext uri="{FF2B5EF4-FFF2-40B4-BE49-F238E27FC236}">
              <a16:creationId xmlns:a16="http://schemas.microsoft.com/office/drawing/2014/main" id="{1F8C860F-E652-4329-BD22-FBFFFBFA329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a:extLst>
            <a:ext uri="{FF2B5EF4-FFF2-40B4-BE49-F238E27FC236}">
              <a16:creationId xmlns:a16="http://schemas.microsoft.com/office/drawing/2014/main" id="{A8F4A280-1412-4517-BF2D-55F07C2F0B7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2" name="テキスト ボックス 511">
          <a:extLst>
            <a:ext uri="{FF2B5EF4-FFF2-40B4-BE49-F238E27FC236}">
              <a16:creationId xmlns:a16="http://schemas.microsoft.com/office/drawing/2014/main" id="{ADF30A77-814E-4860-9DB4-A266D5E1B0F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3" name="直線コネクタ 512">
          <a:extLst>
            <a:ext uri="{FF2B5EF4-FFF2-40B4-BE49-F238E27FC236}">
              <a16:creationId xmlns:a16="http://schemas.microsoft.com/office/drawing/2014/main" id="{7D139B35-3373-4A1D-9708-3D287E47CAD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4" name="テキスト ボックス 513">
          <a:extLst>
            <a:ext uri="{FF2B5EF4-FFF2-40B4-BE49-F238E27FC236}">
              <a16:creationId xmlns:a16="http://schemas.microsoft.com/office/drawing/2014/main" id="{102D65EA-1367-4C13-A035-6C2B4CB2187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5" name="直線コネクタ 514">
          <a:extLst>
            <a:ext uri="{FF2B5EF4-FFF2-40B4-BE49-F238E27FC236}">
              <a16:creationId xmlns:a16="http://schemas.microsoft.com/office/drawing/2014/main" id="{80B8A560-522D-4298-86E6-8B204FE5B73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6" name="テキスト ボックス 515">
          <a:extLst>
            <a:ext uri="{FF2B5EF4-FFF2-40B4-BE49-F238E27FC236}">
              <a16:creationId xmlns:a16="http://schemas.microsoft.com/office/drawing/2014/main" id="{BFE28278-F612-4ECA-B290-BE6F6BD71C4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a16="http://schemas.microsoft.com/office/drawing/2014/main" id="{2FFBB5D7-488D-44E4-B843-9F7EC3257FB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8" name="テキスト ボックス 517">
          <a:extLst>
            <a:ext uri="{FF2B5EF4-FFF2-40B4-BE49-F238E27FC236}">
              <a16:creationId xmlns:a16="http://schemas.microsoft.com/office/drawing/2014/main" id="{6F7C8B87-37F1-4AB4-9E6C-992197FFBF3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認定こども園・幼稚園・保育所】&#10;一人当たり面積グラフ枠">
          <a:extLst>
            <a:ext uri="{FF2B5EF4-FFF2-40B4-BE49-F238E27FC236}">
              <a16:creationId xmlns:a16="http://schemas.microsoft.com/office/drawing/2014/main" id="{C38ED308-401C-4087-8BC0-DC8FB1BD976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520" name="直線コネクタ 519">
          <a:extLst>
            <a:ext uri="{FF2B5EF4-FFF2-40B4-BE49-F238E27FC236}">
              <a16:creationId xmlns:a16="http://schemas.microsoft.com/office/drawing/2014/main" id="{1140CA0D-2BC5-4656-8A3D-3008832B14BF}"/>
            </a:ext>
          </a:extLst>
        </xdr:cNvPr>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21" name="【認定こども園・幼稚園・保育所】&#10;一人当たり面積最小値テキスト">
          <a:extLst>
            <a:ext uri="{FF2B5EF4-FFF2-40B4-BE49-F238E27FC236}">
              <a16:creationId xmlns:a16="http://schemas.microsoft.com/office/drawing/2014/main" id="{A0BD65ED-7EB0-41E8-BF2A-98463F94CE40}"/>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22" name="直線コネクタ 521">
          <a:extLst>
            <a:ext uri="{FF2B5EF4-FFF2-40B4-BE49-F238E27FC236}">
              <a16:creationId xmlns:a16="http://schemas.microsoft.com/office/drawing/2014/main" id="{FFD8CC60-14B4-4603-A096-8668D48B6A0F}"/>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523" name="【認定こども園・幼稚園・保育所】&#10;一人当たり面積最大値テキスト">
          <a:extLst>
            <a:ext uri="{FF2B5EF4-FFF2-40B4-BE49-F238E27FC236}">
              <a16:creationId xmlns:a16="http://schemas.microsoft.com/office/drawing/2014/main" id="{DA50A9C9-7288-4103-94D3-16207ADF2439}"/>
            </a:ext>
          </a:extLst>
        </xdr:cNvPr>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524" name="直線コネクタ 523">
          <a:extLst>
            <a:ext uri="{FF2B5EF4-FFF2-40B4-BE49-F238E27FC236}">
              <a16:creationId xmlns:a16="http://schemas.microsoft.com/office/drawing/2014/main" id="{D3A9D090-0BF4-407D-B5D6-632900F09054}"/>
            </a:ext>
          </a:extLst>
        </xdr:cNvPr>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525" name="【認定こども園・幼稚園・保育所】&#10;一人当たり面積平均値テキスト">
          <a:extLst>
            <a:ext uri="{FF2B5EF4-FFF2-40B4-BE49-F238E27FC236}">
              <a16:creationId xmlns:a16="http://schemas.microsoft.com/office/drawing/2014/main" id="{F0056FBE-459A-49FA-9F5C-B82E75A679C9}"/>
            </a:ext>
          </a:extLst>
        </xdr:cNvPr>
        <xdr:cNvSpPr txBox="1"/>
      </xdr:nvSpPr>
      <xdr:spPr>
        <a:xfrm>
          <a:off x="22199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526" name="フローチャート: 判断 525">
          <a:extLst>
            <a:ext uri="{FF2B5EF4-FFF2-40B4-BE49-F238E27FC236}">
              <a16:creationId xmlns:a16="http://schemas.microsoft.com/office/drawing/2014/main" id="{B84D9F60-8871-41ED-8088-41922559DCD4}"/>
            </a:ext>
          </a:extLst>
        </xdr:cNvPr>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27" name="フローチャート: 判断 526">
          <a:extLst>
            <a:ext uri="{FF2B5EF4-FFF2-40B4-BE49-F238E27FC236}">
              <a16:creationId xmlns:a16="http://schemas.microsoft.com/office/drawing/2014/main" id="{8D65DC0F-A48F-4025-AEC6-6AD5492EA52F}"/>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28" name="フローチャート: 判断 527">
          <a:extLst>
            <a:ext uri="{FF2B5EF4-FFF2-40B4-BE49-F238E27FC236}">
              <a16:creationId xmlns:a16="http://schemas.microsoft.com/office/drawing/2014/main" id="{284B7193-D4FE-4643-86E6-7FFD4D54EFC1}"/>
            </a:ext>
          </a:extLst>
        </xdr:cNvPr>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29" name="フローチャート: 判断 528">
          <a:extLst>
            <a:ext uri="{FF2B5EF4-FFF2-40B4-BE49-F238E27FC236}">
              <a16:creationId xmlns:a16="http://schemas.microsoft.com/office/drawing/2014/main" id="{19AE0C07-ADF8-49AA-B9DD-4044F6399FAB}"/>
            </a:ext>
          </a:extLst>
        </xdr:cNvPr>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6EB9513-C082-44AC-8047-C70ADA5213E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CE58F6-AA36-482A-BFE3-8BB422AEFEE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D0F1521-7990-4C23-96FD-6A9F894E420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6914365-197B-4181-AFEC-BA5D3ECF529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2B5A810-A8C0-4D8C-8954-492609FAE82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40640</xdr:rowOff>
    </xdr:from>
    <xdr:to>
      <xdr:col>116</xdr:col>
      <xdr:colOff>114300</xdr:colOff>
      <xdr:row>35</xdr:row>
      <xdr:rowOff>142240</xdr:rowOff>
    </xdr:to>
    <xdr:sp macro="" textlink="">
      <xdr:nvSpPr>
        <xdr:cNvPr id="535" name="楕円 534">
          <a:extLst>
            <a:ext uri="{FF2B5EF4-FFF2-40B4-BE49-F238E27FC236}">
              <a16:creationId xmlns:a16="http://schemas.microsoft.com/office/drawing/2014/main" id="{B060C574-5DC0-490A-94CE-5370B9490C8B}"/>
            </a:ext>
          </a:extLst>
        </xdr:cNvPr>
        <xdr:cNvSpPr/>
      </xdr:nvSpPr>
      <xdr:spPr>
        <a:xfrm>
          <a:off x="221107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63517</xdr:rowOff>
    </xdr:from>
    <xdr:ext cx="469744" cy="259045"/>
    <xdr:sp macro="" textlink="">
      <xdr:nvSpPr>
        <xdr:cNvPr id="536" name="【認定こども園・幼稚園・保育所】&#10;一人当たり面積該当値テキスト">
          <a:extLst>
            <a:ext uri="{FF2B5EF4-FFF2-40B4-BE49-F238E27FC236}">
              <a16:creationId xmlns:a16="http://schemas.microsoft.com/office/drawing/2014/main" id="{68687D42-AEDD-42D0-93AD-27949E99D6F5}"/>
            </a:ext>
          </a:extLst>
        </xdr:cNvPr>
        <xdr:cNvSpPr txBox="1"/>
      </xdr:nvSpPr>
      <xdr:spPr>
        <a:xfrm>
          <a:off x="22199600"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48260</xdr:rowOff>
    </xdr:from>
    <xdr:to>
      <xdr:col>112</xdr:col>
      <xdr:colOff>38100</xdr:colOff>
      <xdr:row>35</xdr:row>
      <xdr:rowOff>149860</xdr:rowOff>
    </xdr:to>
    <xdr:sp macro="" textlink="">
      <xdr:nvSpPr>
        <xdr:cNvPr id="537" name="楕円 536">
          <a:extLst>
            <a:ext uri="{FF2B5EF4-FFF2-40B4-BE49-F238E27FC236}">
              <a16:creationId xmlns:a16="http://schemas.microsoft.com/office/drawing/2014/main" id="{2EB9A5AF-ED93-426A-BCB5-1577257F6E71}"/>
            </a:ext>
          </a:extLst>
        </xdr:cNvPr>
        <xdr:cNvSpPr/>
      </xdr:nvSpPr>
      <xdr:spPr>
        <a:xfrm>
          <a:off x="21272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91440</xdr:rowOff>
    </xdr:from>
    <xdr:to>
      <xdr:col>116</xdr:col>
      <xdr:colOff>63500</xdr:colOff>
      <xdr:row>35</xdr:row>
      <xdr:rowOff>99060</xdr:rowOff>
    </xdr:to>
    <xdr:cxnSp macro="">
      <xdr:nvCxnSpPr>
        <xdr:cNvPr id="538" name="直線コネクタ 537">
          <a:extLst>
            <a:ext uri="{FF2B5EF4-FFF2-40B4-BE49-F238E27FC236}">
              <a16:creationId xmlns:a16="http://schemas.microsoft.com/office/drawing/2014/main" id="{EDB5F9DA-A21F-443F-98A8-2C73F0E2F88E}"/>
            </a:ext>
          </a:extLst>
        </xdr:cNvPr>
        <xdr:cNvCxnSpPr/>
      </xdr:nvCxnSpPr>
      <xdr:spPr>
        <a:xfrm flipV="1">
          <a:off x="21323300" y="60921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55880</xdr:rowOff>
    </xdr:from>
    <xdr:to>
      <xdr:col>107</xdr:col>
      <xdr:colOff>101600</xdr:colOff>
      <xdr:row>35</xdr:row>
      <xdr:rowOff>157480</xdr:rowOff>
    </xdr:to>
    <xdr:sp macro="" textlink="">
      <xdr:nvSpPr>
        <xdr:cNvPr id="539" name="楕円 538">
          <a:extLst>
            <a:ext uri="{FF2B5EF4-FFF2-40B4-BE49-F238E27FC236}">
              <a16:creationId xmlns:a16="http://schemas.microsoft.com/office/drawing/2014/main" id="{BEC43A60-B52A-4C1A-8BBB-459CD65214C7}"/>
            </a:ext>
          </a:extLst>
        </xdr:cNvPr>
        <xdr:cNvSpPr/>
      </xdr:nvSpPr>
      <xdr:spPr>
        <a:xfrm>
          <a:off x="20383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99060</xdr:rowOff>
    </xdr:from>
    <xdr:to>
      <xdr:col>111</xdr:col>
      <xdr:colOff>177800</xdr:colOff>
      <xdr:row>35</xdr:row>
      <xdr:rowOff>106680</xdr:rowOff>
    </xdr:to>
    <xdr:cxnSp macro="">
      <xdr:nvCxnSpPr>
        <xdr:cNvPr id="540" name="直線コネクタ 539">
          <a:extLst>
            <a:ext uri="{FF2B5EF4-FFF2-40B4-BE49-F238E27FC236}">
              <a16:creationId xmlns:a16="http://schemas.microsoft.com/office/drawing/2014/main" id="{B6381709-0A73-4C42-A930-DB5697F044F9}"/>
            </a:ext>
          </a:extLst>
        </xdr:cNvPr>
        <xdr:cNvCxnSpPr/>
      </xdr:nvCxnSpPr>
      <xdr:spPr>
        <a:xfrm flipV="1">
          <a:off x="20434300" y="6099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63500</xdr:rowOff>
    </xdr:from>
    <xdr:to>
      <xdr:col>102</xdr:col>
      <xdr:colOff>165100</xdr:colOff>
      <xdr:row>35</xdr:row>
      <xdr:rowOff>165100</xdr:rowOff>
    </xdr:to>
    <xdr:sp macro="" textlink="">
      <xdr:nvSpPr>
        <xdr:cNvPr id="541" name="楕円 540">
          <a:extLst>
            <a:ext uri="{FF2B5EF4-FFF2-40B4-BE49-F238E27FC236}">
              <a16:creationId xmlns:a16="http://schemas.microsoft.com/office/drawing/2014/main" id="{8E6B139F-14DC-4FD1-BB7B-5BA7977967FC}"/>
            </a:ext>
          </a:extLst>
        </xdr:cNvPr>
        <xdr:cNvSpPr/>
      </xdr:nvSpPr>
      <xdr:spPr>
        <a:xfrm>
          <a:off x="19494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106680</xdr:rowOff>
    </xdr:from>
    <xdr:to>
      <xdr:col>107</xdr:col>
      <xdr:colOff>50800</xdr:colOff>
      <xdr:row>35</xdr:row>
      <xdr:rowOff>114300</xdr:rowOff>
    </xdr:to>
    <xdr:cxnSp macro="">
      <xdr:nvCxnSpPr>
        <xdr:cNvPr id="542" name="直線コネクタ 541">
          <a:extLst>
            <a:ext uri="{FF2B5EF4-FFF2-40B4-BE49-F238E27FC236}">
              <a16:creationId xmlns:a16="http://schemas.microsoft.com/office/drawing/2014/main" id="{F4E06892-E52C-4116-AF7C-DC5E3072E968}"/>
            </a:ext>
          </a:extLst>
        </xdr:cNvPr>
        <xdr:cNvCxnSpPr/>
      </xdr:nvCxnSpPr>
      <xdr:spPr>
        <a:xfrm flipV="1">
          <a:off x="19545300" y="6107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543" name="n_1aveValue【認定こども園・幼稚園・保育所】&#10;一人当たり面積">
          <a:extLst>
            <a:ext uri="{FF2B5EF4-FFF2-40B4-BE49-F238E27FC236}">
              <a16:creationId xmlns:a16="http://schemas.microsoft.com/office/drawing/2014/main" id="{FD483DFF-D721-4A4D-8B20-E453DEC72B24}"/>
            </a:ext>
          </a:extLst>
        </xdr:cNvPr>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44" name="n_2aveValue【認定こども園・幼稚園・保育所】&#10;一人当たり面積">
          <a:extLst>
            <a:ext uri="{FF2B5EF4-FFF2-40B4-BE49-F238E27FC236}">
              <a16:creationId xmlns:a16="http://schemas.microsoft.com/office/drawing/2014/main" id="{A7A0F3FB-E553-4114-88D3-B1D35A3E9059}"/>
            </a:ext>
          </a:extLst>
        </xdr:cNvPr>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45" name="n_3aveValue【認定こども園・幼稚園・保育所】&#10;一人当たり面積">
          <a:extLst>
            <a:ext uri="{FF2B5EF4-FFF2-40B4-BE49-F238E27FC236}">
              <a16:creationId xmlns:a16="http://schemas.microsoft.com/office/drawing/2014/main" id="{6FD9276B-46F9-4112-B564-C744488402E6}"/>
            </a:ext>
          </a:extLst>
        </xdr:cNvPr>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166387</xdr:rowOff>
    </xdr:from>
    <xdr:ext cx="469744" cy="259045"/>
    <xdr:sp macro="" textlink="">
      <xdr:nvSpPr>
        <xdr:cNvPr id="546" name="n_1mainValue【認定こども園・幼稚園・保育所】&#10;一人当たり面積">
          <a:extLst>
            <a:ext uri="{FF2B5EF4-FFF2-40B4-BE49-F238E27FC236}">
              <a16:creationId xmlns:a16="http://schemas.microsoft.com/office/drawing/2014/main" id="{414D8F9C-A806-4AAB-A0A4-822977D29EDF}"/>
            </a:ext>
          </a:extLst>
        </xdr:cNvPr>
        <xdr:cNvSpPr txBox="1"/>
      </xdr:nvSpPr>
      <xdr:spPr>
        <a:xfrm>
          <a:off x="21075727"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2557</xdr:rowOff>
    </xdr:from>
    <xdr:ext cx="469744" cy="259045"/>
    <xdr:sp macro="" textlink="">
      <xdr:nvSpPr>
        <xdr:cNvPr id="547" name="n_2mainValue【認定こども園・幼稚園・保育所】&#10;一人当たり面積">
          <a:extLst>
            <a:ext uri="{FF2B5EF4-FFF2-40B4-BE49-F238E27FC236}">
              <a16:creationId xmlns:a16="http://schemas.microsoft.com/office/drawing/2014/main" id="{9B390D20-C185-4B75-A945-73F0CC895A7F}"/>
            </a:ext>
          </a:extLst>
        </xdr:cNvPr>
        <xdr:cNvSpPr txBox="1"/>
      </xdr:nvSpPr>
      <xdr:spPr>
        <a:xfrm>
          <a:off x="20199427" y="58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10177</xdr:rowOff>
    </xdr:from>
    <xdr:ext cx="469744" cy="259045"/>
    <xdr:sp macro="" textlink="">
      <xdr:nvSpPr>
        <xdr:cNvPr id="548" name="n_3mainValue【認定こども園・幼稚園・保育所】&#10;一人当たり面積">
          <a:extLst>
            <a:ext uri="{FF2B5EF4-FFF2-40B4-BE49-F238E27FC236}">
              <a16:creationId xmlns:a16="http://schemas.microsoft.com/office/drawing/2014/main" id="{2BD465CA-2DBB-4ABA-826E-161886A80BFE}"/>
            </a:ext>
          </a:extLst>
        </xdr:cNvPr>
        <xdr:cNvSpPr txBox="1"/>
      </xdr:nvSpPr>
      <xdr:spPr>
        <a:xfrm>
          <a:off x="19310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a:extLst>
            <a:ext uri="{FF2B5EF4-FFF2-40B4-BE49-F238E27FC236}">
              <a16:creationId xmlns:a16="http://schemas.microsoft.com/office/drawing/2014/main" id="{5FD2B9AF-29C7-45EB-B7FF-50BFC1A6568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a:extLst>
            <a:ext uri="{FF2B5EF4-FFF2-40B4-BE49-F238E27FC236}">
              <a16:creationId xmlns:a16="http://schemas.microsoft.com/office/drawing/2014/main" id="{EEE0C993-0F5A-430B-86AA-83AFA03A344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a:extLst>
            <a:ext uri="{FF2B5EF4-FFF2-40B4-BE49-F238E27FC236}">
              <a16:creationId xmlns:a16="http://schemas.microsoft.com/office/drawing/2014/main" id="{C5BAC799-D21E-4CEE-9543-9C7CBE9427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a:extLst>
            <a:ext uri="{FF2B5EF4-FFF2-40B4-BE49-F238E27FC236}">
              <a16:creationId xmlns:a16="http://schemas.microsoft.com/office/drawing/2014/main" id="{6BE32EF0-7693-4FE0-900C-2F9E9A1B379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a:extLst>
            <a:ext uri="{FF2B5EF4-FFF2-40B4-BE49-F238E27FC236}">
              <a16:creationId xmlns:a16="http://schemas.microsoft.com/office/drawing/2014/main" id="{E626C108-C0D1-426D-8E0E-DB8DAF8E6F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a:extLst>
            <a:ext uri="{FF2B5EF4-FFF2-40B4-BE49-F238E27FC236}">
              <a16:creationId xmlns:a16="http://schemas.microsoft.com/office/drawing/2014/main" id="{55E1B210-7910-4A81-AF59-8835EE551B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a:extLst>
            <a:ext uri="{FF2B5EF4-FFF2-40B4-BE49-F238E27FC236}">
              <a16:creationId xmlns:a16="http://schemas.microsoft.com/office/drawing/2014/main" id="{4A77B89A-DC33-4EFC-8D82-5A0E0A2B51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a:extLst>
            <a:ext uri="{FF2B5EF4-FFF2-40B4-BE49-F238E27FC236}">
              <a16:creationId xmlns:a16="http://schemas.microsoft.com/office/drawing/2014/main" id="{BFBF5E4A-133E-4341-9232-3DD7783D0C7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a:extLst>
            <a:ext uri="{FF2B5EF4-FFF2-40B4-BE49-F238E27FC236}">
              <a16:creationId xmlns:a16="http://schemas.microsoft.com/office/drawing/2014/main" id="{0D793CE0-E287-4B38-BAB9-6A26DC4B2D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a:extLst>
            <a:ext uri="{FF2B5EF4-FFF2-40B4-BE49-F238E27FC236}">
              <a16:creationId xmlns:a16="http://schemas.microsoft.com/office/drawing/2014/main" id="{C81177A6-D41D-4BFD-A95A-39C502BEEE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9" name="テキスト ボックス 558">
          <a:extLst>
            <a:ext uri="{FF2B5EF4-FFF2-40B4-BE49-F238E27FC236}">
              <a16:creationId xmlns:a16="http://schemas.microsoft.com/office/drawing/2014/main" id="{0BF8A048-A199-4A56-B6A0-39BF6FF5289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0" name="直線コネクタ 559">
          <a:extLst>
            <a:ext uri="{FF2B5EF4-FFF2-40B4-BE49-F238E27FC236}">
              <a16:creationId xmlns:a16="http://schemas.microsoft.com/office/drawing/2014/main" id="{F7C139A4-DB16-4A9E-90D4-CBB09376888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1" name="テキスト ボックス 560">
          <a:extLst>
            <a:ext uri="{FF2B5EF4-FFF2-40B4-BE49-F238E27FC236}">
              <a16:creationId xmlns:a16="http://schemas.microsoft.com/office/drawing/2014/main" id="{C27B252A-DAC7-49C7-A15D-849A95C3776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2" name="直線コネクタ 561">
          <a:extLst>
            <a:ext uri="{FF2B5EF4-FFF2-40B4-BE49-F238E27FC236}">
              <a16:creationId xmlns:a16="http://schemas.microsoft.com/office/drawing/2014/main" id="{EC1FAD5A-5DFC-4AA5-B286-E281B088B9C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3" name="テキスト ボックス 562">
          <a:extLst>
            <a:ext uri="{FF2B5EF4-FFF2-40B4-BE49-F238E27FC236}">
              <a16:creationId xmlns:a16="http://schemas.microsoft.com/office/drawing/2014/main" id="{5F02FDB6-841D-4AB4-9DDC-6EA36EE515F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4" name="直線コネクタ 563">
          <a:extLst>
            <a:ext uri="{FF2B5EF4-FFF2-40B4-BE49-F238E27FC236}">
              <a16:creationId xmlns:a16="http://schemas.microsoft.com/office/drawing/2014/main" id="{6755B29B-A477-46A3-8E81-55AF7863CA5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5" name="テキスト ボックス 564">
          <a:extLst>
            <a:ext uri="{FF2B5EF4-FFF2-40B4-BE49-F238E27FC236}">
              <a16:creationId xmlns:a16="http://schemas.microsoft.com/office/drawing/2014/main" id="{F40B6002-44FB-4907-A5FF-9FBC615F4F9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6" name="直線コネクタ 565">
          <a:extLst>
            <a:ext uri="{FF2B5EF4-FFF2-40B4-BE49-F238E27FC236}">
              <a16:creationId xmlns:a16="http://schemas.microsoft.com/office/drawing/2014/main" id="{280DB1B0-976C-4DCD-89EA-6B8EE2B316F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7" name="テキスト ボックス 566">
          <a:extLst>
            <a:ext uri="{FF2B5EF4-FFF2-40B4-BE49-F238E27FC236}">
              <a16:creationId xmlns:a16="http://schemas.microsoft.com/office/drawing/2014/main" id="{601173B3-7BD6-46C3-AA04-1642912780B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8" name="直線コネクタ 567">
          <a:extLst>
            <a:ext uri="{FF2B5EF4-FFF2-40B4-BE49-F238E27FC236}">
              <a16:creationId xmlns:a16="http://schemas.microsoft.com/office/drawing/2014/main" id="{0CFEE2A3-6765-4A2A-B26B-F7504053412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9" name="テキスト ボックス 568">
          <a:extLst>
            <a:ext uri="{FF2B5EF4-FFF2-40B4-BE49-F238E27FC236}">
              <a16:creationId xmlns:a16="http://schemas.microsoft.com/office/drawing/2014/main" id="{530E19FD-4028-461D-80BC-D86695C1D50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0" name="直線コネクタ 569">
          <a:extLst>
            <a:ext uri="{FF2B5EF4-FFF2-40B4-BE49-F238E27FC236}">
              <a16:creationId xmlns:a16="http://schemas.microsoft.com/office/drawing/2014/main" id="{AD8479EB-090C-44AB-85E8-2D793A03EE4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1" name="テキスト ボックス 570">
          <a:extLst>
            <a:ext uri="{FF2B5EF4-FFF2-40B4-BE49-F238E27FC236}">
              <a16:creationId xmlns:a16="http://schemas.microsoft.com/office/drawing/2014/main" id="{FEC95D09-F99A-4AC2-A678-A813EDC2450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328C2FE2-948B-46E1-809B-0A3B961C5BF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31891BA0-7717-4EB3-A662-AC74A86F0DB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a:extLst>
            <a:ext uri="{FF2B5EF4-FFF2-40B4-BE49-F238E27FC236}">
              <a16:creationId xmlns:a16="http://schemas.microsoft.com/office/drawing/2014/main" id="{1E80ED13-385F-467A-971B-0F49D458468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575" name="直線コネクタ 574">
          <a:extLst>
            <a:ext uri="{FF2B5EF4-FFF2-40B4-BE49-F238E27FC236}">
              <a16:creationId xmlns:a16="http://schemas.microsoft.com/office/drawing/2014/main" id="{978999F1-D954-4A22-8B21-37B6D6E19BC1}"/>
            </a:ext>
          </a:extLst>
        </xdr:cNvPr>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576" name="【学校施設】&#10;有形固定資産減価償却率最小値テキスト">
          <a:extLst>
            <a:ext uri="{FF2B5EF4-FFF2-40B4-BE49-F238E27FC236}">
              <a16:creationId xmlns:a16="http://schemas.microsoft.com/office/drawing/2014/main" id="{D0ABF0BB-0BCC-4FDD-88DA-541AA1A2BFD3}"/>
            </a:ext>
          </a:extLst>
        </xdr:cNvPr>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577" name="直線コネクタ 576">
          <a:extLst>
            <a:ext uri="{FF2B5EF4-FFF2-40B4-BE49-F238E27FC236}">
              <a16:creationId xmlns:a16="http://schemas.microsoft.com/office/drawing/2014/main" id="{0216595B-FA7D-4479-8D13-C4713D08ED6A}"/>
            </a:ext>
          </a:extLst>
        </xdr:cNvPr>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578" name="【学校施設】&#10;有形固定資産減価償却率最大値テキスト">
          <a:extLst>
            <a:ext uri="{FF2B5EF4-FFF2-40B4-BE49-F238E27FC236}">
              <a16:creationId xmlns:a16="http://schemas.microsoft.com/office/drawing/2014/main" id="{10E460EA-DE50-4609-9627-283E15922F05}"/>
            </a:ext>
          </a:extLst>
        </xdr:cNvPr>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579" name="直線コネクタ 578">
          <a:extLst>
            <a:ext uri="{FF2B5EF4-FFF2-40B4-BE49-F238E27FC236}">
              <a16:creationId xmlns:a16="http://schemas.microsoft.com/office/drawing/2014/main" id="{06802D35-7CF0-47F4-9609-1A6EEC7F5BC7}"/>
            </a:ext>
          </a:extLst>
        </xdr:cNvPr>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580" name="【学校施設】&#10;有形固定資産減価償却率平均値テキスト">
          <a:extLst>
            <a:ext uri="{FF2B5EF4-FFF2-40B4-BE49-F238E27FC236}">
              <a16:creationId xmlns:a16="http://schemas.microsoft.com/office/drawing/2014/main" id="{7F1C0136-0633-4628-8070-A1DFC0DFD9FA}"/>
            </a:ext>
          </a:extLst>
        </xdr:cNvPr>
        <xdr:cNvSpPr txBox="1"/>
      </xdr:nvSpPr>
      <xdr:spPr>
        <a:xfrm>
          <a:off x="16357600" y="1009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81" name="フローチャート: 判断 580">
          <a:extLst>
            <a:ext uri="{FF2B5EF4-FFF2-40B4-BE49-F238E27FC236}">
              <a16:creationId xmlns:a16="http://schemas.microsoft.com/office/drawing/2014/main" id="{742B66CC-AFA2-4472-8A26-335819DDF4FD}"/>
            </a:ext>
          </a:extLst>
        </xdr:cNvPr>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582" name="フローチャート: 判断 581">
          <a:extLst>
            <a:ext uri="{FF2B5EF4-FFF2-40B4-BE49-F238E27FC236}">
              <a16:creationId xmlns:a16="http://schemas.microsoft.com/office/drawing/2014/main" id="{7177DB33-ED32-4AFC-9591-B0D615DAA0AD}"/>
            </a:ext>
          </a:extLst>
        </xdr:cNvPr>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83" name="フローチャート: 判断 582">
          <a:extLst>
            <a:ext uri="{FF2B5EF4-FFF2-40B4-BE49-F238E27FC236}">
              <a16:creationId xmlns:a16="http://schemas.microsoft.com/office/drawing/2014/main" id="{0BB4ACD2-41B4-4E08-AD56-BD18C0BCF998}"/>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84" name="フローチャート: 判断 583">
          <a:extLst>
            <a:ext uri="{FF2B5EF4-FFF2-40B4-BE49-F238E27FC236}">
              <a16:creationId xmlns:a16="http://schemas.microsoft.com/office/drawing/2014/main" id="{6FD391FC-9650-474C-A5D2-C2C7B4E46582}"/>
            </a:ext>
          </a:extLst>
        </xdr:cNvPr>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A5B2AA30-D7FC-4AB8-8BC4-D9401681471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964B1C8A-0B8E-4DA7-9920-58835773249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7985B216-2589-40C9-A39C-931BA36DD7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F905CDC6-E585-47DD-97A6-1A6B4B3AC31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A8236677-D4CD-4E72-9C5D-F60FD5202B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90" name="楕円 589">
          <a:extLst>
            <a:ext uri="{FF2B5EF4-FFF2-40B4-BE49-F238E27FC236}">
              <a16:creationId xmlns:a16="http://schemas.microsoft.com/office/drawing/2014/main" id="{A6C8332E-4F95-4F2F-8975-7FC8D9F5C8B4}"/>
            </a:ext>
          </a:extLst>
        </xdr:cNvPr>
        <xdr:cNvSpPr/>
      </xdr:nvSpPr>
      <xdr:spPr>
        <a:xfrm>
          <a:off x="16268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591" name="【学校施設】&#10;有形固定資産減価償却率該当値テキスト">
          <a:extLst>
            <a:ext uri="{FF2B5EF4-FFF2-40B4-BE49-F238E27FC236}">
              <a16:creationId xmlns:a16="http://schemas.microsoft.com/office/drawing/2014/main" id="{3DB69E36-0D95-4B24-BA86-871E939E5964}"/>
            </a:ext>
          </a:extLst>
        </xdr:cNvPr>
        <xdr:cNvSpPr txBox="1"/>
      </xdr:nvSpPr>
      <xdr:spPr>
        <a:xfrm>
          <a:off x="16357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92" name="楕円 591">
          <a:extLst>
            <a:ext uri="{FF2B5EF4-FFF2-40B4-BE49-F238E27FC236}">
              <a16:creationId xmlns:a16="http://schemas.microsoft.com/office/drawing/2014/main" id="{85283DB8-772F-41EF-8F9C-25519A2D521A}"/>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102870</xdr:rowOff>
    </xdr:to>
    <xdr:cxnSp macro="">
      <xdr:nvCxnSpPr>
        <xdr:cNvPr id="593" name="直線コネクタ 592">
          <a:extLst>
            <a:ext uri="{FF2B5EF4-FFF2-40B4-BE49-F238E27FC236}">
              <a16:creationId xmlns:a16="http://schemas.microsoft.com/office/drawing/2014/main" id="{B010A091-A14E-4115-9195-A0FE756008A4}"/>
            </a:ext>
          </a:extLst>
        </xdr:cNvPr>
        <xdr:cNvCxnSpPr/>
      </xdr:nvCxnSpPr>
      <xdr:spPr>
        <a:xfrm flipV="1">
          <a:off x="15481300" y="1050580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594" name="楕円 593">
          <a:extLst>
            <a:ext uri="{FF2B5EF4-FFF2-40B4-BE49-F238E27FC236}">
              <a16:creationId xmlns:a16="http://schemas.microsoft.com/office/drawing/2014/main" id="{5FB68D1F-546D-43F7-B6D3-652A332C25B8}"/>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155122</xdr:rowOff>
    </xdr:to>
    <xdr:cxnSp macro="">
      <xdr:nvCxnSpPr>
        <xdr:cNvPr id="595" name="直線コネクタ 594">
          <a:extLst>
            <a:ext uri="{FF2B5EF4-FFF2-40B4-BE49-F238E27FC236}">
              <a16:creationId xmlns:a16="http://schemas.microsoft.com/office/drawing/2014/main" id="{3D75F8ED-B6A1-44BE-99B1-A83353E6051F}"/>
            </a:ext>
          </a:extLst>
        </xdr:cNvPr>
        <xdr:cNvCxnSpPr/>
      </xdr:nvCxnSpPr>
      <xdr:spPr>
        <a:xfrm flipV="1">
          <a:off x="14592300" y="1056132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163104</xdr:rowOff>
    </xdr:from>
    <xdr:to>
      <xdr:col>72</xdr:col>
      <xdr:colOff>38100</xdr:colOff>
      <xdr:row>62</xdr:row>
      <xdr:rowOff>93254</xdr:rowOff>
    </xdr:to>
    <xdr:sp macro="" textlink="">
      <xdr:nvSpPr>
        <xdr:cNvPr id="596" name="楕円 595">
          <a:extLst>
            <a:ext uri="{FF2B5EF4-FFF2-40B4-BE49-F238E27FC236}">
              <a16:creationId xmlns:a16="http://schemas.microsoft.com/office/drawing/2014/main" id="{ED75FAD9-A803-4ED8-8734-B2BC59858EC8}"/>
            </a:ext>
          </a:extLst>
        </xdr:cNvPr>
        <xdr:cNvSpPr/>
      </xdr:nvSpPr>
      <xdr:spPr>
        <a:xfrm>
          <a:off x="13652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42454</xdr:rowOff>
    </xdr:to>
    <xdr:cxnSp macro="">
      <xdr:nvCxnSpPr>
        <xdr:cNvPr id="597" name="直線コネクタ 596">
          <a:extLst>
            <a:ext uri="{FF2B5EF4-FFF2-40B4-BE49-F238E27FC236}">
              <a16:creationId xmlns:a16="http://schemas.microsoft.com/office/drawing/2014/main" id="{87F9966F-171B-4ABF-BA84-A9E3F33B70EF}"/>
            </a:ext>
          </a:extLst>
        </xdr:cNvPr>
        <xdr:cNvCxnSpPr/>
      </xdr:nvCxnSpPr>
      <xdr:spPr>
        <a:xfrm flipV="1">
          <a:off x="13703300" y="106135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598" name="n_1aveValue【学校施設】&#10;有形固定資産減価償却率">
          <a:extLst>
            <a:ext uri="{FF2B5EF4-FFF2-40B4-BE49-F238E27FC236}">
              <a16:creationId xmlns:a16="http://schemas.microsoft.com/office/drawing/2014/main" id="{C7D02B78-7C82-48EB-8C22-0E8010E4360D}"/>
            </a:ext>
          </a:extLst>
        </xdr:cNvPr>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599" name="n_2aveValue【学校施設】&#10;有形固定資産減価償却率">
          <a:extLst>
            <a:ext uri="{FF2B5EF4-FFF2-40B4-BE49-F238E27FC236}">
              <a16:creationId xmlns:a16="http://schemas.microsoft.com/office/drawing/2014/main" id="{90354C0E-5C12-409F-B5C0-6104DFA4BA50}"/>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600" name="n_3aveValue【学校施設】&#10;有形固定資産減価償却率">
          <a:extLst>
            <a:ext uri="{FF2B5EF4-FFF2-40B4-BE49-F238E27FC236}">
              <a16:creationId xmlns:a16="http://schemas.microsoft.com/office/drawing/2014/main" id="{039C6624-D943-42B3-8BEB-FDFF787C230F}"/>
            </a:ext>
          </a:extLst>
        </xdr:cNvPr>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601" name="n_1mainValue【学校施設】&#10;有形固定資産減価償却率">
          <a:extLst>
            <a:ext uri="{FF2B5EF4-FFF2-40B4-BE49-F238E27FC236}">
              <a16:creationId xmlns:a16="http://schemas.microsoft.com/office/drawing/2014/main" id="{CD302436-E94D-4823-9B66-946B4AE15B3B}"/>
            </a:ext>
          </a:extLst>
        </xdr:cNvPr>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602" name="n_2mainValue【学校施設】&#10;有形固定資産減価償却率">
          <a:extLst>
            <a:ext uri="{FF2B5EF4-FFF2-40B4-BE49-F238E27FC236}">
              <a16:creationId xmlns:a16="http://schemas.microsoft.com/office/drawing/2014/main" id="{1F96F989-009E-4D6F-BBAB-853D4067DDFB}"/>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84381</xdr:rowOff>
    </xdr:from>
    <xdr:ext cx="405111" cy="259045"/>
    <xdr:sp macro="" textlink="">
      <xdr:nvSpPr>
        <xdr:cNvPr id="603" name="n_3mainValue【学校施設】&#10;有形固定資産減価償却率">
          <a:extLst>
            <a:ext uri="{FF2B5EF4-FFF2-40B4-BE49-F238E27FC236}">
              <a16:creationId xmlns:a16="http://schemas.microsoft.com/office/drawing/2014/main" id="{3EBB9957-BF83-48B3-8DAA-DF0702ED672C}"/>
            </a:ext>
          </a:extLst>
        </xdr:cNvPr>
        <xdr:cNvSpPr txBox="1"/>
      </xdr:nvSpPr>
      <xdr:spPr>
        <a:xfrm>
          <a:off x="13500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a16="http://schemas.microsoft.com/office/drawing/2014/main" id="{2B71EADF-EAC6-4AA7-AE3D-F9CB9ACD1FE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a:extLst>
            <a:ext uri="{FF2B5EF4-FFF2-40B4-BE49-F238E27FC236}">
              <a16:creationId xmlns:a16="http://schemas.microsoft.com/office/drawing/2014/main" id="{CBB3195B-DBA4-4BCA-ABE9-2507B76FD9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a:extLst>
            <a:ext uri="{FF2B5EF4-FFF2-40B4-BE49-F238E27FC236}">
              <a16:creationId xmlns:a16="http://schemas.microsoft.com/office/drawing/2014/main" id="{721528B4-BB9C-49F0-B4C0-50ABEAC2F4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a:extLst>
            <a:ext uri="{FF2B5EF4-FFF2-40B4-BE49-F238E27FC236}">
              <a16:creationId xmlns:a16="http://schemas.microsoft.com/office/drawing/2014/main" id="{8B8EF0A2-58E8-45F4-9EA6-4B730F062CE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a:extLst>
            <a:ext uri="{FF2B5EF4-FFF2-40B4-BE49-F238E27FC236}">
              <a16:creationId xmlns:a16="http://schemas.microsoft.com/office/drawing/2014/main" id="{29541383-C601-40D9-A764-D2EDBCA608F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a:extLst>
            <a:ext uri="{FF2B5EF4-FFF2-40B4-BE49-F238E27FC236}">
              <a16:creationId xmlns:a16="http://schemas.microsoft.com/office/drawing/2014/main" id="{DDEF1005-7C5F-498B-BDEF-1C8E92919A2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a:extLst>
            <a:ext uri="{FF2B5EF4-FFF2-40B4-BE49-F238E27FC236}">
              <a16:creationId xmlns:a16="http://schemas.microsoft.com/office/drawing/2014/main" id="{CF80369E-2395-472A-9802-F7DD2D8A8C9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3E5091D1-1FFB-43BB-A0C5-FF4FF8129C0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a:extLst>
            <a:ext uri="{FF2B5EF4-FFF2-40B4-BE49-F238E27FC236}">
              <a16:creationId xmlns:a16="http://schemas.microsoft.com/office/drawing/2014/main" id="{9BC53959-0866-4B94-A980-53C464866FD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a:extLst>
            <a:ext uri="{FF2B5EF4-FFF2-40B4-BE49-F238E27FC236}">
              <a16:creationId xmlns:a16="http://schemas.microsoft.com/office/drawing/2014/main" id="{1DA4E1BB-4570-4F5F-B349-A8E6C89723E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EC2D9212-EFA6-4444-84B3-252D88D3D19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a:extLst>
            <a:ext uri="{FF2B5EF4-FFF2-40B4-BE49-F238E27FC236}">
              <a16:creationId xmlns:a16="http://schemas.microsoft.com/office/drawing/2014/main" id="{EFA5F113-63F6-43B7-83E1-D96B5908FEF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a:extLst>
            <a:ext uri="{FF2B5EF4-FFF2-40B4-BE49-F238E27FC236}">
              <a16:creationId xmlns:a16="http://schemas.microsoft.com/office/drawing/2014/main" id="{767D221A-548A-4430-B843-57D4F06E393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a:extLst>
            <a:ext uri="{FF2B5EF4-FFF2-40B4-BE49-F238E27FC236}">
              <a16:creationId xmlns:a16="http://schemas.microsoft.com/office/drawing/2014/main" id="{1DAADE36-1369-47E7-B32F-755D51DEBFA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a:extLst>
            <a:ext uri="{FF2B5EF4-FFF2-40B4-BE49-F238E27FC236}">
              <a16:creationId xmlns:a16="http://schemas.microsoft.com/office/drawing/2014/main" id="{DEA975F8-FB6A-4265-8581-64D42FE6F13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a:extLst>
            <a:ext uri="{FF2B5EF4-FFF2-40B4-BE49-F238E27FC236}">
              <a16:creationId xmlns:a16="http://schemas.microsoft.com/office/drawing/2014/main" id="{5E9F60E5-3D3C-4095-8A57-BD003E0191F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a:extLst>
            <a:ext uri="{FF2B5EF4-FFF2-40B4-BE49-F238E27FC236}">
              <a16:creationId xmlns:a16="http://schemas.microsoft.com/office/drawing/2014/main" id="{7C3D0939-A624-4844-B7B3-ED2556D99E6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a:extLst>
            <a:ext uri="{FF2B5EF4-FFF2-40B4-BE49-F238E27FC236}">
              <a16:creationId xmlns:a16="http://schemas.microsoft.com/office/drawing/2014/main" id="{4D78B2EF-93EE-4F0F-8BDA-FCDC417619A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a:extLst>
            <a:ext uri="{FF2B5EF4-FFF2-40B4-BE49-F238E27FC236}">
              <a16:creationId xmlns:a16="http://schemas.microsoft.com/office/drawing/2014/main" id="{41C07165-F21C-44D7-B347-21B45B92282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DF71F18E-FEC8-4DC9-BF91-6281B86D5F1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EE9BDFD9-E513-42DE-B747-7EC3DDCEFE9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a:extLst>
            <a:ext uri="{FF2B5EF4-FFF2-40B4-BE49-F238E27FC236}">
              <a16:creationId xmlns:a16="http://schemas.microsoft.com/office/drawing/2014/main" id="{A6410B88-DA95-44AC-A25C-F55F305F5B3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626" name="直線コネクタ 625">
          <a:extLst>
            <a:ext uri="{FF2B5EF4-FFF2-40B4-BE49-F238E27FC236}">
              <a16:creationId xmlns:a16="http://schemas.microsoft.com/office/drawing/2014/main" id="{42519442-0D12-4216-A1C1-4A70D3DD8AB7}"/>
            </a:ext>
          </a:extLst>
        </xdr:cNvPr>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627" name="【学校施設】&#10;一人当たり面積最小値テキスト">
          <a:extLst>
            <a:ext uri="{FF2B5EF4-FFF2-40B4-BE49-F238E27FC236}">
              <a16:creationId xmlns:a16="http://schemas.microsoft.com/office/drawing/2014/main" id="{A2541447-76DC-4085-8285-ED60C1C29EBC}"/>
            </a:ext>
          </a:extLst>
        </xdr:cNvPr>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628" name="直線コネクタ 627">
          <a:extLst>
            <a:ext uri="{FF2B5EF4-FFF2-40B4-BE49-F238E27FC236}">
              <a16:creationId xmlns:a16="http://schemas.microsoft.com/office/drawing/2014/main" id="{335B6F24-2552-41DA-A6EA-DA79492A976A}"/>
            </a:ext>
          </a:extLst>
        </xdr:cNvPr>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629" name="【学校施設】&#10;一人当たり面積最大値テキスト">
          <a:extLst>
            <a:ext uri="{FF2B5EF4-FFF2-40B4-BE49-F238E27FC236}">
              <a16:creationId xmlns:a16="http://schemas.microsoft.com/office/drawing/2014/main" id="{1233E837-5F84-4FA8-9490-2D2A444BBFA2}"/>
            </a:ext>
          </a:extLst>
        </xdr:cNvPr>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630" name="直線コネクタ 629">
          <a:extLst>
            <a:ext uri="{FF2B5EF4-FFF2-40B4-BE49-F238E27FC236}">
              <a16:creationId xmlns:a16="http://schemas.microsoft.com/office/drawing/2014/main" id="{D321FD14-DBEB-4A9D-A784-12CC02D82D31}"/>
            </a:ext>
          </a:extLst>
        </xdr:cNvPr>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631" name="【学校施設】&#10;一人当たり面積平均値テキスト">
          <a:extLst>
            <a:ext uri="{FF2B5EF4-FFF2-40B4-BE49-F238E27FC236}">
              <a16:creationId xmlns:a16="http://schemas.microsoft.com/office/drawing/2014/main" id="{08A92AA7-7CE1-435F-8CC3-83F7DD96EAD0}"/>
            </a:ext>
          </a:extLst>
        </xdr:cNvPr>
        <xdr:cNvSpPr txBox="1"/>
      </xdr:nvSpPr>
      <xdr:spPr>
        <a:xfrm>
          <a:off x="22199600" y="10559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632" name="フローチャート: 判断 631">
          <a:extLst>
            <a:ext uri="{FF2B5EF4-FFF2-40B4-BE49-F238E27FC236}">
              <a16:creationId xmlns:a16="http://schemas.microsoft.com/office/drawing/2014/main" id="{C66CB086-FCBA-4E33-8852-E01814A06128}"/>
            </a:ext>
          </a:extLst>
        </xdr:cNvPr>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33" name="フローチャート: 判断 632">
          <a:extLst>
            <a:ext uri="{FF2B5EF4-FFF2-40B4-BE49-F238E27FC236}">
              <a16:creationId xmlns:a16="http://schemas.microsoft.com/office/drawing/2014/main" id="{34A1BBB4-8D6A-469B-9ED7-2FB151A7DCC9}"/>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634" name="フローチャート: 判断 633">
          <a:extLst>
            <a:ext uri="{FF2B5EF4-FFF2-40B4-BE49-F238E27FC236}">
              <a16:creationId xmlns:a16="http://schemas.microsoft.com/office/drawing/2014/main" id="{8D5D1968-2955-4854-A218-5E756F11D022}"/>
            </a:ext>
          </a:extLst>
        </xdr:cNvPr>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635" name="フローチャート: 判断 634">
          <a:extLst>
            <a:ext uri="{FF2B5EF4-FFF2-40B4-BE49-F238E27FC236}">
              <a16:creationId xmlns:a16="http://schemas.microsoft.com/office/drawing/2014/main" id="{F31D8793-3650-41D7-AF27-6DBB89F5D511}"/>
            </a:ext>
          </a:extLst>
        </xdr:cNvPr>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3FB0A17A-CAD8-4F63-970E-EDD75E2DC71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8A217571-CF6F-4E92-B688-33B4EBA8E50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872ECEB6-F213-4893-9D57-B03BE96691D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39FC364D-AEC5-4195-8487-3E0E0502AB0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289C9312-1627-4BE4-8CF3-6414889DBEB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41402</xdr:rowOff>
    </xdr:from>
    <xdr:to>
      <xdr:col>116</xdr:col>
      <xdr:colOff>114300</xdr:colOff>
      <xdr:row>55</xdr:row>
      <xdr:rowOff>143002</xdr:rowOff>
    </xdr:to>
    <xdr:sp macro="" textlink="">
      <xdr:nvSpPr>
        <xdr:cNvPr id="641" name="楕円 640">
          <a:extLst>
            <a:ext uri="{FF2B5EF4-FFF2-40B4-BE49-F238E27FC236}">
              <a16:creationId xmlns:a16="http://schemas.microsoft.com/office/drawing/2014/main" id="{B9A1A862-D81B-4A1C-9BA9-1D06C99E304D}"/>
            </a:ext>
          </a:extLst>
        </xdr:cNvPr>
        <xdr:cNvSpPr/>
      </xdr:nvSpPr>
      <xdr:spPr>
        <a:xfrm>
          <a:off x="22110700" y="94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165879</xdr:rowOff>
    </xdr:from>
    <xdr:ext cx="469744" cy="259045"/>
    <xdr:sp macro="" textlink="">
      <xdr:nvSpPr>
        <xdr:cNvPr id="642" name="【学校施設】&#10;一人当たり面積該当値テキスト">
          <a:extLst>
            <a:ext uri="{FF2B5EF4-FFF2-40B4-BE49-F238E27FC236}">
              <a16:creationId xmlns:a16="http://schemas.microsoft.com/office/drawing/2014/main" id="{948B645B-F5A5-40C7-94A0-2F27127B0F0B}"/>
            </a:ext>
          </a:extLst>
        </xdr:cNvPr>
        <xdr:cNvSpPr txBox="1"/>
      </xdr:nvSpPr>
      <xdr:spPr>
        <a:xfrm>
          <a:off x="22199600"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83312</xdr:rowOff>
    </xdr:from>
    <xdr:to>
      <xdr:col>112</xdr:col>
      <xdr:colOff>38100</xdr:colOff>
      <xdr:row>57</xdr:row>
      <xdr:rowOff>13462</xdr:rowOff>
    </xdr:to>
    <xdr:sp macro="" textlink="">
      <xdr:nvSpPr>
        <xdr:cNvPr id="643" name="楕円 642">
          <a:extLst>
            <a:ext uri="{FF2B5EF4-FFF2-40B4-BE49-F238E27FC236}">
              <a16:creationId xmlns:a16="http://schemas.microsoft.com/office/drawing/2014/main" id="{42A30983-B8F9-435B-B9A6-4AA6CEB77BF7}"/>
            </a:ext>
          </a:extLst>
        </xdr:cNvPr>
        <xdr:cNvSpPr/>
      </xdr:nvSpPr>
      <xdr:spPr>
        <a:xfrm>
          <a:off x="21272500" y="96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92202</xdr:rowOff>
    </xdr:from>
    <xdr:to>
      <xdr:col>116</xdr:col>
      <xdr:colOff>63500</xdr:colOff>
      <xdr:row>56</xdr:row>
      <xdr:rowOff>134112</xdr:rowOff>
    </xdr:to>
    <xdr:cxnSp macro="">
      <xdr:nvCxnSpPr>
        <xdr:cNvPr id="644" name="直線コネクタ 643">
          <a:extLst>
            <a:ext uri="{FF2B5EF4-FFF2-40B4-BE49-F238E27FC236}">
              <a16:creationId xmlns:a16="http://schemas.microsoft.com/office/drawing/2014/main" id="{37BDA119-5C9A-4DC1-8364-EA6B58A770D8}"/>
            </a:ext>
          </a:extLst>
        </xdr:cNvPr>
        <xdr:cNvCxnSpPr/>
      </xdr:nvCxnSpPr>
      <xdr:spPr>
        <a:xfrm flipV="1">
          <a:off x="21323300" y="9521952"/>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72644</xdr:rowOff>
    </xdr:from>
    <xdr:to>
      <xdr:col>107</xdr:col>
      <xdr:colOff>101600</xdr:colOff>
      <xdr:row>57</xdr:row>
      <xdr:rowOff>2794</xdr:rowOff>
    </xdr:to>
    <xdr:sp macro="" textlink="">
      <xdr:nvSpPr>
        <xdr:cNvPr id="645" name="楕円 644">
          <a:extLst>
            <a:ext uri="{FF2B5EF4-FFF2-40B4-BE49-F238E27FC236}">
              <a16:creationId xmlns:a16="http://schemas.microsoft.com/office/drawing/2014/main" id="{A5C20CD3-0981-4680-935E-27DBA6E5E749}"/>
            </a:ext>
          </a:extLst>
        </xdr:cNvPr>
        <xdr:cNvSpPr/>
      </xdr:nvSpPr>
      <xdr:spPr>
        <a:xfrm>
          <a:off x="203835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123444</xdr:rowOff>
    </xdr:from>
    <xdr:to>
      <xdr:col>111</xdr:col>
      <xdr:colOff>177800</xdr:colOff>
      <xdr:row>56</xdr:row>
      <xdr:rowOff>134112</xdr:rowOff>
    </xdr:to>
    <xdr:cxnSp macro="">
      <xdr:nvCxnSpPr>
        <xdr:cNvPr id="646" name="直線コネクタ 645">
          <a:extLst>
            <a:ext uri="{FF2B5EF4-FFF2-40B4-BE49-F238E27FC236}">
              <a16:creationId xmlns:a16="http://schemas.microsoft.com/office/drawing/2014/main" id="{9DF95E0F-888B-4621-A92E-58D48A6AFCD0}"/>
            </a:ext>
          </a:extLst>
        </xdr:cNvPr>
        <xdr:cNvCxnSpPr/>
      </xdr:nvCxnSpPr>
      <xdr:spPr>
        <a:xfrm>
          <a:off x="20434300" y="972464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93980</xdr:rowOff>
    </xdr:from>
    <xdr:to>
      <xdr:col>102</xdr:col>
      <xdr:colOff>165100</xdr:colOff>
      <xdr:row>57</xdr:row>
      <xdr:rowOff>24130</xdr:rowOff>
    </xdr:to>
    <xdr:sp macro="" textlink="">
      <xdr:nvSpPr>
        <xdr:cNvPr id="647" name="楕円 646">
          <a:extLst>
            <a:ext uri="{FF2B5EF4-FFF2-40B4-BE49-F238E27FC236}">
              <a16:creationId xmlns:a16="http://schemas.microsoft.com/office/drawing/2014/main" id="{46404889-9825-4A53-AD37-DCAAFF96D53B}"/>
            </a:ext>
          </a:extLst>
        </xdr:cNvPr>
        <xdr:cNvSpPr/>
      </xdr:nvSpPr>
      <xdr:spPr>
        <a:xfrm>
          <a:off x="19494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123444</xdr:rowOff>
    </xdr:from>
    <xdr:to>
      <xdr:col>107</xdr:col>
      <xdr:colOff>50800</xdr:colOff>
      <xdr:row>56</xdr:row>
      <xdr:rowOff>144780</xdr:rowOff>
    </xdr:to>
    <xdr:cxnSp macro="">
      <xdr:nvCxnSpPr>
        <xdr:cNvPr id="648" name="直線コネクタ 647">
          <a:extLst>
            <a:ext uri="{FF2B5EF4-FFF2-40B4-BE49-F238E27FC236}">
              <a16:creationId xmlns:a16="http://schemas.microsoft.com/office/drawing/2014/main" id="{11B98330-7388-4BE8-A29C-76630D449FFF}"/>
            </a:ext>
          </a:extLst>
        </xdr:cNvPr>
        <xdr:cNvCxnSpPr/>
      </xdr:nvCxnSpPr>
      <xdr:spPr>
        <a:xfrm flipV="1">
          <a:off x="19545300" y="972464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649" name="n_1aveValue【学校施設】&#10;一人当たり面積">
          <a:extLst>
            <a:ext uri="{FF2B5EF4-FFF2-40B4-BE49-F238E27FC236}">
              <a16:creationId xmlns:a16="http://schemas.microsoft.com/office/drawing/2014/main" id="{96DE6D19-FA8A-4482-97F8-9BE9440D0612}"/>
            </a:ext>
          </a:extLst>
        </xdr:cNvPr>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147845</xdr:rowOff>
    </xdr:from>
    <xdr:ext cx="469744" cy="259045"/>
    <xdr:sp macro="" textlink="">
      <xdr:nvSpPr>
        <xdr:cNvPr id="650" name="n_2aveValue【学校施設】&#10;一人当たり面積">
          <a:extLst>
            <a:ext uri="{FF2B5EF4-FFF2-40B4-BE49-F238E27FC236}">
              <a16:creationId xmlns:a16="http://schemas.microsoft.com/office/drawing/2014/main" id="{46E946CE-D652-43F6-BC49-5F4219588855}"/>
            </a:ext>
          </a:extLst>
        </xdr:cNvPr>
        <xdr:cNvSpPr txBox="1"/>
      </xdr:nvSpPr>
      <xdr:spPr>
        <a:xfrm>
          <a:off x="201994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123461</xdr:rowOff>
    </xdr:from>
    <xdr:ext cx="469744" cy="259045"/>
    <xdr:sp macro="" textlink="">
      <xdr:nvSpPr>
        <xdr:cNvPr id="651" name="n_3aveValue【学校施設】&#10;一人当たり面積">
          <a:extLst>
            <a:ext uri="{FF2B5EF4-FFF2-40B4-BE49-F238E27FC236}">
              <a16:creationId xmlns:a16="http://schemas.microsoft.com/office/drawing/2014/main" id="{CB39BBD8-26EC-4FCE-9849-3CB0E655BAD2}"/>
            </a:ext>
          </a:extLst>
        </xdr:cNvPr>
        <xdr:cNvSpPr txBox="1"/>
      </xdr:nvSpPr>
      <xdr:spPr>
        <a:xfrm>
          <a:off x="19310427" y="1058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29989</xdr:rowOff>
    </xdr:from>
    <xdr:ext cx="469744" cy="259045"/>
    <xdr:sp macro="" textlink="">
      <xdr:nvSpPr>
        <xdr:cNvPr id="652" name="n_1mainValue【学校施設】&#10;一人当たり面積">
          <a:extLst>
            <a:ext uri="{FF2B5EF4-FFF2-40B4-BE49-F238E27FC236}">
              <a16:creationId xmlns:a16="http://schemas.microsoft.com/office/drawing/2014/main" id="{C6976DE7-6E6D-480B-97C4-1EF05167B102}"/>
            </a:ext>
          </a:extLst>
        </xdr:cNvPr>
        <xdr:cNvSpPr txBox="1"/>
      </xdr:nvSpPr>
      <xdr:spPr>
        <a:xfrm>
          <a:off x="21075727" y="945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19321</xdr:rowOff>
    </xdr:from>
    <xdr:ext cx="469744" cy="259045"/>
    <xdr:sp macro="" textlink="">
      <xdr:nvSpPr>
        <xdr:cNvPr id="653" name="n_2mainValue【学校施設】&#10;一人当たり面積">
          <a:extLst>
            <a:ext uri="{FF2B5EF4-FFF2-40B4-BE49-F238E27FC236}">
              <a16:creationId xmlns:a16="http://schemas.microsoft.com/office/drawing/2014/main" id="{ADE5BF0A-A5DC-4755-850C-1ABA20DB6F38}"/>
            </a:ext>
          </a:extLst>
        </xdr:cNvPr>
        <xdr:cNvSpPr txBox="1"/>
      </xdr:nvSpPr>
      <xdr:spPr>
        <a:xfrm>
          <a:off x="20199427" y="944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40657</xdr:rowOff>
    </xdr:from>
    <xdr:ext cx="469744" cy="259045"/>
    <xdr:sp macro="" textlink="">
      <xdr:nvSpPr>
        <xdr:cNvPr id="654" name="n_3mainValue【学校施設】&#10;一人当たり面積">
          <a:extLst>
            <a:ext uri="{FF2B5EF4-FFF2-40B4-BE49-F238E27FC236}">
              <a16:creationId xmlns:a16="http://schemas.microsoft.com/office/drawing/2014/main" id="{5B91A358-7C09-4F3E-9CEF-F5BEE6A8A803}"/>
            </a:ext>
          </a:extLst>
        </xdr:cNvPr>
        <xdr:cNvSpPr txBox="1"/>
      </xdr:nvSpPr>
      <xdr:spPr>
        <a:xfrm>
          <a:off x="19310427" y="9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id="{CC3092B3-026C-4E5E-8B7A-1CAFEB7535C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id="{15716BAC-4ABD-4D61-AF15-1D01F0D3DA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id="{3792B34F-8EA2-4CF8-B28C-05E8BEBA056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id="{1EBBCF8F-3A65-46D4-B626-08B1E166C8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id="{A7182286-486B-4175-BEF8-60C4EA08F5C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id="{A1DD2F5C-9D46-4A46-A6A9-D3CC224670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id="{B0523DE3-C097-4D59-BCB7-1857CFBE80C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id="{09D1EE65-4C05-4787-B1D4-2F4D2CED1F8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a:extLst>
            <a:ext uri="{FF2B5EF4-FFF2-40B4-BE49-F238E27FC236}">
              <a16:creationId xmlns:a16="http://schemas.microsoft.com/office/drawing/2014/main" id="{07E9C068-C3E9-468D-8A76-900D21348E6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a:extLst>
            <a:ext uri="{FF2B5EF4-FFF2-40B4-BE49-F238E27FC236}">
              <a16:creationId xmlns:a16="http://schemas.microsoft.com/office/drawing/2014/main" id="{F892033C-0BE5-4622-8FA9-62F105BF4E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a:extLst>
            <a:ext uri="{FF2B5EF4-FFF2-40B4-BE49-F238E27FC236}">
              <a16:creationId xmlns:a16="http://schemas.microsoft.com/office/drawing/2014/main" id="{13FE565C-29E5-4732-8092-DAFD55427C5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a:extLst>
            <a:ext uri="{FF2B5EF4-FFF2-40B4-BE49-F238E27FC236}">
              <a16:creationId xmlns:a16="http://schemas.microsoft.com/office/drawing/2014/main" id="{774918A6-E733-4EDE-BE91-96AAC65D394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a:extLst>
            <a:ext uri="{FF2B5EF4-FFF2-40B4-BE49-F238E27FC236}">
              <a16:creationId xmlns:a16="http://schemas.microsoft.com/office/drawing/2014/main" id="{AB93F00B-A9A0-422A-B866-24CE2FD7137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a:extLst>
            <a:ext uri="{FF2B5EF4-FFF2-40B4-BE49-F238E27FC236}">
              <a16:creationId xmlns:a16="http://schemas.microsoft.com/office/drawing/2014/main" id="{2A2B601F-2A7C-4C17-93ED-0079FF9E38D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a:extLst>
            <a:ext uri="{FF2B5EF4-FFF2-40B4-BE49-F238E27FC236}">
              <a16:creationId xmlns:a16="http://schemas.microsoft.com/office/drawing/2014/main" id="{D6B5F8A0-5B0A-47AD-A183-8E545BF86DF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a:extLst>
            <a:ext uri="{FF2B5EF4-FFF2-40B4-BE49-F238E27FC236}">
              <a16:creationId xmlns:a16="http://schemas.microsoft.com/office/drawing/2014/main" id="{7DE553D4-EAFE-46AD-9BFB-D0203824952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a:extLst>
            <a:ext uri="{FF2B5EF4-FFF2-40B4-BE49-F238E27FC236}">
              <a16:creationId xmlns:a16="http://schemas.microsoft.com/office/drawing/2014/main" id="{845BA75E-A16C-447C-8CA2-1634B626037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a:extLst>
            <a:ext uri="{FF2B5EF4-FFF2-40B4-BE49-F238E27FC236}">
              <a16:creationId xmlns:a16="http://schemas.microsoft.com/office/drawing/2014/main" id="{A3424824-6ED3-48F7-AFF2-7F712A3C4C9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a:extLst>
            <a:ext uri="{FF2B5EF4-FFF2-40B4-BE49-F238E27FC236}">
              <a16:creationId xmlns:a16="http://schemas.microsoft.com/office/drawing/2014/main" id="{963931D7-559C-4C50-9D36-F659943767B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a:extLst>
            <a:ext uri="{FF2B5EF4-FFF2-40B4-BE49-F238E27FC236}">
              <a16:creationId xmlns:a16="http://schemas.microsoft.com/office/drawing/2014/main" id="{E5CDEDAF-301B-4F2E-859A-21EFE744D0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a:extLst>
            <a:ext uri="{FF2B5EF4-FFF2-40B4-BE49-F238E27FC236}">
              <a16:creationId xmlns:a16="http://schemas.microsoft.com/office/drawing/2014/main" id="{A2D5439F-6883-4C09-A230-6CEBA0C6B5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a:extLst>
            <a:ext uri="{FF2B5EF4-FFF2-40B4-BE49-F238E27FC236}">
              <a16:creationId xmlns:a16="http://schemas.microsoft.com/office/drawing/2014/main" id="{C5BE444A-FB59-4D08-ACDF-ABFA8212434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a:extLst>
            <a:ext uri="{FF2B5EF4-FFF2-40B4-BE49-F238E27FC236}">
              <a16:creationId xmlns:a16="http://schemas.microsoft.com/office/drawing/2014/main" id="{91BD100B-B3E8-4C73-B3CD-D33B697BC35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a:extLst>
            <a:ext uri="{FF2B5EF4-FFF2-40B4-BE49-F238E27FC236}">
              <a16:creationId xmlns:a16="http://schemas.microsoft.com/office/drawing/2014/main" id="{4B08CD36-9F67-4705-8371-7C8C0DCDE8D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a:extLst>
            <a:ext uri="{FF2B5EF4-FFF2-40B4-BE49-F238E27FC236}">
              <a16:creationId xmlns:a16="http://schemas.microsoft.com/office/drawing/2014/main" id="{D9F6483A-4E02-4399-9E6A-06139FA558E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a:extLst>
            <a:ext uri="{FF2B5EF4-FFF2-40B4-BE49-F238E27FC236}">
              <a16:creationId xmlns:a16="http://schemas.microsoft.com/office/drawing/2014/main" id="{63CF390B-E2B6-46E7-9BD6-36C6CB0C93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1" name="テキスト ボックス 680">
          <a:extLst>
            <a:ext uri="{FF2B5EF4-FFF2-40B4-BE49-F238E27FC236}">
              <a16:creationId xmlns:a16="http://schemas.microsoft.com/office/drawing/2014/main" id="{9F2432B9-2F0C-4819-B7D6-56EDE5DF59C1}"/>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a:extLst>
            <a:ext uri="{FF2B5EF4-FFF2-40B4-BE49-F238E27FC236}">
              <a16:creationId xmlns:a16="http://schemas.microsoft.com/office/drawing/2014/main" id="{0E1D4DBF-C1D9-4D96-82DE-3AAA88D2598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3" name="テキスト ボックス 682">
          <a:extLst>
            <a:ext uri="{FF2B5EF4-FFF2-40B4-BE49-F238E27FC236}">
              <a16:creationId xmlns:a16="http://schemas.microsoft.com/office/drawing/2014/main" id="{C8591AFC-6D7C-4A38-8C4A-2A08091C186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a:extLst>
            <a:ext uri="{FF2B5EF4-FFF2-40B4-BE49-F238E27FC236}">
              <a16:creationId xmlns:a16="http://schemas.microsoft.com/office/drawing/2014/main" id="{7AB1EE80-DAFE-414C-841C-D1AFA0511CC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a:extLst>
            <a:ext uri="{FF2B5EF4-FFF2-40B4-BE49-F238E27FC236}">
              <a16:creationId xmlns:a16="http://schemas.microsoft.com/office/drawing/2014/main" id="{4A86432E-E94E-4A29-A06B-45320022ED0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a:extLst>
            <a:ext uri="{FF2B5EF4-FFF2-40B4-BE49-F238E27FC236}">
              <a16:creationId xmlns:a16="http://schemas.microsoft.com/office/drawing/2014/main" id="{39172535-E6E6-48C6-86D9-1CD10661FA2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a:extLst>
            <a:ext uri="{FF2B5EF4-FFF2-40B4-BE49-F238E27FC236}">
              <a16:creationId xmlns:a16="http://schemas.microsoft.com/office/drawing/2014/main" id="{13B7B805-E93C-43E3-BCE6-A85FEA60C81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a:extLst>
            <a:ext uri="{FF2B5EF4-FFF2-40B4-BE49-F238E27FC236}">
              <a16:creationId xmlns:a16="http://schemas.microsoft.com/office/drawing/2014/main" id="{7531EE4E-99FD-4DB7-A145-F1FF192A920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a:extLst>
            <a:ext uri="{FF2B5EF4-FFF2-40B4-BE49-F238E27FC236}">
              <a16:creationId xmlns:a16="http://schemas.microsoft.com/office/drawing/2014/main" id="{406F180D-044D-4D77-88C4-49385166B45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a:extLst>
            <a:ext uri="{FF2B5EF4-FFF2-40B4-BE49-F238E27FC236}">
              <a16:creationId xmlns:a16="http://schemas.microsoft.com/office/drawing/2014/main" id="{699A0480-D1D7-42A6-9359-3261AB5FD62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1" name="テキスト ボックス 690">
          <a:extLst>
            <a:ext uri="{FF2B5EF4-FFF2-40B4-BE49-F238E27FC236}">
              <a16:creationId xmlns:a16="http://schemas.microsoft.com/office/drawing/2014/main" id="{BD6FB88F-4B9C-41B8-9920-88B389098D05}"/>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a:extLst>
            <a:ext uri="{FF2B5EF4-FFF2-40B4-BE49-F238E27FC236}">
              <a16:creationId xmlns:a16="http://schemas.microsoft.com/office/drawing/2014/main" id="{8D73F741-21E9-4D8E-B725-47FE5EAD43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4C0CCEFB-9DA5-4954-B2D3-0CB3931CA0E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公民館】&#10;有形固定資産減価償却率グラフ枠">
          <a:extLst>
            <a:ext uri="{FF2B5EF4-FFF2-40B4-BE49-F238E27FC236}">
              <a16:creationId xmlns:a16="http://schemas.microsoft.com/office/drawing/2014/main" id="{66C13E63-04CA-453A-B697-6C0CED31FEB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95" name="直線コネクタ 694">
          <a:extLst>
            <a:ext uri="{FF2B5EF4-FFF2-40B4-BE49-F238E27FC236}">
              <a16:creationId xmlns:a16="http://schemas.microsoft.com/office/drawing/2014/main" id="{6B9A7EFD-E413-4745-BAB3-D28AD7CC1A8A}"/>
            </a:ext>
          </a:extLst>
        </xdr:cNvPr>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96" name="【公民館】&#10;有形固定資産減価償却率最小値テキスト">
          <a:extLst>
            <a:ext uri="{FF2B5EF4-FFF2-40B4-BE49-F238E27FC236}">
              <a16:creationId xmlns:a16="http://schemas.microsoft.com/office/drawing/2014/main" id="{ECA6A612-76F7-4810-97DA-E6D35704D560}"/>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97" name="直線コネクタ 696">
          <a:extLst>
            <a:ext uri="{FF2B5EF4-FFF2-40B4-BE49-F238E27FC236}">
              <a16:creationId xmlns:a16="http://schemas.microsoft.com/office/drawing/2014/main" id="{FBB6239C-703E-4DF0-AFA7-45C0037B25BB}"/>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698" name="【公民館】&#10;有形固定資産減価償却率最大値テキスト">
          <a:extLst>
            <a:ext uri="{FF2B5EF4-FFF2-40B4-BE49-F238E27FC236}">
              <a16:creationId xmlns:a16="http://schemas.microsoft.com/office/drawing/2014/main" id="{587F03BC-2B5B-4582-91E6-94AA72C7BF64}"/>
            </a:ext>
          </a:extLst>
        </xdr:cNvPr>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699" name="直線コネクタ 698">
          <a:extLst>
            <a:ext uri="{FF2B5EF4-FFF2-40B4-BE49-F238E27FC236}">
              <a16:creationId xmlns:a16="http://schemas.microsoft.com/office/drawing/2014/main" id="{A525C48F-8238-466B-8898-E18EC7B14C54}"/>
            </a:ext>
          </a:extLst>
        </xdr:cNvPr>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700" name="【公民館】&#10;有形固定資産減価償却率平均値テキスト">
          <a:extLst>
            <a:ext uri="{FF2B5EF4-FFF2-40B4-BE49-F238E27FC236}">
              <a16:creationId xmlns:a16="http://schemas.microsoft.com/office/drawing/2014/main" id="{E8767FF6-A242-42A3-BD48-1D51054593B3}"/>
            </a:ext>
          </a:extLst>
        </xdr:cNvPr>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01" name="フローチャート: 判断 700">
          <a:extLst>
            <a:ext uri="{FF2B5EF4-FFF2-40B4-BE49-F238E27FC236}">
              <a16:creationId xmlns:a16="http://schemas.microsoft.com/office/drawing/2014/main" id="{EE1FDCF7-3A33-4ADF-8986-93B1EDE814E1}"/>
            </a:ext>
          </a:extLst>
        </xdr:cNvPr>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02" name="フローチャート: 判断 701">
          <a:extLst>
            <a:ext uri="{FF2B5EF4-FFF2-40B4-BE49-F238E27FC236}">
              <a16:creationId xmlns:a16="http://schemas.microsoft.com/office/drawing/2014/main" id="{25C4A629-D239-4D2B-9BF0-C1C1ED96B322}"/>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03" name="フローチャート: 判断 702">
          <a:extLst>
            <a:ext uri="{FF2B5EF4-FFF2-40B4-BE49-F238E27FC236}">
              <a16:creationId xmlns:a16="http://schemas.microsoft.com/office/drawing/2014/main" id="{D1DD2208-72CD-47BD-858F-E0786D6B7F7D}"/>
            </a:ext>
          </a:extLst>
        </xdr:cNvPr>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04" name="フローチャート: 判断 703">
          <a:extLst>
            <a:ext uri="{FF2B5EF4-FFF2-40B4-BE49-F238E27FC236}">
              <a16:creationId xmlns:a16="http://schemas.microsoft.com/office/drawing/2014/main" id="{5BDC8750-9AE6-44E4-9C2F-DF0D299849AE}"/>
            </a:ext>
          </a:extLst>
        </xdr:cNvPr>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8515D3AC-EBD7-4B16-AB8E-2E9BE066C7D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CA245D90-8AA9-48B4-AE44-DADDA3C890B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9453EFAA-D085-4C90-A549-44DE68D8585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7467A41B-6597-49EE-8397-AB699ED7BBE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FDBB7AF6-3D8A-46B4-8FF5-CF386159820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8255</xdr:rowOff>
    </xdr:from>
    <xdr:to>
      <xdr:col>76</xdr:col>
      <xdr:colOff>165100</xdr:colOff>
      <xdr:row>105</xdr:row>
      <xdr:rowOff>109855</xdr:rowOff>
    </xdr:to>
    <xdr:sp macro="" textlink="">
      <xdr:nvSpPr>
        <xdr:cNvPr id="710" name="楕円 709">
          <a:extLst>
            <a:ext uri="{FF2B5EF4-FFF2-40B4-BE49-F238E27FC236}">
              <a16:creationId xmlns:a16="http://schemas.microsoft.com/office/drawing/2014/main" id="{4D7A01E9-E316-4218-85D4-2E864B96855F}"/>
            </a:ext>
          </a:extLst>
        </xdr:cNvPr>
        <xdr:cNvSpPr/>
      </xdr:nvSpPr>
      <xdr:spPr>
        <a:xfrm>
          <a:off x="14541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88264</xdr:rowOff>
    </xdr:from>
    <xdr:to>
      <xdr:col>72</xdr:col>
      <xdr:colOff>38100</xdr:colOff>
      <xdr:row>105</xdr:row>
      <xdr:rowOff>18414</xdr:rowOff>
    </xdr:to>
    <xdr:sp macro="" textlink="">
      <xdr:nvSpPr>
        <xdr:cNvPr id="711" name="楕円 710">
          <a:extLst>
            <a:ext uri="{FF2B5EF4-FFF2-40B4-BE49-F238E27FC236}">
              <a16:creationId xmlns:a16="http://schemas.microsoft.com/office/drawing/2014/main" id="{16EDEBF9-BB12-41BE-8D80-C79EFB0C8100}"/>
            </a:ext>
          </a:extLst>
        </xdr:cNvPr>
        <xdr:cNvSpPr/>
      </xdr:nvSpPr>
      <xdr:spPr>
        <a:xfrm>
          <a:off x="13652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139064</xdr:rowOff>
    </xdr:from>
    <xdr:to>
      <xdr:col>76</xdr:col>
      <xdr:colOff>114300</xdr:colOff>
      <xdr:row>105</xdr:row>
      <xdr:rowOff>59055</xdr:rowOff>
    </xdr:to>
    <xdr:cxnSp macro="">
      <xdr:nvCxnSpPr>
        <xdr:cNvPr id="712" name="直線コネクタ 711">
          <a:extLst>
            <a:ext uri="{FF2B5EF4-FFF2-40B4-BE49-F238E27FC236}">
              <a16:creationId xmlns:a16="http://schemas.microsoft.com/office/drawing/2014/main" id="{030BC75D-3DA3-45E6-95AB-1198A50EE963}"/>
            </a:ext>
          </a:extLst>
        </xdr:cNvPr>
        <xdr:cNvCxnSpPr/>
      </xdr:nvCxnSpPr>
      <xdr:spPr>
        <a:xfrm>
          <a:off x="13703300" y="1796986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13" name="n_1aveValue【公民館】&#10;有形固定資産減価償却率">
          <a:extLst>
            <a:ext uri="{FF2B5EF4-FFF2-40B4-BE49-F238E27FC236}">
              <a16:creationId xmlns:a16="http://schemas.microsoft.com/office/drawing/2014/main" id="{C4894A46-AC36-4F7E-A685-1B031E3DC516}"/>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14" name="n_2aveValue【公民館】&#10;有形固定資産減価償却率">
          <a:extLst>
            <a:ext uri="{FF2B5EF4-FFF2-40B4-BE49-F238E27FC236}">
              <a16:creationId xmlns:a16="http://schemas.microsoft.com/office/drawing/2014/main" id="{5F8AFDF0-7FB1-4C5B-8A92-E3C6136C6C8E}"/>
            </a:ext>
          </a:extLst>
        </xdr:cNvPr>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36213</xdr:rowOff>
    </xdr:from>
    <xdr:ext cx="405111" cy="259045"/>
    <xdr:sp macro="" textlink="">
      <xdr:nvSpPr>
        <xdr:cNvPr id="715" name="n_3aveValue【公民館】&#10;有形固定資産減価償却率">
          <a:extLst>
            <a:ext uri="{FF2B5EF4-FFF2-40B4-BE49-F238E27FC236}">
              <a16:creationId xmlns:a16="http://schemas.microsoft.com/office/drawing/2014/main" id="{618BC94B-C931-48BC-82A4-7B16713B20E5}"/>
            </a:ext>
          </a:extLst>
        </xdr:cNvPr>
        <xdr:cNvSpPr txBox="1"/>
      </xdr:nvSpPr>
      <xdr:spPr>
        <a:xfrm>
          <a:off x="13500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100982</xdr:rowOff>
    </xdr:from>
    <xdr:ext cx="405111" cy="259045"/>
    <xdr:sp macro="" textlink="">
      <xdr:nvSpPr>
        <xdr:cNvPr id="716" name="n_2mainValue【公民館】&#10;有形固定資産減価償却率">
          <a:extLst>
            <a:ext uri="{FF2B5EF4-FFF2-40B4-BE49-F238E27FC236}">
              <a16:creationId xmlns:a16="http://schemas.microsoft.com/office/drawing/2014/main" id="{A8F71C94-DA6F-4E9B-9CFF-61E4E4F1C2D1}"/>
            </a:ext>
          </a:extLst>
        </xdr:cNvPr>
        <xdr:cNvSpPr txBox="1"/>
      </xdr:nvSpPr>
      <xdr:spPr>
        <a:xfrm>
          <a:off x="14389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34941</xdr:rowOff>
    </xdr:from>
    <xdr:ext cx="405111" cy="259045"/>
    <xdr:sp macro="" textlink="">
      <xdr:nvSpPr>
        <xdr:cNvPr id="717" name="n_3mainValue【公民館】&#10;有形固定資産減価償却率">
          <a:extLst>
            <a:ext uri="{FF2B5EF4-FFF2-40B4-BE49-F238E27FC236}">
              <a16:creationId xmlns:a16="http://schemas.microsoft.com/office/drawing/2014/main" id="{91FB2E35-0F63-4AE0-9989-8E2FFB920ACA}"/>
            </a:ext>
          </a:extLst>
        </xdr:cNvPr>
        <xdr:cNvSpPr txBox="1"/>
      </xdr:nvSpPr>
      <xdr:spPr>
        <a:xfrm>
          <a:off x="13500744"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a:extLst>
            <a:ext uri="{FF2B5EF4-FFF2-40B4-BE49-F238E27FC236}">
              <a16:creationId xmlns:a16="http://schemas.microsoft.com/office/drawing/2014/main" id="{A2223DA6-8A81-4BB7-AB16-FEE5852A79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a:extLst>
            <a:ext uri="{FF2B5EF4-FFF2-40B4-BE49-F238E27FC236}">
              <a16:creationId xmlns:a16="http://schemas.microsoft.com/office/drawing/2014/main" id="{FDD87D06-C240-45DF-9E5F-EB8C4F491DD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a:extLst>
            <a:ext uri="{FF2B5EF4-FFF2-40B4-BE49-F238E27FC236}">
              <a16:creationId xmlns:a16="http://schemas.microsoft.com/office/drawing/2014/main" id="{E1E6B380-D466-436D-B5E7-14843CD21F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a:extLst>
            <a:ext uri="{FF2B5EF4-FFF2-40B4-BE49-F238E27FC236}">
              <a16:creationId xmlns:a16="http://schemas.microsoft.com/office/drawing/2014/main" id="{F5D8E0F4-B06A-4D17-94E4-349004A3704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a:extLst>
            <a:ext uri="{FF2B5EF4-FFF2-40B4-BE49-F238E27FC236}">
              <a16:creationId xmlns:a16="http://schemas.microsoft.com/office/drawing/2014/main" id="{77D5E1A4-270B-47F2-ADEE-2DE68A0B7C0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a:extLst>
            <a:ext uri="{FF2B5EF4-FFF2-40B4-BE49-F238E27FC236}">
              <a16:creationId xmlns:a16="http://schemas.microsoft.com/office/drawing/2014/main" id="{144181A0-E982-4A2F-B6D1-A1A0C676EA1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a:extLst>
            <a:ext uri="{FF2B5EF4-FFF2-40B4-BE49-F238E27FC236}">
              <a16:creationId xmlns:a16="http://schemas.microsoft.com/office/drawing/2014/main" id="{10E0957F-E46D-4C33-8923-9C8C31E5A8A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a:extLst>
            <a:ext uri="{FF2B5EF4-FFF2-40B4-BE49-F238E27FC236}">
              <a16:creationId xmlns:a16="http://schemas.microsoft.com/office/drawing/2014/main" id="{5037310E-1CCF-4244-B318-78C5ED5BFE5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a:extLst>
            <a:ext uri="{FF2B5EF4-FFF2-40B4-BE49-F238E27FC236}">
              <a16:creationId xmlns:a16="http://schemas.microsoft.com/office/drawing/2014/main" id="{DAE16C64-7497-4418-978D-88A3CA91EE1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a:extLst>
            <a:ext uri="{FF2B5EF4-FFF2-40B4-BE49-F238E27FC236}">
              <a16:creationId xmlns:a16="http://schemas.microsoft.com/office/drawing/2014/main" id="{09F776A7-AA92-4F73-A206-E41C91A9C31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8" name="直線コネクタ 727">
          <a:extLst>
            <a:ext uri="{FF2B5EF4-FFF2-40B4-BE49-F238E27FC236}">
              <a16:creationId xmlns:a16="http://schemas.microsoft.com/office/drawing/2014/main" id="{28527599-72D6-40C1-AB1F-BC2D852DDC5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9" name="テキスト ボックス 728">
          <a:extLst>
            <a:ext uri="{FF2B5EF4-FFF2-40B4-BE49-F238E27FC236}">
              <a16:creationId xmlns:a16="http://schemas.microsoft.com/office/drawing/2014/main" id="{A35DCB62-19E1-4BA7-ABB5-E86DDE0D3EA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0" name="直線コネクタ 729">
          <a:extLst>
            <a:ext uri="{FF2B5EF4-FFF2-40B4-BE49-F238E27FC236}">
              <a16:creationId xmlns:a16="http://schemas.microsoft.com/office/drawing/2014/main" id="{F98C457A-0FBC-4669-BEC2-354CE48D8E8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1" name="テキスト ボックス 730">
          <a:extLst>
            <a:ext uri="{FF2B5EF4-FFF2-40B4-BE49-F238E27FC236}">
              <a16:creationId xmlns:a16="http://schemas.microsoft.com/office/drawing/2014/main" id="{996E3D71-311B-4242-BFD8-12AC78F45ED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2" name="直線コネクタ 731">
          <a:extLst>
            <a:ext uri="{FF2B5EF4-FFF2-40B4-BE49-F238E27FC236}">
              <a16:creationId xmlns:a16="http://schemas.microsoft.com/office/drawing/2014/main" id="{85FA94FC-75EC-4C28-90BF-7C1F7BE8DF5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3" name="テキスト ボックス 732">
          <a:extLst>
            <a:ext uri="{FF2B5EF4-FFF2-40B4-BE49-F238E27FC236}">
              <a16:creationId xmlns:a16="http://schemas.microsoft.com/office/drawing/2014/main" id="{5A3058A0-4ACA-4B5B-822C-0EFA6BAAC79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4" name="直線コネクタ 733">
          <a:extLst>
            <a:ext uri="{FF2B5EF4-FFF2-40B4-BE49-F238E27FC236}">
              <a16:creationId xmlns:a16="http://schemas.microsoft.com/office/drawing/2014/main" id="{0DF4F7F4-6919-4055-A639-D3C7E1C4A7B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5" name="テキスト ボックス 734">
          <a:extLst>
            <a:ext uri="{FF2B5EF4-FFF2-40B4-BE49-F238E27FC236}">
              <a16:creationId xmlns:a16="http://schemas.microsoft.com/office/drawing/2014/main" id="{38EDA8EE-71D7-4523-B6AA-D2A7E9CAE38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6" name="直線コネクタ 735">
          <a:extLst>
            <a:ext uri="{FF2B5EF4-FFF2-40B4-BE49-F238E27FC236}">
              <a16:creationId xmlns:a16="http://schemas.microsoft.com/office/drawing/2014/main" id="{79BCBEBD-3B99-4C2E-8D23-4FC6FECAFDF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7" name="テキスト ボックス 736">
          <a:extLst>
            <a:ext uri="{FF2B5EF4-FFF2-40B4-BE49-F238E27FC236}">
              <a16:creationId xmlns:a16="http://schemas.microsoft.com/office/drawing/2014/main" id="{47B72623-D651-4BD2-9FE9-CAF57CA8A10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a:extLst>
            <a:ext uri="{FF2B5EF4-FFF2-40B4-BE49-F238E27FC236}">
              <a16:creationId xmlns:a16="http://schemas.microsoft.com/office/drawing/2014/main" id="{3A81182C-1D00-48F8-8F06-6E74B18629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a:extLst>
            <a:ext uri="{FF2B5EF4-FFF2-40B4-BE49-F238E27FC236}">
              <a16:creationId xmlns:a16="http://schemas.microsoft.com/office/drawing/2014/main" id="{75B92242-1B8B-4863-B6C4-84550A84627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公民館】&#10;一人当たり面積グラフ枠">
          <a:extLst>
            <a:ext uri="{FF2B5EF4-FFF2-40B4-BE49-F238E27FC236}">
              <a16:creationId xmlns:a16="http://schemas.microsoft.com/office/drawing/2014/main" id="{C12FC647-E6B1-4D3A-B693-4394BA0050B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41" name="直線コネクタ 740">
          <a:extLst>
            <a:ext uri="{FF2B5EF4-FFF2-40B4-BE49-F238E27FC236}">
              <a16:creationId xmlns:a16="http://schemas.microsoft.com/office/drawing/2014/main" id="{CE8D3A01-FEED-421B-B3CB-97DBB5A65A41}"/>
            </a:ext>
          </a:extLst>
        </xdr:cNvPr>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42" name="【公民館】&#10;一人当たり面積最小値テキスト">
          <a:extLst>
            <a:ext uri="{FF2B5EF4-FFF2-40B4-BE49-F238E27FC236}">
              <a16:creationId xmlns:a16="http://schemas.microsoft.com/office/drawing/2014/main" id="{E79B276A-37D7-403E-BA8C-0A45402BA729}"/>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43" name="直線コネクタ 742">
          <a:extLst>
            <a:ext uri="{FF2B5EF4-FFF2-40B4-BE49-F238E27FC236}">
              <a16:creationId xmlns:a16="http://schemas.microsoft.com/office/drawing/2014/main" id="{C4C7E887-1D5B-4D48-8698-C2DCB37072F1}"/>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44" name="【公民館】&#10;一人当たり面積最大値テキスト">
          <a:extLst>
            <a:ext uri="{FF2B5EF4-FFF2-40B4-BE49-F238E27FC236}">
              <a16:creationId xmlns:a16="http://schemas.microsoft.com/office/drawing/2014/main" id="{30B37CEA-39C2-48CE-9D61-CB01EBE9F7E1}"/>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45" name="直線コネクタ 744">
          <a:extLst>
            <a:ext uri="{FF2B5EF4-FFF2-40B4-BE49-F238E27FC236}">
              <a16:creationId xmlns:a16="http://schemas.microsoft.com/office/drawing/2014/main" id="{968DB224-D98D-4826-81AE-A0C306E52223}"/>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46" name="【公民館】&#10;一人当たり面積平均値テキスト">
          <a:extLst>
            <a:ext uri="{FF2B5EF4-FFF2-40B4-BE49-F238E27FC236}">
              <a16:creationId xmlns:a16="http://schemas.microsoft.com/office/drawing/2014/main" id="{01C6053E-C1BB-4473-BEDB-84B86AACFE92}"/>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47" name="フローチャート: 判断 746">
          <a:extLst>
            <a:ext uri="{FF2B5EF4-FFF2-40B4-BE49-F238E27FC236}">
              <a16:creationId xmlns:a16="http://schemas.microsoft.com/office/drawing/2014/main" id="{45D22EB1-F1F2-42FF-8F6B-22D51CD3AA68}"/>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48" name="フローチャート: 判断 747">
          <a:extLst>
            <a:ext uri="{FF2B5EF4-FFF2-40B4-BE49-F238E27FC236}">
              <a16:creationId xmlns:a16="http://schemas.microsoft.com/office/drawing/2014/main" id="{11A38CB7-1642-41A6-9603-2CDC112E2858}"/>
            </a:ext>
          </a:extLst>
        </xdr:cNvPr>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49" name="フローチャート: 判断 748">
          <a:extLst>
            <a:ext uri="{FF2B5EF4-FFF2-40B4-BE49-F238E27FC236}">
              <a16:creationId xmlns:a16="http://schemas.microsoft.com/office/drawing/2014/main" id="{2650CCAA-CEF9-44CD-AB1C-3D16315FA51F}"/>
            </a:ext>
          </a:extLst>
        </xdr:cNvPr>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50" name="フローチャート: 判断 749">
          <a:extLst>
            <a:ext uri="{FF2B5EF4-FFF2-40B4-BE49-F238E27FC236}">
              <a16:creationId xmlns:a16="http://schemas.microsoft.com/office/drawing/2014/main" id="{2EF281A5-2DF2-415D-B710-87EC84F171DC}"/>
            </a:ext>
          </a:extLst>
        </xdr:cNvPr>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3E2E76A4-E562-493B-8B93-1334AB5286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3A48F712-AFD3-4775-A9AE-FD89C725EF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552069E8-9366-4895-8FEA-CAADF11D55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D471C493-87EC-4CCE-8D7B-DA9608A6929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C487CD35-3397-4FEF-895F-118C98F81AA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100</xdr:row>
      <xdr:rowOff>40639</xdr:rowOff>
    </xdr:from>
    <xdr:to>
      <xdr:col>107</xdr:col>
      <xdr:colOff>101600</xdr:colOff>
      <xdr:row>100</xdr:row>
      <xdr:rowOff>142239</xdr:rowOff>
    </xdr:to>
    <xdr:sp macro="" textlink="">
      <xdr:nvSpPr>
        <xdr:cNvPr id="756" name="楕円 755">
          <a:extLst>
            <a:ext uri="{FF2B5EF4-FFF2-40B4-BE49-F238E27FC236}">
              <a16:creationId xmlns:a16="http://schemas.microsoft.com/office/drawing/2014/main" id="{34D5F422-5894-442A-87A8-DF307AFCE3DC}"/>
            </a:ext>
          </a:extLst>
        </xdr:cNvPr>
        <xdr:cNvSpPr/>
      </xdr:nvSpPr>
      <xdr:spPr>
        <a:xfrm>
          <a:off x="203835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101600</xdr:rowOff>
    </xdr:from>
    <xdr:to>
      <xdr:col>102</xdr:col>
      <xdr:colOff>165100</xdr:colOff>
      <xdr:row>101</xdr:row>
      <xdr:rowOff>31750</xdr:rowOff>
    </xdr:to>
    <xdr:sp macro="" textlink="">
      <xdr:nvSpPr>
        <xdr:cNvPr id="757" name="楕円 756">
          <a:extLst>
            <a:ext uri="{FF2B5EF4-FFF2-40B4-BE49-F238E27FC236}">
              <a16:creationId xmlns:a16="http://schemas.microsoft.com/office/drawing/2014/main" id="{4889A2B0-0CFC-49A4-A577-38F5CE04EB7F}"/>
            </a:ext>
          </a:extLst>
        </xdr:cNvPr>
        <xdr:cNvSpPr/>
      </xdr:nvSpPr>
      <xdr:spPr>
        <a:xfrm>
          <a:off x="19494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91439</xdr:rowOff>
    </xdr:from>
    <xdr:to>
      <xdr:col>107</xdr:col>
      <xdr:colOff>50800</xdr:colOff>
      <xdr:row>100</xdr:row>
      <xdr:rowOff>152400</xdr:rowOff>
    </xdr:to>
    <xdr:cxnSp macro="">
      <xdr:nvCxnSpPr>
        <xdr:cNvPr id="758" name="直線コネクタ 757">
          <a:extLst>
            <a:ext uri="{FF2B5EF4-FFF2-40B4-BE49-F238E27FC236}">
              <a16:creationId xmlns:a16="http://schemas.microsoft.com/office/drawing/2014/main" id="{FFD2DEEC-4A8C-403E-9D51-7561C3A6B82B}"/>
            </a:ext>
          </a:extLst>
        </xdr:cNvPr>
        <xdr:cNvCxnSpPr/>
      </xdr:nvCxnSpPr>
      <xdr:spPr>
        <a:xfrm flipV="1">
          <a:off x="19545300" y="17236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759" name="n_1aveValue【公民館】&#10;一人当たり面積">
          <a:extLst>
            <a:ext uri="{FF2B5EF4-FFF2-40B4-BE49-F238E27FC236}">
              <a16:creationId xmlns:a16="http://schemas.microsoft.com/office/drawing/2014/main" id="{CA9E99B5-059F-4AAA-B61D-751DCE6C18AC}"/>
            </a:ext>
          </a:extLst>
        </xdr:cNvPr>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760" name="n_2aveValue【公民館】&#10;一人当たり面積">
          <a:extLst>
            <a:ext uri="{FF2B5EF4-FFF2-40B4-BE49-F238E27FC236}">
              <a16:creationId xmlns:a16="http://schemas.microsoft.com/office/drawing/2014/main" id="{716EBE6E-ED08-4967-AEEE-0A180D619345}"/>
            </a:ext>
          </a:extLst>
        </xdr:cNvPr>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125747</xdr:rowOff>
    </xdr:from>
    <xdr:ext cx="469744" cy="259045"/>
    <xdr:sp macro="" textlink="">
      <xdr:nvSpPr>
        <xdr:cNvPr id="761" name="n_3aveValue【公民館】&#10;一人当たり面積">
          <a:extLst>
            <a:ext uri="{FF2B5EF4-FFF2-40B4-BE49-F238E27FC236}">
              <a16:creationId xmlns:a16="http://schemas.microsoft.com/office/drawing/2014/main" id="{BA70FFE0-15A4-4359-B138-DA9FCB88D6AF}"/>
            </a:ext>
          </a:extLst>
        </xdr:cNvPr>
        <xdr:cNvSpPr txBox="1"/>
      </xdr:nvSpPr>
      <xdr:spPr>
        <a:xfrm>
          <a:off x="19310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158766</xdr:rowOff>
    </xdr:from>
    <xdr:ext cx="469744" cy="259045"/>
    <xdr:sp macro="" textlink="">
      <xdr:nvSpPr>
        <xdr:cNvPr id="762" name="n_2mainValue【公民館】&#10;一人当たり面積">
          <a:extLst>
            <a:ext uri="{FF2B5EF4-FFF2-40B4-BE49-F238E27FC236}">
              <a16:creationId xmlns:a16="http://schemas.microsoft.com/office/drawing/2014/main" id="{D1580C5C-A20B-4D3D-B2DA-ED6F573BD52F}"/>
            </a:ext>
          </a:extLst>
        </xdr:cNvPr>
        <xdr:cNvSpPr txBox="1"/>
      </xdr:nvSpPr>
      <xdr:spPr>
        <a:xfrm>
          <a:off x="20199427"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48277</xdr:rowOff>
    </xdr:from>
    <xdr:ext cx="469744" cy="259045"/>
    <xdr:sp macro="" textlink="">
      <xdr:nvSpPr>
        <xdr:cNvPr id="763" name="n_3mainValue【公民館】&#10;一人当たり面積">
          <a:extLst>
            <a:ext uri="{FF2B5EF4-FFF2-40B4-BE49-F238E27FC236}">
              <a16:creationId xmlns:a16="http://schemas.microsoft.com/office/drawing/2014/main" id="{4A586DA1-ADCD-4996-8CD3-F148F255238F}"/>
            </a:ext>
          </a:extLst>
        </xdr:cNvPr>
        <xdr:cNvSpPr txBox="1"/>
      </xdr:nvSpPr>
      <xdr:spPr>
        <a:xfrm>
          <a:off x="193104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3B21AE03-8FEC-4424-9262-C0B8E062618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8D0F05A9-FF24-4D28-A57B-9E7BE3F6074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90E03AED-D8E1-42BA-ADC5-2F54534B49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ものは、公営住宅、港湾・漁港である。一人当たり面積については、合併による影響もありほとんどの項目において類似団体を上回っている。</a:t>
          </a:r>
        </a:p>
        <a:p>
          <a:r>
            <a:rPr kumimoji="1" lang="ja-JP" altLang="en-US" sz="1300">
              <a:latin typeface="ＭＳ Ｐゴシック" panose="020B0600070205080204" pitchFamily="50" charset="-128"/>
              <a:ea typeface="ＭＳ Ｐゴシック" panose="020B0600070205080204" pitchFamily="50" charset="-128"/>
            </a:rPr>
            <a:t>公営住宅については、昭和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年代までに多くの施設が建設されており、法定耐用年数を経過している施設もあるため高い数値となっているが、平成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月に長浜市市営住宅マスタープランを策定し、必要最低限の建替えや効果的な長寿命化を図ることとしている。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認定こども園・幼稚園・保育所については、子育て環境の整備のため、幼稚園を認定こども園へ転換、幼稚園の建替えなどを実施しており、類似団体を下回っている。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類似団体平均を下回っているが、合併により多くの橋りょうを管理していることから、大量更新による減価償却率の増加が見込まれるため、橋梁長寿命化修繕計画を策定し、適切かつ効果的な管理・点検を図っている。</a:t>
          </a:r>
        </a:p>
        <a:p>
          <a:r>
            <a:rPr kumimoji="1" lang="ja-JP" altLang="en-US" sz="1300">
              <a:latin typeface="ＭＳ Ｐゴシック" panose="020B0600070205080204" pitchFamily="50" charset="-128"/>
              <a:ea typeface="ＭＳ Ｐゴシック" panose="020B0600070205080204" pitchFamily="50" charset="-128"/>
            </a:rPr>
            <a:t>　なお、公民館については市民主体のまちづくりの拠点となるまちづくりセンターへ転換したため、平成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年度末をもって廃止している。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216280-5093-4794-86E0-28E36D3485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B00870-FF3B-467F-BE37-7CE748EE57B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4929646-3508-46B6-B827-12E2AA668D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E68657-C636-4FA8-92DA-3D6078514D7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358631-81A9-4717-95BB-E57A9FCCC0A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FF214D-9005-4C89-B443-143E20F36AE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F00357E-29DD-4283-9326-D1DBB9C8FC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18D891-7724-4826-9FEE-1D65420CC4C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E4BFFC9-947C-4886-8A48-E261F1E9F17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C834C2-07EE-41B8-AD0E-4BE05C94DD4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118,498
115,129
681.02
59,006,168
57,158,852
758,223
33,774,455
45,299,256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04001A-A1B2-49B7-BE39-DFD60AAF0E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CF1C8B1-AD5B-41A8-A837-6A978D0E59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A48F2BD-711A-49E1-BB02-1AC3003D81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B1E666-9D82-4F0C-965A-E51522C8AB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2B5F88-1A61-435A-BAA6-14CCFB3F54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C045F4A-28A1-4091-B694-85033DA6F3B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92A55D-3858-43B1-8BF0-D10C56F057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FAD4E36-97E5-4E8E-A624-6A0C602E53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75D1E6B-7B8B-465D-8D4F-700CC8B81E0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640F7C5-D1EB-4BF6-8622-ADAB09ACC40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3E6E37E-3C7D-42A3-8511-5D78837B5E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79E3838-BC4C-499B-9B9A-1A8AA0D7672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960ED4B-26F1-44E9-A20B-3CA87449523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7150E4-B30B-4673-90A3-844FF7E2E34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6C9401-B103-4919-A2B3-75E602676B4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47617C7-9007-4CBB-8C31-AC1E2501583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4FB1E2-FB00-4D36-8720-7A8A007F28B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2A86D9-8715-4ED4-82E4-28D6AD61CD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DFFDF0-0184-4377-B8EB-030B6C3675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48288F0-FD82-4BF4-AFDF-761DC6065A1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418A218-1364-4EAD-ABE6-C290F38086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1941EFF-07CC-44B7-A25C-DD7B565A313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66EA26E-1981-486E-85C3-A96E9D5B597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969E9FB-2A99-4A22-8DC7-676C6BF3815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C87178C-5349-4530-9984-EBA36A9BC1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0E5A2F2-4BD2-425F-9EC2-3C4292BABBF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0E40D4D-25CE-4EAE-A24D-EEA79DD68A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16F4A91-CFC2-469D-8700-38A43C73324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763B310-E83B-4310-8814-DECB1E5E33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46B8674-08E0-4A63-8058-99DF1F556F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2369210-C557-42FB-8384-7022231B86B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90FF611-F715-4850-9244-34BDC60A8C0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F563C1A-905B-4C0F-9B9D-9CC72F024D7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9F59640-ECF9-4B69-BFCB-84B3F72FCCE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E0CC905-E1A1-481D-9065-123C4AF7D77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1DB6504-D8D2-4C27-B21E-95AE366683E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13BD4E6-9313-4859-83B7-F8083845619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86377911-1CFE-4709-8936-67448C64147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0594505-7637-4D67-9819-8B1C17CBC70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337A7C58-A4A6-45F8-A854-F8DC589F57E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3EDA958-DCB1-408E-AFD9-11C059D3559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CD8EE06-FBD8-4D4F-A97E-341724C1121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1A77887-F626-412A-A8C9-C256A88D9EC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055BA69-63F0-4E20-B9DB-8B183D6F3D5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FD6103E-530A-460A-9057-51DC43B9499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a:extLst>
            <a:ext uri="{FF2B5EF4-FFF2-40B4-BE49-F238E27FC236}">
              <a16:creationId xmlns:a16="http://schemas.microsoft.com/office/drawing/2014/main" id="{C076B608-7ADD-4854-9264-E16E3245E7D5}"/>
            </a:ext>
          </a:extLst>
        </xdr:cNvPr>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a:extLst>
            <a:ext uri="{FF2B5EF4-FFF2-40B4-BE49-F238E27FC236}">
              <a16:creationId xmlns:a16="http://schemas.microsoft.com/office/drawing/2014/main" id="{E1066744-4C54-45CB-95FA-161D25BA4DB1}"/>
            </a:ext>
          </a:extLst>
        </xdr:cNvPr>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a:extLst>
            <a:ext uri="{FF2B5EF4-FFF2-40B4-BE49-F238E27FC236}">
              <a16:creationId xmlns:a16="http://schemas.microsoft.com/office/drawing/2014/main" id="{0446FF13-599E-4002-A49D-5FCAABF352C3}"/>
            </a:ext>
          </a:extLst>
        </xdr:cNvPr>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a:extLst>
            <a:ext uri="{FF2B5EF4-FFF2-40B4-BE49-F238E27FC236}">
              <a16:creationId xmlns:a16="http://schemas.microsoft.com/office/drawing/2014/main" id="{8443A044-513E-4FDA-ACFD-3F18DCC54979}"/>
            </a:ext>
          </a:extLst>
        </xdr:cNvPr>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a:extLst>
            <a:ext uri="{FF2B5EF4-FFF2-40B4-BE49-F238E27FC236}">
              <a16:creationId xmlns:a16="http://schemas.microsoft.com/office/drawing/2014/main" id="{B2907FCE-7E33-4774-8923-3CE34EBF5D5E}"/>
            </a:ext>
          </a:extLst>
        </xdr:cNvPr>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a:extLst>
            <a:ext uri="{FF2B5EF4-FFF2-40B4-BE49-F238E27FC236}">
              <a16:creationId xmlns:a16="http://schemas.microsoft.com/office/drawing/2014/main" id="{6C7C0340-232F-42C6-A240-69177F71E73F}"/>
            </a:ext>
          </a:extLst>
        </xdr:cNvPr>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a:extLst>
            <a:ext uri="{FF2B5EF4-FFF2-40B4-BE49-F238E27FC236}">
              <a16:creationId xmlns:a16="http://schemas.microsoft.com/office/drawing/2014/main" id="{8C35469A-2860-4242-83F9-50B7791E073B}"/>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a:extLst>
            <a:ext uri="{FF2B5EF4-FFF2-40B4-BE49-F238E27FC236}">
              <a16:creationId xmlns:a16="http://schemas.microsoft.com/office/drawing/2014/main" id="{FC88B306-E9F6-4AAF-AB9A-30FBBA148AC3}"/>
            </a:ext>
          </a:extLst>
        </xdr:cNvPr>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a:extLst>
            <a:ext uri="{FF2B5EF4-FFF2-40B4-BE49-F238E27FC236}">
              <a16:creationId xmlns:a16="http://schemas.microsoft.com/office/drawing/2014/main" id="{C089F140-F407-43B3-A7B3-B67E2A41341C}"/>
            </a:ext>
          </a:extLst>
        </xdr:cNvPr>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a:extLst>
            <a:ext uri="{FF2B5EF4-FFF2-40B4-BE49-F238E27FC236}">
              <a16:creationId xmlns:a16="http://schemas.microsoft.com/office/drawing/2014/main" id="{E418234C-D846-4574-B275-A1971F1819B1}"/>
            </a:ext>
          </a:extLst>
        </xdr:cNvPr>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28F155F-8235-4FE3-A40C-F964B57CEB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767987B-5C9D-40AF-9D57-9D064E7BA82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248F31A-147C-42FB-9467-87BF5017F0B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08CC2E9-C6A8-4185-BB1F-15B6BF336D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01EE09E-B801-4ABD-B2AD-212DEC9B748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2" name="楕円 71">
          <a:extLst>
            <a:ext uri="{FF2B5EF4-FFF2-40B4-BE49-F238E27FC236}">
              <a16:creationId xmlns:a16="http://schemas.microsoft.com/office/drawing/2014/main" id="{A0420B15-0CBE-400A-93CD-EE97C5712712}"/>
            </a:ext>
          </a:extLst>
        </xdr:cNvPr>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138084</xdr:rowOff>
    </xdr:from>
    <xdr:ext cx="405111" cy="259045"/>
    <xdr:sp macro="" textlink="">
      <xdr:nvSpPr>
        <xdr:cNvPr id="73" name="【図書館】&#10;有形固定資産減価償却率該当値テキスト">
          <a:extLst>
            <a:ext uri="{FF2B5EF4-FFF2-40B4-BE49-F238E27FC236}">
              <a16:creationId xmlns:a16="http://schemas.microsoft.com/office/drawing/2014/main" id="{32A603E4-F68C-442D-82D9-C619919925E0}"/>
            </a:ext>
          </a:extLst>
        </xdr:cNvPr>
        <xdr:cNvSpPr txBox="1"/>
      </xdr:nvSpPr>
      <xdr:spPr>
        <a:xfrm>
          <a:off x="467360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154396</xdr:rowOff>
    </xdr:from>
    <xdr:to>
      <xdr:col>20</xdr:col>
      <xdr:colOff>38100</xdr:colOff>
      <xdr:row>37</xdr:row>
      <xdr:rowOff>84546</xdr:rowOff>
    </xdr:to>
    <xdr:sp macro="" textlink="">
      <xdr:nvSpPr>
        <xdr:cNvPr id="74" name="楕円 73">
          <a:extLst>
            <a:ext uri="{FF2B5EF4-FFF2-40B4-BE49-F238E27FC236}">
              <a16:creationId xmlns:a16="http://schemas.microsoft.com/office/drawing/2014/main" id="{FDBE59E9-FEE8-4A4F-9C5C-6614007C9D59}"/>
            </a:ext>
          </a:extLst>
        </xdr:cNvPr>
        <xdr:cNvSpPr/>
      </xdr:nvSpPr>
      <xdr:spPr>
        <a:xfrm>
          <a:off x="3746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166007</xdr:rowOff>
    </xdr:from>
    <xdr:to>
      <xdr:col>24</xdr:col>
      <xdr:colOff>63500</xdr:colOff>
      <xdr:row>37</xdr:row>
      <xdr:rowOff>33746</xdr:rowOff>
    </xdr:to>
    <xdr:cxnSp macro="">
      <xdr:nvCxnSpPr>
        <xdr:cNvPr id="75" name="直線コネクタ 74">
          <a:extLst>
            <a:ext uri="{FF2B5EF4-FFF2-40B4-BE49-F238E27FC236}">
              <a16:creationId xmlns:a16="http://schemas.microsoft.com/office/drawing/2014/main" id="{4FE02883-0AC5-4937-85B1-07C00BF4567C}"/>
            </a:ext>
          </a:extLst>
        </xdr:cNvPr>
        <xdr:cNvCxnSpPr/>
      </xdr:nvCxnSpPr>
      <xdr:spPr>
        <a:xfrm flipV="1">
          <a:off x="3797300" y="633820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6" name="楕円 75">
          <a:extLst>
            <a:ext uri="{FF2B5EF4-FFF2-40B4-BE49-F238E27FC236}">
              <a16:creationId xmlns:a16="http://schemas.microsoft.com/office/drawing/2014/main" id="{E64C7AE6-FAED-47BC-A144-1BA59EFC6FA9}"/>
            </a:ext>
          </a:extLst>
        </xdr:cNvPr>
        <xdr:cNvSpPr/>
      </xdr:nvSpPr>
      <xdr:spPr>
        <a:xfrm>
          <a:off x="2857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33746</xdr:rowOff>
    </xdr:from>
    <xdr:to>
      <xdr:col>19</xdr:col>
      <xdr:colOff>177800</xdr:colOff>
      <xdr:row>37</xdr:row>
      <xdr:rowOff>66403</xdr:rowOff>
    </xdr:to>
    <xdr:cxnSp macro="">
      <xdr:nvCxnSpPr>
        <xdr:cNvPr id="77" name="直線コネクタ 76">
          <a:extLst>
            <a:ext uri="{FF2B5EF4-FFF2-40B4-BE49-F238E27FC236}">
              <a16:creationId xmlns:a16="http://schemas.microsoft.com/office/drawing/2014/main" id="{BAF79078-3802-48E2-B7B6-50770CA649C6}"/>
            </a:ext>
          </a:extLst>
        </xdr:cNvPr>
        <xdr:cNvCxnSpPr/>
      </xdr:nvCxnSpPr>
      <xdr:spPr>
        <a:xfrm flipV="1">
          <a:off x="2908300" y="63773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54792</xdr:rowOff>
    </xdr:from>
    <xdr:to>
      <xdr:col>10</xdr:col>
      <xdr:colOff>165100</xdr:colOff>
      <xdr:row>37</xdr:row>
      <xdr:rowOff>156392</xdr:rowOff>
    </xdr:to>
    <xdr:sp macro="" textlink="">
      <xdr:nvSpPr>
        <xdr:cNvPr id="78" name="楕円 77">
          <a:extLst>
            <a:ext uri="{FF2B5EF4-FFF2-40B4-BE49-F238E27FC236}">
              <a16:creationId xmlns:a16="http://schemas.microsoft.com/office/drawing/2014/main" id="{512A9906-3B39-4CB3-B471-0E16F14D9428}"/>
            </a:ext>
          </a:extLst>
        </xdr:cNvPr>
        <xdr:cNvSpPr/>
      </xdr:nvSpPr>
      <xdr:spPr>
        <a:xfrm>
          <a:off x="1968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105592</xdr:rowOff>
    </xdr:to>
    <xdr:cxnSp macro="">
      <xdr:nvCxnSpPr>
        <xdr:cNvPr id="79" name="直線コネクタ 78">
          <a:extLst>
            <a:ext uri="{FF2B5EF4-FFF2-40B4-BE49-F238E27FC236}">
              <a16:creationId xmlns:a16="http://schemas.microsoft.com/office/drawing/2014/main" id="{F03F408F-CD20-47A2-8635-EF8FC28F80E6}"/>
            </a:ext>
          </a:extLst>
        </xdr:cNvPr>
        <xdr:cNvCxnSpPr/>
      </xdr:nvCxnSpPr>
      <xdr:spPr>
        <a:xfrm flipV="1">
          <a:off x="2019300" y="641005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80" name="n_1aveValue【図書館】&#10;有形固定資産減価償却率">
          <a:extLst>
            <a:ext uri="{FF2B5EF4-FFF2-40B4-BE49-F238E27FC236}">
              <a16:creationId xmlns:a16="http://schemas.microsoft.com/office/drawing/2014/main" id="{E5F04D0C-3E73-409E-A408-4C5B06FF139F}"/>
            </a:ext>
          </a:extLst>
        </xdr:cNvPr>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1" name="n_2aveValue【図書館】&#10;有形固定資産減価償却率">
          <a:extLst>
            <a:ext uri="{FF2B5EF4-FFF2-40B4-BE49-F238E27FC236}">
              <a16:creationId xmlns:a16="http://schemas.microsoft.com/office/drawing/2014/main" id="{0DEE2578-9FC3-4EA6-BC0F-AAB6B7211631}"/>
            </a:ext>
          </a:extLst>
        </xdr:cNvPr>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20155</xdr:rowOff>
    </xdr:from>
    <xdr:ext cx="405111" cy="259045"/>
    <xdr:sp macro="" textlink="">
      <xdr:nvSpPr>
        <xdr:cNvPr id="82" name="n_3aveValue【図書館】&#10;有形固定資産減価償却率">
          <a:extLst>
            <a:ext uri="{FF2B5EF4-FFF2-40B4-BE49-F238E27FC236}">
              <a16:creationId xmlns:a16="http://schemas.microsoft.com/office/drawing/2014/main" id="{8785C13C-A9C5-48D2-BCC8-E7BC6814677F}"/>
            </a:ext>
          </a:extLst>
        </xdr:cNvPr>
        <xdr:cNvSpPr txBox="1"/>
      </xdr:nvSpPr>
      <xdr:spPr>
        <a:xfrm>
          <a:off x="1816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101073</xdr:rowOff>
    </xdr:from>
    <xdr:ext cx="405111" cy="259045"/>
    <xdr:sp macro="" textlink="">
      <xdr:nvSpPr>
        <xdr:cNvPr id="83" name="n_1mainValue【図書館】&#10;有形固定資産減価償却率">
          <a:extLst>
            <a:ext uri="{FF2B5EF4-FFF2-40B4-BE49-F238E27FC236}">
              <a16:creationId xmlns:a16="http://schemas.microsoft.com/office/drawing/2014/main" id="{E445B525-3A57-491C-B2B7-5F4A0E1CB1C4}"/>
            </a:ext>
          </a:extLst>
        </xdr:cNvPr>
        <xdr:cNvSpPr txBox="1"/>
      </xdr:nvSpPr>
      <xdr:spPr>
        <a:xfrm>
          <a:off x="3582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4" name="n_2mainValue【図書館】&#10;有形固定資産減価償却率">
          <a:extLst>
            <a:ext uri="{FF2B5EF4-FFF2-40B4-BE49-F238E27FC236}">
              <a16:creationId xmlns:a16="http://schemas.microsoft.com/office/drawing/2014/main" id="{EECC9F5A-0523-4704-BC90-E8CF1E78F176}"/>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1469</xdr:rowOff>
    </xdr:from>
    <xdr:ext cx="405111" cy="259045"/>
    <xdr:sp macro="" textlink="">
      <xdr:nvSpPr>
        <xdr:cNvPr id="85" name="n_3mainValue【図書館】&#10;有形固定資産減価償却率">
          <a:extLst>
            <a:ext uri="{FF2B5EF4-FFF2-40B4-BE49-F238E27FC236}">
              <a16:creationId xmlns:a16="http://schemas.microsoft.com/office/drawing/2014/main" id="{AE5BD76C-89B6-4D32-8385-DEE4F8CA64C9}"/>
            </a:ext>
          </a:extLst>
        </xdr:cNvPr>
        <xdr:cNvSpPr txBox="1"/>
      </xdr:nvSpPr>
      <xdr:spPr>
        <a:xfrm>
          <a:off x="1816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35C2F767-F6DB-4DAB-9185-F0A21CCCE2E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9C14B03C-C2C6-44FD-B85C-A51E28D4493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474541C2-1AF0-4DD5-A5D5-7F3F78EA06F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44A9D68-805D-41CB-A782-46F6852D4D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5C52CFFC-93EB-4654-9D3D-9CE1DD2FBBA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DD76974D-8069-4BAB-BBDF-9161CBDEC54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9CAC2694-F6ED-43A0-91EC-43B56DE11F2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A690885A-7673-4FAC-8D69-9D9E99CAE48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AC9FD6FD-E209-4522-998C-596CC720E79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A14E5F7F-6AD4-4D42-A6F3-4512D2FD97D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F0836CA-8677-4F26-9C82-7F3D76B90AE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F64C2C0D-922F-48CC-A9F4-1425E7BF225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16D4F72E-0897-4157-AA70-65E007EBDBF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176E07AF-74CF-4AF0-9AD4-7934933E3D9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21C2D10E-9630-473C-9CEB-03D9EB93E33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DE0F53D8-457D-4AD2-8447-A49B6AF75DB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B51A1F66-CBFF-426E-B068-38F9C6A8F27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79119416-CBB2-43B5-94D1-A0A52D7F0C5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8BB54BCC-F58B-408D-8FE1-4F0D40992B3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F9F3D2AC-951F-4F21-9673-11C0FAC57CC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4136080-A270-402E-AF5A-D7235226507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EB86A130-C96A-4E85-A55E-5C3C0322B97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40168C68-B4E0-4D8D-B3C3-B6C08FBF715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a:extLst>
            <a:ext uri="{FF2B5EF4-FFF2-40B4-BE49-F238E27FC236}">
              <a16:creationId xmlns:a16="http://schemas.microsoft.com/office/drawing/2014/main" id="{1145B8F2-1622-4A80-B64D-6A5E1323C0F1}"/>
            </a:ext>
          </a:extLst>
        </xdr:cNvPr>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a16="http://schemas.microsoft.com/office/drawing/2014/main" id="{3D03C400-9E6F-44EF-BB91-CC8063C22B24}"/>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a16="http://schemas.microsoft.com/office/drawing/2014/main" id="{D92FBEC5-EFB4-4EF3-8A8D-31E297DA061C}"/>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a:extLst>
            <a:ext uri="{FF2B5EF4-FFF2-40B4-BE49-F238E27FC236}">
              <a16:creationId xmlns:a16="http://schemas.microsoft.com/office/drawing/2014/main" id="{3C53EF25-4465-4EF0-9C6F-84A564137D46}"/>
            </a:ext>
          </a:extLst>
        </xdr:cNvPr>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a:extLst>
            <a:ext uri="{FF2B5EF4-FFF2-40B4-BE49-F238E27FC236}">
              <a16:creationId xmlns:a16="http://schemas.microsoft.com/office/drawing/2014/main" id="{0F2BAC1A-2811-48B6-8AEB-824AE038DCCD}"/>
            </a:ext>
          </a:extLst>
        </xdr:cNvPr>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4" name="【図書館】&#10;一人当たり面積平均値テキスト">
          <a:extLst>
            <a:ext uri="{FF2B5EF4-FFF2-40B4-BE49-F238E27FC236}">
              <a16:creationId xmlns:a16="http://schemas.microsoft.com/office/drawing/2014/main" id="{34962A54-4DE7-4B6D-811C-A42FA9D0991B}"/>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a:extLst>
            <a:ext uri="{FF2B5EF4-FFF2-40B4-BE49-F238E27FC236}">
              <a16:creationId xmlns:a16="http://schemas.microsoft.com/office/drawing/2014/main" id="{B789FF73-835F-4357-8B7B-7D6D5A95CB25}"/>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a:extLst>
            <a:ext uri="{FF2B5EF4-FFF2-40B4-BE49-F238E27FC236}">
              <a16:creationId xmlns:a16="http://schemas.microsoft.com/office/drawing/2014/main" id="{94487DFD-C027-41FA-9C96-61176A82DF7B}"/>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a:extLst>
            <a:ext uri="{FF2B5EF4-FFF2-40B4-BE49-F238E27FC236}">
              <a16:creationId xmlns:a16="http://schemas.microsoft.com/office/drawing/2014/main" id="{114C18A4-8A51-4674-B5A3-E14051CDB99A}"/>
            </a:ext>
          </a:extLst>
        </xdr:cNvPr>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a:extLst>
            <a:ext uri="{FF2B5EF4-FFF2-40B4-BE49-F238E27FC236}">
              <a16:creationId xmlns:a16="http://schemas.microsoft.com/office/drawing/2014/main" id="{6FEA550E-F344-4620-950E-25BC898F7656}"/>
            </a:ext>
          </a:extLst>
        </xdr:cNvPr>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2511ADE-718F-4187-9EC3-E68D9C31D27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FEEB402-0210-44F4-8871-73F12D4D1C1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63F272B-8C72-444F-BBA2-D6F1B7D3AB7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90E94BC-EF6A-41EF-BDD9-E6AA85E6B7A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5614DE3-C104-4418-8262-2EDD9418CFC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44450</xdr:rowOff>
    </xdr:from>
    <xdr:to>
      <xdr:col>55</xdr:col>
      <xdr:colOff>50800</xdr:colOff>
      <xdr:row>33</xdr:row>
      <xdr:rowOff>146050</xdr:rowOff>
    </xdr:to>
    <xdr:sp macro="" textlink="">
      <xdr:nvSpPr>
        <xdr:cNvPr id="124" name="楕円 123">
          <a:extLst>
            <a:ext uri="{FF2B5EF4-FFF2-40B4-BE49-F238E27FC236}">
              <a16:creationId xmlns:a16="http://schemas.microsoft.com/office/drawing/2014/main" id="{20E1F20F-7DA3-4C2D-B300-A072FD716A3F}"/>
            </a:ext>
          </a:extLst>
        </xdr:cNvPr>
        <xdr:cNvSpPr/>
      </xdr:nvSpPr>
      <xdr:spPr>
        <a:xfrm>
          <a:off x="10426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130827</xdr:rowOff>
    </xdr:from>
    <xdr:ext cx="469744" cy="259045"/>
    <xdr:sp macro="" textlink="">
      <xdr:nvSpPr>
        <xdr:cNvPr id="125" name="【図書館】&#10;一人当たり面積該当値テキスト">
          <a:extLst>
            <a:ext uri="{FF2B5EF4-FFF2-40B4-BE49-F238E27FC236}">
              <a16:creationId xmlns:a16="http://schemas.microsoft.com/office/drawing/2014/main" id="{0B46CDAD-620E-4882-BC4E-9F0AD318CF1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63500</xdr:rowOff>
    </xdr:from>
    <xdr:to>
      <xdr:col>50</xdr:col>
      <xdr:colOff>165100</xdr:colOff>
      <xdr:row>33</xdr:row>
      <xdr:rowOff>165100</xdr:rowOff>
    </xdr:to>
    <xdr:sp macro="" textlink="">
      <xdr:nvSpPr>
        <xdr:cNvPr id="126" name="楕円 125">
          <a:extLst>
            <a:ext uri="{FF2B5EF4-FFF2-40B4-BE49-F238E27FC236}">
              <a16:creationId xmlns:a16="http://schemas.microsoft.com/office/drawing/2014/main" id="{6CF137AB-28B6-431A-B711-89037E1E8CC9}"/>
            </a:ext>
          </a:extLst>
        </xdr:cNvPr>
        <xdr:cNvSpPr/>
      </xdr:nvSpPr>
      <xdr:spPr>
        <a:xfrm>
          <a:off x="9588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95250</xdr:rowOff>
    </xdr:from>
    <xdr:to>
      <xdr:col>55</xdr:col>
      <xdr:colOff>0</xdr:colOff>
      <xdr:row>33</xdr:row>
      <xdr:rowOff>114300</xdr:rowOff>
    </xdr:to>
    <xdr:cxnSp macro="">
      <xdr:nvCxnSpPr>
        <xdr:cNvPr id="127" name="直線コネクタ 126">
          <a:extLst>
            <a:ext uri="{FF2B5EF4-FFF2-40B4-BE49-F238E27FC236}">
              <a16:creationId xmlns:a16="http://schemas.microsoft.com/office/drawing/2014/main" id="{26B931FA-444F-426C-8B64-F35D289A53E1}"/>
            </a:ext>
          </a:extLst>
        </xdr:cNvPr>
        <xdr:cNvCxnSpPr/>
      </xdr:nvCxnSpPr>
      <xdr:spPr>
        <a:xfrm flipV="1">
          <a:off x="9639300" y="5753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63500</xdr:rowOff>
    </xdr:from>
    <xdr:to>
      <xdr:col>46</xdr:col>
      <xdr:colOff>38100</xdr:colOff>
      <xdr:row>33</xdr:row>
      <xdr:rowOff>165100</xdr:rowOff>
    </xdr:to>
    <xdr:sp macro="" textlink="">
      <xdr:nvSpPr>
        <xdr:cNvPr id="128" name="楕円 127">
          <a:extLst>
            <a:ext uri="{FF2B5EF4-FFF2-40B4-BE49-F238E27FC236}">
              <a16:creationId xmlns:a16="http://schemas.microsoft.com/office/drawing/2014/main" id="{4B664744-F27B-4F63-AEB8-EDC8A9FCD3F2}"/>
            </a:ext>
          </a:extLst>
        </xdr:cNvPr>
        <xdr:cNvSpPr/>
      </xdr:nvSpPr>
      <xdr:spPr>
        <a:xfrm>
          <a:off x="8699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114300</xdr:rowOff>
    </xdr:from>
    <xdr:to>
      <xdr:col>50</xdr:col>
      <xdr:colOff>114300</xdr:colOff>
      <xdr:row>33</xdr:row>
      <xdr:rowOff>114300</xdr:rowOff>
    </xdr:to>
    <xdr:cxnSp macro="">
      <xdr:nvCxnSpPr>
        <xdr:cNvPr id="129" name="直線コネクタ 128">
          <a:extLst>
            <a:ext uri="{FF2B5EF4-FFF2-40B4-BE49-F238E27FC236}">
              <a16:creationId xmlns:a16="http://schemas.microsoft.com/office/drawing/2014/main" id="{1E4DE91F-774F-4E56-96C5-440FD4344D4A}"/>
            </a:ext>
          </a:extLst>
        </xdr:cNvPr>
        <xdr:cNvCxnSpPr/>
      </xdr:nvCxnSpPr>
      <xdr:spPr>
        <a:xfrm>
          <a:off x="8750300" y="5772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82550</xdr:rowOff>
    </xdr:from>
    <xdr:to>
      <xdr:col>41</xdr:col>
      <xdr:colOff>101600</xdr:colOff>
      <xdr:row>34</xdr:row>
      <xdr:rowOff>12700</xdr:rowOff>
    </xdr:to>
    <xdr:sp macro="" textlink="">
      <xdr:nvSpPr>
        <xdr:cNvPr id="130" name="楕円 129">
          <a:extLst>
            <a:ext uri="{FF2B5EF4-FFF2-40B4-BE49-F238E27FC236}">
              <a16:creationId xmlns:a16="http://schemas.microsoft.com/office/drawing/2014/main" id="{43E18BB4-A17E-4759-A1AD-BCAE3408BC33}"/>
            </a:ext>
          </a:extLst>
        </xdr:cNvPr>
        <xdr:cNvSpPr/>
      </xdr:nvSpPr>
      <xdr:spPr>
        <a:xfrm>
          <a:off x="781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114300</xdr:rowOff>
    </xdr:from>
    <xdr:to>
      <xdr:col>45</xdr:col>
      <xdr:colOff>177800</xdr:colOff>
      <xdr:row>33</xdr:row>
      <xdr:rowOff>133350</xdr:rowOff>
    </xdr:to>
    <xdr:cxnSp macro="">
      <xdr:nvCxnSpPr>
        <xdr:cNvPr id="131" name="直線コネクタ 130">
          <a:extLst>
            <a:ext uri="{FF2B5EF4-FFF2-40B4-BE49-F238E27FC236}">
              <a16:creationId xmlns:a16="http://schemas.microsoft.com/office/drawing/2014/main" id="{A67DDD83-AF74-42E2-B364-B9C0277B888F}"/>
            </a:ext>
          </a:extLst>
        </xdr:cNvPr>
        <xdr:cNvCxnSpPr/>
      </xdr:nvCxnSpPr>
      <xdr:spPr>
        <a:xfrm flipV="1">
          <a:off x="7861300" y="5772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32" name="n_1aveValue【図書館】&#10;一人当たり面積">
          <a:extLst>
            <a:ext uri="{FF2B5EF4-FFF2-40B4-BE49-F238E27FC236}">
              <a16:creationId xmlns:a16="http://schemas.microsoft.com/office/drawing/2014/main" id="{3C73F74C-476D-450D-A690-23F27BDC8665}"/>
            </a:ext>
          </a:extLst>
        </xdr:cNvPr>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33" name="n_2aveValue【図書館】&#10;一人当たり面積">
          <a:extLst>
            <a:ext uri="{FF2B5EF4-FFF2-40B4-BE49-F238E27FC236}">
              <a16:creationId xmlns:a16="http://schemas.microsoft.com/office/drawing/2014/main" id="{7A9557D8-0B9C-45F4-9AC0-E7694C810FDF}"/>
            </a:ext>
          </a:extLst>
        </xdr:cNvPr>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60977</xdr:rowOff>
    </xdr:from>
    <xdr:ext cx="469744" cy="259045"/>
    <xdr:sp macro="" textlink="">
      <xdr:nvSpPr>
        <xdr:cNvPr id="134" name="n_3aveValue【図書館】&#10;一人当たり面積">
          <a:extLst>
            <a:ext uri="{FF2B5EF4-FFF2-40B4-BE49-F238E27FC236}">
              <a16:creationId xmlns:a16="http://schemas.microsoft.com/office/drawing/2014/main" id="{BE4C258C-B249-4F62-B266-40C4A164E109}"/>
            </a:ext>
          </a:extLst>
        </xdr:cNvPr>
        <xdr:cNvSpPr txBox="1"/>
      </xdr:nvSpPr>
      <xdr:spPr>
        <a:xfrm>
          <a:off x="7626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10177</xdr:rowOff>
    </xdr:from>
    <xdr:ext cx="469744" cy="259045"/>
    <xdr:sp macro="" textlink="">
      <xdr:nvSpPr>
        <xdr:cNvPr id="135" name="n_1mainValue【図書館】&#10;一人当たり面積">
          <a:extLst>
            <a:ext uri="{FF2B5EF4-FFF2-40B4-BE49-F238E27FC236}">
              <a16:creationId xmlns:a16="http://schemas.microsoft.com/office/drawing/2014/main" id="{FBE763DA-A9B3-4EC5-A4D8-A384146C7686}"/>
            </a:ext>
          </a:extLst>
        </xdr:cNvPr>
        <xdr:cNvSpPr txBox="1"/>
      </xdr:nvSpPr>
      <xdr:spPr>
        <a:xfrm>
          <a:off x="93917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10177</xdr:rowOff>
    </xdr:from>
    <xdr:ext cx="469744" cy="259045"/>
    <xdr:sp macro="" textlink="">
      <xdr:nvSpPr>
        <xdr:cNvPr id="136" name="n_2mainValue【図書館】&#10;一人当たり面積">
          <a:extLst>
            <a:ext uri="{FF2B5EF4-FFF2-40B4-BE49-F238E27FC236}">
              <a16:creationId xmlns:a16="http://schemas.microsoft.com/office/drawing/2014/main" id="{AA150893-B906-4584-BEAE-9117C1029140}"/>
            </a:ext>
          </a:extLst>
        </xdr:cNvPr>
        <xdr:cNvSpPr txBox="1"/>
      </xdr:nvSpPr>
      <xdr:spPr>
        <a:xfrm>
          <a:off x="85154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29227</xdr:rowOff>
    </xdr:from>
    <xdr:ext cx="469744" cy="259045"/>
    <xdr:sp macro="" textlink="">
      <xdr:nvSpPr>
        <xdr:cNvPr id="137" name="n_3mainValue【図書館】&#10;一人当たり面積">
          <a:extLst>
            <a:ext uri="{FF2B5EF4-FFF2-40B4-BE49-F238E27FC236}">
              <a16:creationId xmlns:a16="http://schemas.microsoft.com/office/drawing/2014/main" id="{0B6FCA5A-6178-4922-9DB6-15F8698FF71D}"/>
            </a:ext>
          </a:extLst>
        </xdr:cNvPr>
        <xdr:cNvSpPr txBox="1"/>
      </xdr:nvSpPr>
      <xdr:spPr>
        <a:xfrm>
          <a:off x="7626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54B51623-9273-45A2-BB55-AD215F2164F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E992A1C1-A551-4D84-BEBE-BAC045E26B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689D27F6-59A3-436C-BC19-DD7D6929C31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206BFBD6-6F5B-4375-9265-7746A070F3E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24B7223C-A142-4FF1-8C16-A10F3B4E264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EF263576-F2C9-4865-B335-861E17A16CC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73E34876-C7EC-4D2C-9C8D-A9BEF569AAE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4FD57E95-8FFA-41A7-8B99-BB7A6411390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20B3F638-4BEC-49F4-959A-D122305ACEE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BAD0BC04-CE7C-4456-8009-A50D16FEFF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269D396-AEB2-43E4-B6B1-79C5872A563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B2EE0FEB-BE00-40E8-A32C-559162965D9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7B25A936-CD0E-466B-8973-462008DB98E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30CBD78F-24BC-4FF6-B9BF-DEC1B1C9216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1C3F3000-23B9-49E7-82E1-F187FB7D80D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A759574C-52C9-423D-8EBE-15D520E0B2D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98A295C-8BA2-4CD5-A09D-8B2D9D8ECA3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1BEC4186-CE6A-428F-8E9F-F344BDADF6D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BE12CDE2-99E8-4696-8789-D917E8679EC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C9002887-1137-439C-BC5B-B77508DDFEA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155ECC14-8394-43DB-BCA8-B7E1B151ABE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101C97CC-09DC-486A-81A8-45F48CCD97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EB2C39EE-C36E-4DD9-BF2E-2D7C30D61E5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9C197531-10BA-4BB1-A053-4E9C7BEF187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a:extLst>
            <a:ext uri="{FF2B5EF4-FFF2-40B4-BE49-F238E27FC236}">
              <a16:creationId xmlns:a16="http://schemas.microsoft.com/office/drawing/2014/main" id="{3A261AE4-79A9-45B0-BCFA-AC7B2BFF1A9D}"/>
            </a:ext>
          </a:extLst>
        </xdr:cNvPr>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FAEA43F2-4109-4C3A-9D12-249D6EDE1F8D}"/>
            </a:ext>
          </a:extLst>
        </xdr:cNvPr>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a:extLst>
            <a:ext uri="{FF2B5EF4-FFF2-40B4-BE49-F238E27FC236}">
              <a16:creationId xmlns:a16="http://schemas.microsoft.com/office/drawing/2014/main" id="{0A5CCB6D-DAD7-43D2-8DC6-294917A47880}"/>
            </a:ext>
          </a:extLst>
        </xdr:cNvPr>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7D52BF6B-DB83-4E35-991F-50084E986300}"/>
            </a:ext>
          </a:extLst>
        </xdr:cNvPr>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a:extLst>
            <a:ext uri="{FF2B5EF4-FFF2-40B4-BE49-F238E27FC236}">
              <a16:creationId xmlns:a16="http://schemas.microsoft.com/office/drawing/2014/main" id="{DC686A13-0F2E-42BE-A27C-52FFEF673BD3}"/>
            </a:ext>
          </a:extLst>
        </xdr:cNvPr>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2E882B4A-4B4E-45A3-87E0-ED02CDF7F978}"/>
            </a:ext>
          </a:extLst>
        </xdr:cNvPr>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a:extLst>
            <a:ext uri="{FF2B5EF4-FFF2-40B4-BE49-F238E27FC236}">
              <a16:creationId xmlns:a16="http://schemas.microsoft.com/office/drawing/2014/main" id="{B843D0F4-9723-4993-B34D-9B297BE381B9}"/>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a:extLst>
            <a:ext uri="{FF2B5EF4-FFF2-40B4-BE49-F238E27FC236}">
              <a16:creationId xmlns:a16="http://schemas.microsoft.com/office/drawing/2014/main" id="{A13BDA5A-1E33-4310-93A5-B9BEB7B3867F}"/>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a:extLst>
            <a:ext uri="{FF2B5EF4-FFF2-40B4-BE49-F238E27FC236}">
              <a16:creationId xmlns:a16="http://schemas.microsoft.com/office/drawing/2014/main" id="{37C288E7-504B-448F-8735-2AB8984BA813}"/>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a:extLst>
            <a:ext uri="{FF2B5EF4-FFF2-40B4-BE49-F238E27FC236}">
              <a16:creationId xmlns:a16="http://schemas.microsoft.com/office/drawing/2014/main" id="{27CBCC5E-5BED-4BC7-9A5E-BF3E9B91C43A}"/>
            </a:ext>
          </a:extLst>
        </xdr:cNvPr>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81DA11CB-2000-4F13-B37B-983F199127F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511AD0D-40DD-431F-A890-EB01418A12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A9CA3025-6525-4778-BC32-829580C6D41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516BE06-7F04-4A35-A5F7-D9406F36853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3DC2F9B-727D-4C83-B18F-65AB3831005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90170</xdr:rowOff>
    </xdr:from>
    <xdr:to>
      <xdr:col>24</xdr:col>
      <xdr:colOff>114300</xdr:colOff>
      <xdr:row>59</xdr:row>
      <xdr:rowOff>20320</xdr:rowOff>
    </xdr:to>
    <xdr:sp macro="" textlink="">
      <xdr:nvSpPr>
        <xdr:cNvPr id="177" name="楕円 176">
          <a:extLst>
            <a:ext uri="{FF2B5EF4-FFF2-40B4-BE49-F238E27FC236}">
              <a16:creationId xmlns:a16="http://schemas.microsoft.com/office/drawing/2014/main" id="{D6D1FB63-710B-41E2-AF04-1AF1A1B1FF1F}"/>
            </a:ext>
          </a:extLst>
        </xdr:cNvPr>
        <xdr:cNvSpPr/>
      </xdr:nvSpPr>
      <xdr:spPr>
        <a:xfrm>
          <a:off x="4584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113047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DDACCB08-987E-4F58-94E7-5FB2BBD0E26D}"/>
            </a:ext>
          </a:extLst>
        </xdr:cNvPr>
        <xdr:cNvSpPr txBox="1"/>
      </xdr:nvSpPr>
      <xdr:spPr>
        <a:xfrm>
          <a:off x="46736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126365</xdr:rowOff>
    </xdr:from>
    <xdr:to>
      <xdr:col>20</xdr:col>
      <xdr:colOff>38100</xdr:colOff>
      <xdr:row>59</xdr:row>
      <xdr:rowOff>56515</xdr:rowOff>
    </xdr:to>
    <xdr:sp macro="" textlink="">
      <xdr:nvSpPr>
        <xdr:cNvPr id="179" name="楕円 178">
          <a:extLst>
            <a:ext uri="{FF2B5EF4-FFF2-40B4-BE49-F238E27FC236}">
              <a16:creationId xmlns:a16="http://schemas.microsoft.com/office/drawing/2014/main" id="{C9857766-50F4-4024-B933-DBB963E6A5FA}"/>
            </a:ext>
          </a:extLst>
        </xdr:cNvPr>
        <xdr:cNvSpPr/>
      </xdr:nvSpPr>
      <xdr:spPr>
        <a:xfrm>
          <a:off x="3746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140970</xdr:rowOff>
    </xdr:from>
    <xdr:to>
      <xdr:col>24</xdr:col>
      <xdr:colOff>63500</xdr:colOff>
      <xdr:row>59</xdr:row>
      <xdr:rowOff>5715</xdr:rowOff>
    </xdr:to>
    <xdr:cxnSp macro="">
      <xdr:nvCxnSpPr>
        <xdr:cNvPr id="180" name="直線コネクタ 179">
          <a:extLst>
            <a:ext uri="{FF2B5EF4-FFF2-40B4-BE49-F238E27FC236}">
              <a16:creationId xmlns:a16="http://schemas.microsoft.com/office/drawing/2014/main" id="{F4D0EB0C-CAE0-48FA-A15E-837F50A85A89}"/>
            </a:ext>
          </a:extLst>
        </xdr:cNvPr>
        <xdr:cNvCxnSpPr/>
      </xdr:nvCxnSpPr>
      <xdr:spPr>
        <a:xfrm flipV="1">
          <a:off x="3797300" y="100850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160655</xdr:rowOff>
    </xdr:from>
    <xdr:to>
      <xdr:col>15</xdr:col>
      <xdr:colOff>101600</xdr:colOff>
      <xdr:row>59</xdr:row>
      <xdr:rowOff>90805</xdr:rowOff>
    </xdr:to>
    <xdr:sp macro="" textlink="">
      <xdr:nvSpPr>
        <xdr:cNvPr id="181" name="楕円 180">
          <a:extLst>
            <a:ext uri="{FF2B5EF4-FFF2-40B4-BE49-F238E27FC236}">
              <a16:creationId xmlns:a16="http://schemas.microsoft.com/office/drawing/2014/main" id="{01E56B7A-C31C-4875-8E0F-45B38D8B905A}"/>
            </a:ext>
          </a:extLst>
        </xdr:cNvPr>
        <xdr:cNvSpPr/>
      </xdr:nvSpPr>
      <xdr:spPr>
        <a:xfrm>
          <a:off x="2857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xdr:rowOff>
    </xdr:from>
    <xdr:to>
      <xdr:col>19</xdr:col>
      <xdr:colOff>177800</xdr:colOff>
      <xdr:row>59</xdr:row>
      <xdr:rowOff>40005</xdr:rowOff>
    </xdr:to>
    <xdr:cxnSp macro="">
      <xdr:nvCxnSpPr>
        <xdr:cNvPr id="182" name="直線コネクタ 181">
          <a:extLst>
            <a:ext uri="{FF2B5EF4-FFF2-40B4-BE49-F238E27FC236}">
              <a16:creationId xmlns:a16="http://schemas.microsoft.com/office/drawing/2014/main" id="{98496146-CB7A-452F-ADAA-B48FA20BA873}"/>
            </a:ext>
          </a:extLst>
        </xdr:cNvPr>
        <xdr:cNvCxnSpPr/>
      </xdr:nvCxnSpPr>
      <xdr:spPr>
        <a:xfrm flipV="1">
          <a:off x="2908300" y="101212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xdr:rowOff>
    </xdr:from>
    <xdr:to>
      <xdr:col>10</xdr:col>
      <xdr:colOff>165100</xdr:colOff>
      <xdr:row>59</xdr:row>
      <xdr:rowOff>109855</xdr:rowOff>
    </xdr:to>
    <xdr:sp macro="" textlink="">
      <xdr:nvSpPr>
        <xdr:cNvPr id="183" name="楕円 182">
          <a:extLst>
            <a:ext uri="{FF2B5EF4-FFF2-40B4-BE49-F238E27FC236}">
              <a16:creationId xmlns:a16="http://schemas.microsoft.com/office/drawing/2014/main" id="{BB7105FC-0923-459E-8205-47F56ACD01D1}"/>
            </a:ext>
          </a:extLst>
        </xdr:cNvPr>
        <xdr:cNvSpPr/>
      </xdr:nvSpPr>
      <xdr:spPr>
        <a:xfrm>
          <a:off x="1968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40005</xdr:rowOff>
    </xdr:from>
    <xdr:to>
      <xdr:col>15</xdr:col>
      <xdr:colOff>50800</xdr:colOff>
      <xdr:row>59</xdr:row>
      <xdr:rowOff>59055</xdr:rowOff>
    </xdr:to>
    <xdr:cxnSp macro="">
      <xdr:nvCxnSpPr>
        <xdr:cNvPr id="184" name="直線コネクタ 183">
          <a:extLst>
            <a:ext uri="{FF2B5EF4-FFF2-40B4-BE49-F238E27FC236}">
              <a16:creationId xmlns:a16="http://schemas.microsoft.com/office/drawing/2014/main" id="{1ECC0EC1-B7F1-477E-BB64-F0BB435FFB72}"/>
            </a:ext>
          </a:extLst>
        </xdr:cNvPr>
        <xdr:cNvCxnSpPr/>
      </xdr:nvCxnSpPr>
      <xdr:spPr>
        <a:xfrm flipV="1">
          <a:off x="2019300" y="101555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85" name="n_1aveValue【体育館・プール】&#10;有形固定資産減価償却率">
          <a:extLst>
            <a:ext uri="{FF2B5EF4-FFF2-40B4-BE49-F238E27FC236}">
              <a16:creationId xmlns:a16="http://schemas.microsoft.com/office/drawing/2014/main" id="{AA66B5A6-B413-4E32-969D-7F6A8F54B547}"/>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86" name="n_2aveValue【体育館・プール】&#10;有形固定資産減価償却率">
          <a:extLst>
            <a:ext uri="{FF2B5EF4-FFF2-40B4-BE49-F238E27FC236}">
              <a16:creationId xmlns:a16="http://schemas.microsoft.com/office/drawing/2014/main" id="{2A865B27-8BF1-4A37-9487-5E3F76078631}"/>
            </a:ext>
          </a:extLst>
        </xdr:cNvPr>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87" name="n_3aveValue【体育館・プール】&#10;有形固定資産減価償却率">
          <a:extLst>
            <a:ext uri="{FF2B5EF4-FFF2-40B4-BE49-F238E27FC236}">
              <a16:creationId xmlns:a16="http://schemas.microsoft.com/office/drawing/2014/main" id="{AFC2C6C3-BAF9-4DFE-A640-6EFAA58179C8}"/>
            </a:ext>
          </a:extLst>
        </xdr:cNvPr>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73042</xdr:rowOff>
    </xdr:from>
    <xdr:ext cx="405111" cy="259045"/>
    <xdr:sp macro="" textlink="">
      <xdr:nvSpPr>
        <xdr:cNvPr id="188" name="n_1mainValue【体育館・プール】&#10;有形固定資産減価償却率">
          <a:extLst>
            <a:ext uri="{FF2B5EF4-FFF2-40B4-BE49-F238E27FC236}">
              <a16:creationId xmlns:a16="http://schemas.microsoft.com/office/drawing/2014/main" id="{ACD51FD4-D3B8-47DC-A1EE-F129B1A2FBD4}"/>
            </a:ext>
          </a:extLst>
        </xdr:cNvPr>
        <xdr:cNvSpPr txBox="1"/>
      </xdr:nvSpPr>
      <xdr:spPr>
        <a:xfrm>
          <a:off x="3582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107332</xdr:rowOff>
    </xdr:from>
    <xdr:ext cx="405111" cy="259045"/>
    <xdr:sp macro="" textlink="">
      <xdr:nvSpPr>
        <xdr:cNvPr id="189" name="n_2mainValue【体育館・プール】&#10;有形固定資産減価償却率">
          <a:extLst>
            <a:ext uri="{FF2B5EF4-FFF2-40B4-BE49-F238E27FC236}">
              <a16:creationId xmlns:a16="http://schemas.microsoft.com/office/drawing/2014/main" id="{E4E80559-C271-48C3-94D3-E32F21F6C2A1}"/>
            </a:ext>
          </a:extLst>
        </xdr:cNvPr>
        <xdr:cNvSpPr txBox="1"/>
      </xdr:nvSpPr>
      <xdr:spPr>
        <a:xfrm>
          <a:off x="2705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126382</xdr:rowOff>
    </xdr:from>
    <xdr:ext cx="405111" cy="259045"/>
    <xdr:sp macro="" textlink="">
      <xdr:nvSpPr>
        <xdr:cNvPr id="190" name="n_3mainValue【体育館・プール】&#10;有形固定資産減価償却率">
          <a:extLst>
            <a:ext uri="{FF2B5EF4-FFF2-40B4-BE49-F238E27FC236}">
              <a16:creationId xmlns:a16="http://schemas.microsoft.com/office/drawing/2014/main" id="{53F6BD77-7D9C-4BD8-A2E0-B95346CD9274}"/>
            </a:ext>
          </a:extLst>
        </xdr:cNvPr>
        <xdr:cNvSpPr txBox="1"/>
      </xdr:nvSpPr>
      <xdr:spPr>
        <a:xfrm>
          <a:off x="1816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E43311CB-13A1-4C7B-AA62-DBE96BC8A9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B1F9D22-3001-4871-9DD1-F0A7A3CFE9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9CCA07D9-4A90-417C-BA70-F416CB3565E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251DA502-9289-46AD-989C-642D3DDBD1E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47C5793B-B53C-4396-A253-C7726C984D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79DD4035-42FC-49EA-A495-664E4CFA876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2CD8E720-02EF-441A-AB16-3D218E0787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14B668B7-C000-409F-958D-DA99326FD3B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3C61DFAB-E842-4740-98BE-355B77AB975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3D65D9C4-3348-46CE-9B77-4A2C92117A6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A130BB98-CD75-4E30-B1B9-032114683DA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7DA88A6A-41AC-4974-B836-887475333E5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503903F5-C51D-4130-99E4-4474B5A6C6B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7240C958-61DD-46AC-A39E-3C1DD1F5075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B5A860C1-8BD4-433F-A8D9-BBDD505B96F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80069269-2714-4A6F-82CE-A945C1EE553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AC5959C-2245-44F0-B3EB-4C31257B85E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80BF5708-5D34-4171-9C4F-823CD8A3AC0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A639DBFC-3571-4614-BA75-CE25FBAE5FB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3A16E1DA-E58F-45B8-AFAC-560AC6827B8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780B990D-8870-41E6-AE80-64FCAB67EDB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3FE4B984-95C5-47D4-8EB3-FB8055F9063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AD61CC4C-5B46-4732-9A9B-8F1E55E641C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a:extLst>
            <a:ext uri="{FF2B5EF4-FFF2-40B4-BE49-F238E27FC236}">
              <a16:creationId xmlns:a16="http://schemas.microsoft.com/office/drawing/2014/main" id="{9B68A394-3B5C-45A1-AF76-DCEFDE143DF3}"/>
            </a:ext>
          </a:extLst>
        </xdr:cNvPr>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a:extLst>
            <a:ext uri="{FF2B5EF4-FFF2-40B4-BE49-F238E27FC236}">
              <a16:creationId xmlns:a16="http://schemas.microsoft.com/office/drawing/2014/main" id="{121FD7B0-430C-4040-A042-E747150DEEA2}"/>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a:extLst>
            <a:ext uri="{FF2B5EF4-FFF2-40B4-BE49-F238E27FC236}">
              <a16:creationId xmlns:a16="http://schemas.microsoft.com/office/drawing/2014/main" id="{FDA730CE-CE78-4F2C-8FC9-F0375F579217}"/>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a:extLst>
            <a:ext uri="{FF2B5EF4-FFF2-40B4-BE49-F238E27FC236}">
              <a16:creationId xmlns:a16="http://schemas.microsoft.com/office/drawing/2014/main" id="{54819971-9962-4E3F-B86F-4123DBD368A1}"/>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a:extLst>
            <a:ext uri="{FF2B5EF4-FFF2-40B4-BE49-F238E27FC236}">
              <a16:creationId xmlns:a16="http://schemas.microsoft.com/office/drawing/2014/main" id="{D608D5A4-7BB2-4403-80E2-A6A22466EEC7}"/>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144797</xdr:rowOff>
    </xdr:from>
    <xdr:ext cx="469744" cy="259045"/>
    <xdr:sp macro="" textlink="">
      <xdr:nvSpPr>
        <xdr:cNvPr id="219" name="【体育館・プール】&#10;一人当たり面積平均値テキスト">
          <a:extLst>
            <a:ext uri="{FF2B5EF4-FFF2-40B4-BE49-F238E27FC236}">
              <a16:creationId xmlns:a16="http://schemas.microsoft.com/office/drawing/2014/main" id="{F9C00776-67DB-48CC-AAE8-DDB9A9D3DAE8}"/>
            </a:ext>
          </a:extLst>
        </xdr:cNvPr>
        <xdr:cNvSpPr txBox="1"/>
      </xdr:nvSpPr>
      <xdr:spPr>
        <a:xfrm>
          <a:off x="10515600" y="1043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a:extLst>
            <a:ext uri="{FF2B5EF4-FFF2-40B4-BE49-F238E27FC236}">
              <a16:creationId xmlns:a16="http://schemas.microsoft.com/office/drawing/2014/main" id="{6E568EEA-9830-4266-A46E-1371C35D87E8}"/>
            </a:ext>
          </a:extLst>
        </xdr:cNvPr>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a:extLst>
            <a:ext uri="{FF2B5EF4-FFF2-40B4-BE49-F238E27FC236}">
              <a16:creationId xmlns:a16="http://schemas.microsoft.com/office/drawing/2014/main" id="{CD7ED02D-14B4-46D0-95FD-29397144F120}"/>
            </a:ext>
          </a:extLst>
        </xdr:cNvPr>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a:extLst>
            <a:ext uri="{FF2B5EF4-FFF2-40B4-BE49-F238E27FC236}">
              <a16:creationId xmlns:a16="http://schemas.microsoft.com/office/drawing/2014/main" id="{BA9979AC-453B-464A-8BAB-103E6C5CE5C5}"/>
            </a:ext>
          </a:extLst>
        </xdr:cNvPr>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a:extLst>
            <a:ext uri="{FF2B5EF4-FFF2-40B4-BE49-F238E27FC236}">
              <a16:creationId xmlns:a16="http://schemas.microsoft.com/office/drawing/2014/main" id="{47932398-5516-4441-9AFF-8742ECC9E2CD}"/>
            </a:ext>
          </a:extLst>
        </xdr:cNvPr>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10AFA10-547B-4D9E-AC5F-1E5F460CD90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B4DC336-A1B0-4838-9CC4-F13D27A4C4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41CA3913-F51D-4580-B37B-E2B027A7665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230117B1-797D-4769-8503-0109D4CE055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720F5AB4-4350-4170-A168-08FADC88C76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82550</xdr:rowOff>
    </xdr:from>
    <xdr:to>
      <xdr:col>55</xdr:col>
      <xdr:colOff>50800</xdr:colOff>
      <xdr:row>59</xdr:row>
      <xdr:rowOff>12700</xdr:rowOff>
    </xdr:to>
    <xdr:sp macro="" textlink="">
      <xdr:nvSpPr>
        <xdr:cNvPr id="229" name="楕円 228">
          <a:extLst>
            <a:ext uri="{FF2B5EF4-FFF2-40B4-BE49-F238E27FC236}">
              <a16:creationId xmlns:a16="http://schemas.microsoft.com/office/drawing/2014/main" id="{1E87B864-0DDA-4BF8-A3AD-C196F4DB6884}"/>
            </a:ext>
          </a:extLst>
        </xdr:cNvPr>
        <xdr:cNvSpPr/>
      </xdr:nvSpPr>
      <xdr:spPr>
        <a:xfrm>
          <a:off x="10426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105427</xdr:rowOff>
    </xdr:from>
    <xdr:ext cx="469744" cy="259045"/>
    <xdr:sp macro="" textlink="">
      <xdr:nvSpPr>
        <xdr:cNvPr id="230" name="【体育館・プール】&#10;一人当たり面積該当値テキスト">
          <a:extLst>
            <a:ext uri="{FF2B5EF4-FFF2-40B4-BE49-F238E27FC236}">
              <a16:creationId xmlns:a16="http://schemas.microsoft.com/office/drawing/2014/main" id="{D2335EED-D2E9-413D-B154-6FDAC7AD713B}"/>
            </a:ext>
          </a:extLst>
        </xdr:cNvPr>
        <xdr:cNvSpPr txBox="1"/>
      </xdr:nvSpPr>
      <xdr:spPr>
        <a:xfrm>
          <a:off x="10515600"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116840</xdr:rowOff>
    </xdr:from>
    <xdr:to>
      <xdr:col>50</xdr:col>
      <xdr:colOff>165100</xdr:colOff>
      <xdr:row>60</xdr:row>
      <xdr:rowOff>46990</xdr:rowOff>
    </xdr:to>
    <xdr:sp macro="" textlink="">
      <xdr:nvSpPr>
        <xdr:cNvPr id="231" name="楕円 230">
          <a:extLst>
            <a:ext uri="{FF2B5EF4-FFF2-40B4-BE49-F238E27FC236}">
              <a16:creationId xmlns:a16="http://schemas.microsoft.com/office/drawing/2014/main" id="{EBFCE01F-C6BB-431D-BFA2-F8C191588E41}"/>
            </a:ext>
          </a:extLst>
        </xdr:cNvPr>
        <xdr:cNvSpPr/>
      </xdr:nvSpPr>
      <xdr:spPr>
        <a:xfrm>
          <a:off x="9588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133350</xdr:rowOff>
    </xdr:from>
    <xdr:to>
      <xdr:col>55</xdr:col>
      <xdr:colOff>0</xdr:colOff>
      <xdr:row>59</xdr:row>
      <xdr:rowOff>167640</xdr:rowOff>
    </xdr:to>
    <xdr:cxnSp macro="">
      <xdr:nvCxnSpPr>
        <xdr:cNvPr id="232" name="直線コネクタ 231">
          <a:extLst>
            <a:ext uri="{FF2B5EF4-FFF2-40B4-BE49-F238E27FC236}">
              <a16:creationId xmlns:a16="http://schemas.microsoft.com/office/drawing/2014/main" id="{C94322F0-047E-4B33-A1EC-C738B6E8B7B0}"/>
            </a:ext>
          </a:extLst>
        </xdr:cNvPr>
        <xdr:cNvCxnSpPr/>
      </xdr:nvCxnSpPr>
      <xdr:spPr>
        <a:xfrm flipV="1">
          <a:off x="9639300" y="1007745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124460</xdr:rowOff>
    </xdr:from>
    <xdr:to>
      <xdr:col>46</xdr:col>
      <xdr:colOff>38100</xdr:colOff>
      <xdr:row>60</xdr:row>
      <xdr:rowOff>54610</xdr:rowOff>
    </xdr:to>
    <xdr:sp macro="" textlink="">
      <xdr:nvSpPr>
        <xdr:cNvPr id="233" name="楕円 232">
          <a:extLst>
            <a:ext uri="{FF2B5EF4-FFF2-40B4-BE49-F238E27FC236}">
              <a16:creationId xmlns:a16="http://schemas.microsoft.com/office/drawing/2014/main" id="{8928AD26-7C0D-4265-B0CC-3DC1776DBE33}"/>
            </a:ext>
          </a:extLst>
        </xdr:cNvPr>
        <xdr:cNvSpPr/>
      </xdr:nvSpPr>
      <xdr:spPr>
        <a:xfrm>
          <a:off x="8699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167640</xdr:rowOff>
    </xdr:from>
    <xdr:to>
      <xdr:col>50</xdr:col>
      <xdr:colOff>114300</xdr:colOff>
      <xdr:row>60</xdr:row>
      <xdr:rowOff>3810</xdr:rowOff>
    </xdr:to>
    <xdr:cxnSp macro="">
      <xdr:nvCxnSpPr>
        <xdr:cNvPr id="234" name="直線コネクタ 233">
          <a:extLst>
            <a:ext uri="{FF2B5EF4-FFF2-40B4-BE49-F238E27FC236}">
              <a16:creationId xmlns:a16="http://schemas.microsoft.com/office/drawing/2014/main" id="{2525B9D2-224B-4852-B6D7-DD1E99B9703E}"/>
            </a:ext>
          </a:extLst>
        </xdr:cNvPr>
        <xdr:cNvCxnSpPr/>
      </xdr:nvCxnSpPr>
      <xdr:spPr>
        <a:xfrm flipV="1">
          <a:off x="8750300" y="102831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128270</xdr:rowOff>
    </xdr:from>
    <xdr:to>
      <xdr:col>41</xdr:col>
      <xdr:colOff>101600</xdr:colOff>
      <xdr:row>60</xdr:row>
      <xdr:rowOff>58420</xdr:rowOff>
    </xdr:to>
    <xdr:sp macro="" textlink="">
      <xdr:nvSpPr>
        <xdr:cNvPr id="235" name="楕円 234">
          <a:extLst>
            <a:ext uri="{FF2B5EF4-FFF2-40B4-BE49-F238E27FC236}">
              <a16:creationId xmlns:a16="http://schemas.microsoft.com/office/drawing/2014/main" id="{1C4E914A-8B77-4B27-956D-7B276FE7863B}"/>
            </a:ext>
          </a:extLst>
        </xdr:cNvPr>
        <xdr:cNvSpPr/>
      </xdr:nvSpPr>
      <xdr:spPr>
        <a:xfrm>
          <a:off x="781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3810</xdr:rowOff>
    </xdr:from>
    <xdr:to>
      <xdr:col>45</xdr:col>
      <xdr:colOff>177800</xdr:colOff>
      <xdr:row>60</xdr:row>
      <xdr:rowOff>7620</xdr:rowOff>
    </xdr:to>
    <xdr:cxnSp macro="">
      <xdr:nvCxnSpPr>
        <xdr:cNvPr id="236" name="直線コネクタ 235">
          <a:extLst>
            <a:ext uri="{FF2B5EF4-FFF2-40B4-BE49-F238E27FC236}">
              <a16:creationId xmlns:a16="http://schemas.microsoft.com/office/drawing/2014/main" id="{DB4FC87F-3E2C-4555-80AE-287A4135AC6B}"/>
            </a:ext>
          </a:extLst>
        </xdr:cNvPr>
        <xdr:cNvCxnSpPr/>
      </xdr:nvCxnSpPr>
      <xdr:spPr>
        <a:xfrm flipV="1">
          <a:off x="7861300" y="10290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106697</xdr:rowOff>
    </xdr:from>
    <xdr:ext cx="469744" cy="259045"/>
    <xdr:sp macro="" textlink="">
      <xdr:nvSpPr>
        <xdr:cNvPr id="237" name="n_1aveValue【体育館・プール】&#10;一人当たり面積">
          <a:extLst>
            <a:ext uri="{FF2B5EF4-FFF2-40B4-BE49-F238E27FC236}">
              <a16:creationId xmlns:a16="http://schemas.microsoft.com/office/drawing/2014/main" id="{942991E7-7A7F-4EE1-A1E9-435FDEF0A634}"/>
            </a:ext>
          </a:extLst>
        </xdr:cNvPr>
        <xdr:cNvSpPr txBox="1"/>
      </xdr:nvSpPr>
      <xdr:spPr>
        <a:xfrm>
          <a:off x="9391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87647</xdr:rowOff>
    </xdr:from>
    <xdr:ext cx="469744" cy="259045"/>
    <xdr:sp macro="" textlink="">
      <xdr:nvSpPr>
        <xdr:cNvPr id="238" name="n_2aveValue【体育館・プール】&#10;一人当たり面積">
          <a:extLst>
            <a:ext uri="{FF2B5EF4-FFF2-40B4-BE49-F238E27FC236}">
              <a16:creationId xmlns:a16="http://schemas.microsoft.com/office/drawing/2014/main" id="{53783D66-395E-4466-B67E-C3E5EA702F42}"/>
            </a:ext>
          </a:extLst>
        </xdr:cNvPr>
        <xdr:cNvSpPr txBox="1"/>
      </xdr:nvSpPr>
      <xdr:spPr>
        <a:xfrm>
          <a:off x="8515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129557</xdr:rowOff>
    </xdr:from>
    <xdr:ext cx="469744" cy="259045"/>
    <xdr:sp macro="" textlink="">
      <xdr:nvSpPr>
        <xdr:cNvPr id="239" name="n_3aveValue【体育館・プール】&#10;一人当たり面積">
          <a:extLst>
            <a:ext uri="{FF2B5EF4-FFF2-40B4-BE49-F238E27FC236}">
              <a16:creationId xmlns:a16="http://schemas.microsoft.com/office/drawing/2014/main" id="{ED9C641D-B494-4CC3-8A9A-38AAFAC6E254}"/>
            </a:ext>
          </a:extLst>
        </xdr:cNvPr>
        <xdr:cNvSpPr txBox="1"/>
      </xdr:nvSpPr>
      <xdr:spPr>
        <a:xfrm>
          <a:off x="7626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63517</xdr:rowOff>
    </xdr:from>
    <xdr:ext cx="469744" cy="259045"/>
    <xdr:sp macro="" textlink="">
      <xdr:nvSpPr>
        <xdr:cNvPr id="240" name="n_1mainValue【体育館・プール】&#10;一人当たり面積">
          <a:extLst>
            <a:ext uri="{FF2B5EF4-FFF2-40B4-BE49-F238E27FC236}">
              <a16:creationId xmlns:a16="http://schemas.microsoft.com/office/drawing/2014/main" id="{30CCE191-23B8-46E4-945D-5D98194BD7C4}"/>
            </a:ext>
          </a:extLst>
        </xdr:cNvPr>
        <xdr:cNvSpPr txBox="1"/>
      </xdr:nvSpPr>
      <xdr:spPr>
        <a:xfrm>
          <a:off x="93917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71137</xdr:rowOff>
    </xdr:from>
    <xdr:ext cx="469744" cy="259045"/>
    <xdr:sp macro="" textlink="">
      <xdr:nvSpPr>
        <xdr:cNvPr id="241" name="n_2mainValue【体育館・プール】&#10;一人当たり面積">
          <a:extLst>
            <a:ext uri="{FF2B5EF4-FFF2-40B4-BE49-F238E27FC236}">
              <a16:creationId xmlns:a16="http://schemas.microsoft.com/office/drawing/2014/main" id="{53171645-A474-4BE6-9D32-10E48FBF1CAE}"/>
            </a:ext>
          </a:extLst>
        </xdr:cNvPr>
        <xdr:cNvSpPr txBox="1"/>
      </xdr:nvSpPr>
      <xdr:spPr>
        <a:xfrm>
          <a:off x="85154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74947</xdr:rowOff>
    </xdr:from>
    <xdr:ext cx="469744" cy="259045"/>
    <xdr:sp macro="" textlink="">
      <xdr:nvSpPr>
        <xdr:cNvPr id="242" name="n_3mainValue【体育館・プール】&#10;一人当たり面積">
          <a:extLst>
            <a:ext uri="{FF2B5EF4-FFF2-40B4-BE49-F238E27FC236}">
              <a16:creationId xmlns:a16="http://schemas.microsoft.com/office/drawing/2014/main" id="{602CA1E7-821F-4762-B1A7-8FEF2BB45FAC}"/>
            </a:ext>
          </a:extLst>
        </xdr:cNvPr>
        <xdr:cNvSpPr txBox="1"/>
      </xdr:nvSpPr>
      <xdr:spPr>
        <a:xfrm>
          <a:off x="76264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5F783048-5A1D-447E-963C-BFEBE4F80CB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5AD784DE-2B6D-46D9-917F-54F7340F12E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74449133-4D06-4BAC-952E-5DEBA48916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D49EB59F-EC69-4D42-BF76-0FB6E939925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7162DD5C-EC30-456F-8833-ADDF0F730C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49C3E5C9-8552-46D8-9F05-41C7E26C54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85F3DC7C-B42D-4D3A-8FC5-D69CEDEBB9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D91CBF5D-F38B-433F-86F2-E406F6CA7A7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DC3C4C98-25A4-4F39-A40B-1A9EF1449D8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B3BA8980-29F2-4D8B-89A5-6CEBAFEFBFC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5F46D2F5-BBA5-4A21-B0C2-37927A31059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2575E1EE-F441-4749-8608-4FF4143D3F9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17B54508-C02D-448D-A608-387BC6B435EB}"/>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711C6E3F-6FA8-484E-A91F-15E2CD8A525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BCBD6954-6BE7-4840-953C-FADF4DEEDED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12277996-46BB-4392-B343-86BDD20C8A1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936747B2-1159-4227-B418-AC0DA04B66F5}"/>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533651D9-C60F-4E42-9C94-CE1CC2A8ABB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1" name="テキスト ボックス 260">
          <a:extLst>
            <a:ext uri="{FF2B5EF4-FFF2-40B4-BE49-F238E27FC236}">
              <a16:creationId xmlns:a16="http://schemas.microsoft.com/office/drawing/2014/main" id="{325EE95A-CC12-4AE2-94BA-1D5927F318E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EB0FBA77-15C5-4D4E-8FEF-DA4BC4A9EA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18BE0EBE-6430-4BB3-9B92-BA1643F5973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51219E3F-6BB8-4402-B4C7-804F998DE20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65" name="直線コネクタ 264">
          <a:extLst>
            <a:ext uri="{FF2B5EF4-FFF2-40B4-BE49-F238E27FC236}">
              <a16:creationId xmlns:a16="http://schemas.microsoft.com/office/drawing/2014/main" id="{DC7714B3-641B-413F-93D5-9EC4710A5D64}"/>
            </a:ext>
          </a:extLst>
        </xdr:cNvPr>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60A77758-AFD1-46FC-9654-BDB8EE0EF7F5}"/>
            </a:ext>
          </a:extLst>
        </xdr:cNvPr>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67" name="直線コネクタ 266">
          <a:extLst>
            <a:ext uri="{FF2B5EF4-FFF2-40B4-BE49-F238E27FC236}">
              <a16:creationId xmlns:a16="http://schemas.microsoft.com/office/drawing/2014/main" id="{8B8825EF-6169-4A65-A86B-4A1F50FC47E5}"/>
            </a:ext>
          </a:extLst>
        </xdr:cNvPr>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E5729BB8-3F10-46C9-B1A0-58E6B9327DEC}"/>
            </a:ext>
          </a:extLst>
        </xdr:cNvPr>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9" name="直線コネクタ 268">
          <a:extLst>
            <a:ext uri="{FF2B5EF4-FFF2-40B4-BE49-F238E27FC236}">
              <a16:creationId xmlns:a16="http://schemas.microsoft.com/office/drawing/2014/main" id="{81E44D5E-6993-4FC2-88D4-B340075BE08C}"/>
            </a:ext>
          </a:extLst>
        </xdr:cNvPr>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6400D871-386A-41B3-AC6C-9261E188E60F}"/>
            </a:ext>
          </a:extLst>
        </xdr:cNvPr>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フローチャート: 判断 270">
          <a:extLst>
            <a:ext uri="{FF2B5EF4-FFF2-40B4-BE49-F238E27FC236}">
              <a16:creationId xmlns:a16="http://schemas.microsoft.com/office/drawing/2014/main" id="{B2C46545-DFD8-464D-8E00-22BA8317AB3F}"/>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72" name="フローチャート: 判断 271">
          <a:extLst>
            <a:ext uri="{FF2B5EF4-FFF2-40B4-BE49-F238E27FC236}">
              <a16:creationId xmlns:a16="http://schemas.microsoft.com/office/drawing/2014/main" id="{0FB24B05-50C8-4CFA-A7AB-6BC069BE2E9A}"/>
            </a:ext>
          </a:extLst>
        </xdr:cNvPr>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73" name="フローチャート: 判断 272">
          <a:extLst>
            <a:ext uri="{FF2B5EF4-FFF2-40B4-BE49-F238E27FC236}">
              <a16:creationId xmlns:a16="http://schemas.microsoft.com/office/drawing/2014/main" id="{A3EDDCD6-B634-43DF-A0E3-87A97C2D9D8D}"/>
            </a:ext>
          </a:extLst>
        </xdr:cNvPr>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74" name="フローチャート: 判断 273">
          <a:extLst>
            <a:ext uri="{FF2B5EF4-FFF2-40B4-BE49-F238E27FC236}">
              <a16:creationId xmlns:a16="http://schemas.microsoft.com/office/drawing/2014/main" id="{2BCB4435-4B35-40B1-A4C2-3E557C7099B8}"/>
            </a:ext>
          </a:extLst>
        </xdr:cNvPr>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9B1581A2-8E52-4600-BFD8-99CA9AD880E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B0790C73-AF6D-42A7-948D-EBF537ABA86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6E2BC13C-8C6D-417D-B3F2-130E9B3424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33391932-E766-4B86-8A3C-6DA02083ECF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73D87FAC-5D98-4A4F-8557-A515F76EE36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80" name="楕円 279">
          <a:extLst>
            <a:ext uri="{FF2B5EF4-FFF2-40B4-BE49-F238E27FC236}">
              <a16:creationId xmlns:a16="http://schemas.microsoft.com/office/drawing/2014/main" id="{59E00553-28A7-4042-94FB-93AE2BCBC680}"/>
            </a:ext>
          </a:extLst>
        </xdr:cNvPr>
        <xdr:cNvSpPr/>
      </xdr:nvSpPr>
      <xdr:spPr>
        <a:xfrm>
          <a:off x="45847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12464</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5BB5A212-2648-473C-8680-67007081004D}"/>
            </a:ext>
          </a:extLst>
        </xdr:cNvPr>
        <xdr:cNvSpPr txBox="1"/>
      </xdr:nvSpPr>
      <xdr:spPr>
        <a:xfrm>
          <a:off x="4673600" y="13728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37592</xdr:rowOff>
    </xdr:from>
    <xdr:to>
      <xdr:col>20</xdr:col>
      <xdr:colOff>38100</xdr:colOff>
      <xdr:row>81</xdr:row>
      <xdr:rowOff>139192</xdr:rowOff>
    </xdr:to>
    <xdr:sp macro="" textlink="">
      <xdr:nvSpPr>
        <xdr:cNvPr id="282" name="楕円 281">
          <a:extLst>
            <a:ext uri="{FF2B5EF4-FFF2-40B4-BE49-F238E27FC236}">
              <a16:creationId xmlns:a16="http://schemas.microsoft.com/office/drawing/2014/main" id="{02D793A0-22C3-421A-AF23-79182F2065EE}"/>
            </a:ext>
          </a:extLst>
        </xdr:cNvPr>
        <xdr:cNvSpPr/>
      </xdr:nvSpPr>
      <xdr:spPr>
        <a:xfrm>
          <a:off x="3746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40387</xdr:rowOff>
    </xdr:from>
    <xdr:to>
      <xdr:col>24</xdr:col>
      <xdr:colOff>63500</xdr:colOff>
      <xdr:row>81</xdr:row>
      <xdr:rowOff>88392</xdr:rowOff>
    </xdr:to>
    <xdr:cxnSp macro="">
      <xdr:nvCxnSpPr>
        <xdr:cNvPr id="283" name="直線コネクタ 282">
          <a:extLst>
            <a:ext uri="{FF2B5EF4-FFF2-40B4-BE49-F238E27FC236}">
              <a16:creationId xmlns:a16="http://schemas.microsoft.com/office/drawing/2014/main" id="{5966D878-1238-4154-A37A-9C7DE3A0CF97}"/>
            </a:ext>
          </a:extLst>
        </xdr:cNvPr>
        <xdr:cNvCxnSpPr/>
      </xdr:nvCxnSpPr>
      <xdr:spPr>
        <a:xfrm flipV="1">
          <a:off x="3797300" y="13927837"/>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46737</xdr:rowOff>
    </xdr:from>
    <xdr:to>
      <xdr:col>15</xdr:col>
      <xdr:colOff>101600</xdr:colOff>
      <xdr:row>81</xdr:row>
      <xdr:rowOff>148337</xdr:rowOff>
    </xdr:to>
    <xdr:sp macro="" textlink="">
      <xdr:nvSpPr>
        <xdr:cNvPr id="284" name="楕円 283">
          <a:extLst>
            <a:ext uri="{FF2B5EF4-FFF2-40B4-BE49-F238E27FC236}">
              <a16:creationId xmlns:a16="http://schemas.microsoft.com/office/drawing/2014/main" id="{B0402A8F-B2C1-464A-84B2-283227732C8F}"/>
            </a:ext>
          </a:extLst>
        </xdr:cNvPr>
        <xdr:cNvSpPr/>
      </xdr:nvSpPr>
      <xdr:spPr>
        <a:xfrm>
          <a:off x="2857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88392</xdr:rowOff>
    </xdr:from>
    <xdr:to>
      <xdr:col>19</xdr:col>
      <xdr:colOff>177800</xdr:colOff>
      <xdr:row>81</xdr:row>
      <xdr:rowOff>97537</xdr:rowOff>
    </xdr:to>
    <xdr:cxnSp macro="">
      <xdr:nvCxnSpPr>
        <xdr:cNvPr id="285" name="直線コネクタ 284">
          <a:extLst>
            <a:ext uri="{FF2B5EF4-FFF2-40B4-BE49-F238E27FC236}">
              <a16:creationId xmlns:a16="http://schemas.microsoft.com/office/drawing/2014/main" id="{4F3B7FA1-3DA8-49A7-BEB2-EFA7F3A6148C}"/>
            </a:ext>
          </a:extLst>
        </xdr:cNvPr>
        <xdr:cNvCxnSpPr/>
      </xdr:nvCxnSpPr>
      <xdr:spPr>
        <a:xfrm flipV="1">
          <a:off x="2908300" y="139758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99313</xdr:rowOff>
    </xdr:from>
    <xdr:to>
      <xdr:col>10</xdr:col>
      <xdr:colOff>165100</xdr:colOff>
      <xdr:row>82</xdr:row>
      <xdr:rowOff>29463</xdr:rowOff>
    </xdr:to>
    <xdr:sp macro="" textlink="">
      <xdr:nvSpPr>
        <xdr:cNvPr id="286" name="楕円 285">
          <a:extLst>
            <a:ext uri="{FF2B5EF4-FFF2-40B4-BE49-F238E27FC236}">
              <a16:creationId xmlns:a16="http://schemas.microsoft.com/office/drawing/2014/main" id="{A56D0136-7A2B-4206-BAE6-130C9CD17B6B}"/>
            </a:ext>
          </a:extLst>
        </xdr:cNvPr>
        <xdr:cNvSpPr/>
      </xdr:nvSpPr>
      <xdr:spPr>
        <a:xfrm>
          <a:off x="1968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97537</xdr:rowOff>
    </xdr:from>
    <xdr:to>
      <xdr:col>15</xdr:col>
      <xdr:colOff>50800</xdr:colOff>
      <xdr:row>81</xdr:row>
      <xdr:rowOff>150113</xdr:rowOff>
    </xdr:to>
    <xdr:cxnSp macro="">
      <xdr:nvCxnSpPr>
        <xdr:cNvPr id="287" name="直線コネクタ 286">
          <a:extLst>
            <a:ext uri="{FF2B5EF4-FFF2-40B4-BE49-F238E27FC236}">
              <a16:creationId xmlns:a16="http://schemas.microsoft.com/office/drawing/2014/main" id="{1C4FD9CC-9304-4642-8BC3-B431A724B2DB}"/>
            </a:ext>
          </a:extLst>
        </xdr:cNvPr>
        <xdr:cNvCxnSpPr/>
      </xdr:nvCxnSpPr>
      <xdr:spPr>
        <a:xfrm flipV="1">
          <a:off x="2019300" y="13984987"/>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157751</xdr:rowOff>
    </xdr:from>
    <xdr:ext cx="405111" cy="259045"/>
    <xdr:sp macro="" textlink="">
      <xdr:nvSpPr>
        <xdr:cNvPr id="288" name="n_1aveValue【福祉施設】&#10;有形固定資産減価償却率">
          <a:extLst>
            <a:ext uri="{FF2B5EF4-FFF2-40B4-BE49-F238E27FC236}">
              <a16:creationId xmlns:a16="http://schemas.microsoft.com/office/drawing/2014/main" id="{44937224-F27F-4A2E-BA4F-9D9329FAD6BB}"/>
            </a:ext>
          </a:extLst>
        </xdr:cNvPr>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89" name="n_2aveValue【福祉施設】&#10;有形固定資産減価償却率">
          <a:extLst>
            <a:ext uri="{FF2B5EF4-FFF2-40B4-BE49-F238E27FC236}">
              <a16:creationId xmlns:a16="http://schemas.microsoft.com/office/drawing/2014/main" id="{1EA6D63A-0002-4C90-BD9B-95D163123367}"/>
            </a:ext>
          </a:extLst>
        </xdr:cNvPr>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43451</xdr:rowOff>
    </xdr:from>
    <xdr:ext cx="405111" cy="259045"/>
    <xdr:sp macro="" textlink="">
      <xdr:nvSpPr>
        <xdr:cNvPr id="290" name="n_3aveValue【福祉施設】&#10;有形固定資産減価償却率">
          <a:extLst>
            <a:ext uri="{FF2B5EF4-FFF2-40B4-BE49-F238E27FC236}">
              <a16:creationId xmlns:a16="http://schemas.microsoft.com/office/drawing/2014/main" id="{21F17AF0-6355-4C7E-A3F3-3CE58B065900}"/>
            </a:ext>
          </a:extLst>
        </xdr:cNvPr>
        <xdr:cNvSpPr txBox="1"/>
      </xdr:nvSpPr>
      <xdr:spPr>
        <a:xfrm>
          <a:off x="1816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155719</xdr:rowOff>
    </xdr:from>
    <xdr:ext cx="405111" cy="259045"/>
    <xdr:sp macro="" textlink="">
      <xdr:nvSpPr>
        <xdr:cNvPr id="291" name="n_1mainValue【福祉施設】&#10;有形固定資産減価償却率">
          <a:extLst>
            <a:ext uri="{FF2B5EF4-FFF2-40B4-BE49-F238E27FC236}">
              <a16:creationId xmlns:a16="http://schemas.microsoft.com/office/drawing/2014/main" id="{A97B9B75-A0CC-41B5-AC9A-8D749855F121}"/>
            </a:ext>
          </a:extLst>
        </xdr:cNvPr>
        <xdr:cNvSpPr txBox="1"/>
      </xdr:nvSpPr>
      <xdr:spPr>
        <a:xfrm>
          <a:off x="3582044" y="1370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164864</xdr:rowOff>
    </xdr:from>
    <xdr:ext cx="405111" cy="259045"/>
    <xdr:sp macro="" textlink="">
      <xdr:nvSpPr>
        <xdr:cNvPr id="292" name="n_2mainValue【福祉施設】&#10;有形固定資産減価償却率">
          <a:extLst>
            <a:ext uri="{FF2B5EF4-FFF2-40B4-BE49-F238E27FC236}">
              <a16:creationId xmlns:a16="http://schemas.microsoft.com/office/drawing/2014/main" id="{118AA5EB-2BED-4D70-8865-E0770CBCB73E}"/>
            </a:ext>
          </a:extLst>
        </xdr:cNvPr>
        <xdr:cNvSpPr txBox="1"/>
      </xdr:nvSpPr>
      <xdr:spPr>
        <a:xfrm>
          <a:off x="2705744" y="1370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45990</xdr:rowOff>
    </xdr:from>
    <xdr:ext cx="405111" cy="259045"/>
    <xdr:sp macro="" textlink="">
      <xdr:nvSpPr>
        <xdr:cNvPr id="293" name="n_3mainValue【福祉施設】&#10;有形固定資産減価償却率">
          <a:extLst>
            <a:ext uri="{FF2B5EF4-FFF2-40B4-BE49-F238E27FC236}">
              <a16:creationId xmlns:a16="http://schemas.microsoft.com/office/drawing/2014/main" id="{34BC1174-F07B-4F47-BBED-85611D0D4B13}"/>
            </a:ext>
          </a:extLst>
        </xdr:cNvPr>
        <xdr:cNvSpPr txBox="1"/>
      </xdr:nvSpPr>
      <xdr:spPr>
        <a:xfrm>
          <a:off x="1816744" y="137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8451D7C0-5BE8-4CC1-BF43-392CBC00DA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2B1AB5BB-AE52-42C9-B65E-5A6DE46EEA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B2CF4574-92EB-4FF1-854B-57002DF2A03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F2C00EDF-3C8D-4487-AC6A-A3E01FFE465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84020B0C-A0E8-4110-AF02-F1302AC008C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30AB2F6B-3446-4C58-AA40-786C983098D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63F9B95-4DE2-40FB-ABA3-5C49EE55B28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66CF8FC0-3FDE-435D-8DE3-B1830FCD59F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91719266-306C-4821-81B4-3AAC32E8523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649E7410-B09D-4764-AD7C-0A377B66858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6FF62D6C-6D1D-41AA-8E4D-0BF9B7AF522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919EE84B-6FB2-4488-879A-3038B9CE408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8B3777FA-0E4C-417A-9289-A83BAAA4C56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D9CCD566-8D8B-4A76-BF3D-F93EA3746E8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CF79FCDB-5FD3-469B-9B4B-4751603BC6A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E3863682-3B7B-431A-8C02-FB87C8B835E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1C053777-1E62-4445-9BDD-7E3EE1BC46E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47E8A32E-20FE-4ACC-84C4-C0639F96A80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DD096888-578D-4AB8-A830-5AD250EF00A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783E409B-080D-429A-9873-DF6CB160980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9FB45640-46D5-45BE-BA45-C0005CCD492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909BCB73-74E5-49AD-8DE5-C9C4F9E28BA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627C3903-F483-4020-BC2A-41C8CCC09D6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17" name="直線コネクタ 316">
          <a:extLst>
            <a:ext uri="{FF2B5EF4-FFF2-40B4-BE49-F238E27FC236}">
              <a16:creationId xmlns:a16="http://schemas.microsoft.com/office/drawing/2014/main" id="{53FC51E4-4B14-4F1B-A9E1-A4A40BBD4BA3}"/>
            </a:ext>
          </a:extLst>
        </xdr:cNvPr>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18" name="【福祉施設】&#10;一人当たり面積最小値テキスト">
          <a:extLst>
            <a:ext uri="{FF2B5EF4-FFF2-40B4-BE49-F238E27FC236}">
              <a16:creationId xmlns:a16="http://schemas.microsoft.com/office/drawing/2014/main" id="{64DCDF21-8772-45B0-A763-7E5216FBA1D2}"/>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19" name="直線コネクタ 318">
          <a:extLst>
            <a:ext uri="{FF2B5EF4-FFF2-40B4-BE49-F238E27FC236}">
              <a16:creationId xmlns:a16="http://schemas.microsoft.com/office/drawing/2014/main" id="{C989547B-2F08-453E-BB20-51B7424E129D}"/>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20" name="【福祉施設】&#10;一人当たり面積最大値テキスト">
          <a:extLst>
            <a:ext uri="{FF2B5EF4-FFF2-40B4-BE49-F238E27FC236}">
              <a16:creationId xmlns:a16="http://schemas.microsoft.com/office/drawing/2014/main" id="{74A65925-7BBE-40A6-A6D9-55DD08287DDF}"/>
            </a:ext>
          </a:extLst>
        </xdr:cNvPr>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21" name="直線コネクタ 320">
          <a:extLst>
            <a:ext uri="{FF2B5EF4-FFF2-40B4-BE49-F238E27FC236}">
              <a16:creationId xmlns:a16="http://schemas.microsoft.com/office/drawing/2014/main" id="{C4A8E060-E764-4F73-B01B-D78BA374F592}"/>
            </a:ext>
          </a:extLst>
        </xdr:cNvPr>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22" name="【福祉施設】&#10;一人当たり面積平均値テキスト">
          <a:extLst>
            <a:ext uri="{FF2B5EF4-FFF2-40B4-BE49-F238E27FC236}">
              <a16:creationId xmlns:a16="http://schemas.microsoft.com/office/drawing/2014/main" id="{E17B2FC1-6FB8-44DD-B059-811BE8EE4FA7}"/>
            </a:ext>
          </a:extLst>
        </xdr:cNvPr>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23" name="フローチャート: 判断 322">
          <a:extLst>
            <a:ext uri="{FF2B5EF4-FFF2-40B4-BE49-F238E27FC236}">
              <a16:creationId xmlns:a16="http://schemas.microsoft.com/office/drawing/2014/main" id="{05B4749F-6665-4C19-ACF6-A514B3DA9D12}"/>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24" name="フローチャート: 判断 323">
          <a:extLst>
            <a:ext uri="{FF2B5EF4-FFF2-40B4-BE49-F238E27FC236}">
              <a16:creationId xmlns:a16="http://schemas.microsoft.com/office/drawing/2014/main" id="{ECBEB073-E357-4EEB-988A-A4629B84B119}"/>
            </a:ext>
          </a:extLst>
        </xdr:cNvPr>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a:extLst>
            <a:ext uri="{FF2B5EF4-FFF2-40B4-BE49-F238E27FC236}">
              <a16:creationId xmlns:a16="http://schemas.microsoft.com/office/drawing/2014/main" id="{4328E3E5-9E58-4BF3-A4F4-4A11EE4B677D}"/>
            </a:ext>
          </a:extLst>
        </xdr:cNvPr>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26" name="フローチャート: 判断 325">
          <a:extLst>
            <a:ext uri="{FF2B5EF4-FFF2-40B4-BE49-F238E27FC236}">
              <a16:creationId xmlns:a16="http://schemas.microsoft.com/office/drawing/2014/main" id="{F30D176A-5815-4BBC-A52A-DA663252722F}"/>
            </a:ext>
          </a:extLst>
        </xdr:cNvPr>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E67C64C3-055B-470B-9844-B2CF5E77A1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18725076-DB7E-42A5-860B-550D8CA87D5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DCD0493C-C1E8-4A2B-BB65-633EBE16D1C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43DB9FC6-4D7F-47E8-B858-ADD0E02BB07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AD423077-4F6F-425B-92DE-0A1E16C0AC4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154939</xdr:rowOff>
    </xdr:from>
    <xdr:to>
      <xdr:col>55</xdr:col>
      <xdr:colOff>50800</xdr:colOff>
      <xdr:row>79</xdr:row>
      <xdr:rowOff>85089</xdr:rowOff>
    </xdr:to>
    <xdr:sp macro="" textlink="">
      <xdr:nvSpPr>
        <xdr:cNvPr id="332" name="楕円 331">
          <a:extLst>
            <a:ext uri="{FF2B5EF4-FFF2-40B4-BE49-F238E27FC236}">
              <a16:creationId xmlns:a16="http://schemas.microsoft.com/office/drawing/2014/main" id="{D783732F-E27F-43C2-9614-49102C0CB4D0}"/>
            </a:ext>
          </a:extLst>
        </xdr:cNvPr>
        <xdr:cNvSpPr/>
      </xdr:nvSpPr>
      <xdr:spPr>
        <a:xfrm>
          <a:off x="104267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69866</xdr:rowOff>
    </xdr:from>
    <xdr:ext cx="469744" cy="259045"/>
    <xdr:sp macro="" textlink="">
      <xdr:nvSpPr>
        <xdr:cNvPr id="333" name="【福祉施設】&#10;一人当たり面積該当値テキスト">
          <a:extLst>
            <a:ext uri="{FF2B5EF4-FFF2-40B4-BE49-F238E27FC236}">
              <a16:creationId xmlns:a16="http://schemas.microsoft.com/office/drawing/2014/main" id="{D53EB5BE-93D1-4A4B-91BB-E6B6C0787E8C}"/>
            </a:ext>
          </a:extLst>
        </xdr:cNvPr>
        <xdr:cNvSpPr txBox="1"/>
      </xdr:nvSpPr>
      <xdr:spPr>
        <a:xfrm>
          <a:off x="10515600" y="1344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44450</xdr:rowOff>
    </xdr:from>
    <xdr:to>
      <xdr:col>50</xdr:col>
      <xdr:colOff>165100</xdr:colOff>
      <xdr:row>79</xdr:row>
      <xdr:rowOff>146050</xdr:rowOff>
    </xdr:to>
    <xdr:sp macro="" textlink="">
      <xdr:nvSpPr>
        <xdr:cNvPr id="334" name="楕円 333">
          <a:extLst>
            <a:ext uri="{FF2B5EF4-FFF2-40B4-BE49-F238E27FC236}">
              <a16:creationId xmlns:a16="http://schemas.microsoft.com/office/drawing/2014/main" id="{17BA0A3D-F374-47D1-A15F-3634AB0DE65B}"/>
            </a:ext>
          </a:extLst>
        </xdr:cNvPr>
        <xdr:cNvSpPr/>
      </xdr:nvSpPr>
      <xdr:spPr>
        <a:xfrm>
          <a:off x="9588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34289</xdr:rowOff>
    </xdr:from>
    <xdr:to>
      <xdr:col>55</xdr:col>
      <xdr:colOff>0</xdr:colOff>
      <xdr:row>79</xdr:row>
      <xdr:rowOff>95250</xdr:rowOff>
    </xdr:to>
    <xdr:cxnSp macro="">
      <xdr:nvCxnSpPr>
        <xdr:cNvPr id="335" name="直線コネクタ 334">
          <a:extLst>
            <a:ext uri="{FF2B5EF4-FFF2-40B4-BE49-F238E27FC236}">
              <a16:creationId xmlns:a16="http://schemas.microsoft.com/office/drawing/2014/main" id="{395510A6-D699-4B42-92D7-42428B07A271}"/>
            </a:ext>
          </a:extLst>
        </xdr:cNvPr>
        <xdr:cNvCxnSpPr/>
      </xdr:nvCxnSpPr>
      <xdr:spPr>
        <a:xfrm flipV="1">
          <a:off x="9639300" y="135788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170180</xdr:rowOff>
    </xdr:from>
    <xdr:to>
      <xdr:col>46</xdr:col>
      <xdr:colOff>38100</xdr:colOff>
      <xdr:row>79</xdr:row>
      <xdr:rowOff>100330</xdr:rowOff>
    </xdr:to>
    <xdr:sp macro="" textlink="">
      <xdr:nvSpPr>
        <xdr:cNvPr id="336" name="楕円 335">
          <a:extLst>
            <a:ext uri="{FF2B5EF4-FFF2-40B4-BE49-F238E27FC236}">
              <a16:creationId xmlns:a16="http://schemas.microsoft.com/office/drawing/2014/main" id="{F3DFB621-82DE-4E23-B70B-9B26102C5057}"/>
            </a:ext>
          </a:extLst>
        </xdr:cNvPr>
        <xdr:cNvSpPr/>
      </xdr:nvSpPr>
      <xdr:spPr>
        <a:xfrm>
          <a:off x="869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49530</xdr:rowOff>
    </xdr:from>
    <xdr:to>
      <xdr:col>50</xdr:col>
      <xdr:colOff>114300</xdr:colOff>
      <xdr:row>79</xdr:row>
      <xdr:rowOff>95250</xdr:rowOff>
    </xdr:to>
    <xdr:cxnSp macro="">
      <xdr:nvCxnSpPr>
        <xdr:cNvPr id="337" name="直線コネクタ 336">
          <a:extLst>
            <a:ext uri="{FF2B5EF4-FFF2-40B4-BE49-F238E27FC236}">
              <a16:creationId xmlns:a16="http://schemas.microsoft.com/office/drawing/2014/main" id="{C413D8F0-3809-4C40-90FA-513B0F2C0CBD}"/>
            </a:ext>
          </a:extLst>
        </xdr:cNvPr>
        <xdr:cNvCxnSpPr/>
      </xdr:nvCxnSpPr>
      <xdr:spPr>
        <a:xfrm>
          <a:off x="8750300" y="1359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162561</xdr:rowOff>
    </xdr:from>
    <xdr:to>
      <xdr:col>41</xdr:col>
      <xdr:colOff>101600</xdr:colOff>
      <xdr:row>79</xdr:row>
      <xdr:rowOff>92711</xdr:rowOff>
    </xdr:to>
    <xdr:sp macro="" textlink="">
      <xdr:nvSpPr>
        <xdr:cNvPr id="338" name="楕円 337">
          <a:extLst>
            <a:ext uri="{FF2B5EF4-FFF2-40B4-BE49-F238E27FC236}">
              <a16:creationId xmlns:a16="http://schemas.microsoft.com/office/drawing/2014/main" id="{2616A9E6-55EB-4BC1-8B96-6FFFE99739C7}"/>
            </a:ext>
          </a:extLst>
        </xdr:cNvPr>
        <xdr:cNvSpPr/>
      </xdr:nvSpPr>
      <xdr:spPr>
        <a:xfrm>
          <a:off x="7810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41911</xdr:rowOff>
    </xdr:from>
    <xdr:to>
      <xdr:col>45</xdr:col>
      <xdr:colOff>177800</xdr:colOff>
      <xdr:row>79</xdr:row>
      <xdr:rowOff>49530</xdr:rowOff>
    </xdr:to>
    <xdr:cxnSp macro="">
      <xdr:nvCxnSpPr>
        <xdr:cNvPr id="339" name="直線コネクタ 338">
          <a:extLst>
            <a:ext uri="{FF2B5EF4-FFF2-40B4-BE49-F238E27FC236}">
              <a16:creationId xmlns:a16="http://schemas.microsoft.com/office/drawing/2014/main" id="{0895210D-6AAF-4E87-AB4F-E9A2630D15F5}"/>
            </a:ext>
          </a:extLst>
        </xdr:cNvPr>
        <xdr:cNvCxnSpPr/>
      </xdr:nvCxnSpPr>
      <xdr:spPr>
        <a:xfrm>
          <a:off x="7861300" y="13586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40" name="n_1aveValue【福祉施設】&#10;一人当たり面積">
          <a:extLst>
            <a:ext uri="{FF2B5EF4-FFF2-40B4-BE49-F238E27FC236}">
              <a16:creationId xmlns:a16="http://schemas.microsoft.com/office/drawing/2014/main" id="{07E487EB-4342-43FB-9F37-D256ABAF7C9A}"/>
            </a:ext>
          </a:extLst>
        </xdr:cNvPr>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41" name="n_2aveValue【福祉施設】&#10;一人当たり面積">
          <a:extLst>
            <a:ext uri="{FF2B5EF4-FFF2-40B4-BE49-F238E27FC236}">
              <a16:creationId xmlns:a16="http://schemas.microsoft.com/office/drawing/2014/main" id="{F1CC0FB0-05EE-46A2-A9B9-74709CF088BE}"/>
            </a:ext>
          </a:extLst>
        </xdr:cNvPr>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102888</xdr:rowOff>
    </xdr:from>
    <xdr:ext cx="469744" cy="259045"/>
    <xdr:sp macro="" textlink="">
      <xdr:nvSpPr>
        <xdr:cNvPr id="342" name="n_3aveValue【福祉施設】&#10;一人当たり面積">
          <a:extLst>
            <a:ext uri="{FF2B5EF4-FFF2-40B4-BE49-F238E27FC236}">
              <a16:creationId xmlns:a16="http://schemas.microsoft.com/office/drawing/2014/main" id="{598334E5-748F-4947-904E-7A35303B1BEB}"/>
            </a:ext>
          </a:extLst>
        </xdr:cNvPr>
        <xdr:cNvSpPr txBox="1"/>
      </xdr:nvSpPr>
      <xdr:spPr>
        <a:xfrm>
          <a:off x="7626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162577</xdr:rowOff>
    </xdr:from>
    <xdr:ext cx="469744" cy="259045"/>
    <xdr:sp macro="" textlink="">
      <xdr:nvSpPr>
        <xdr:cNvPr id="343" name="n_1mainValue【福祉施設】&#10;一人当たり面積">
          <a:extLst>
            <a:ext uri="{FF2B5EF4-FFF2-40B4-BE49-F238E27FC236}">
              <a16:creationId xmlns:a16="http://schemas.microsoft.com/office/drawing/2014/main" id="{5F9B0A5B-3E51-41E4-8F70-ACD1CC15A5DB}"/>
            </a:ext>
          </a:extLst>
        </xdr:cNvPr>
        <xdr:cNvSpPr txBox="1"/>
      </xdr:nvSpPr>
      <xdr:spPr>
        <a:xfrm>
          <a:off x="9391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116857</xdr:rowOff>
    </xdr:from>
    <xdr:ext cx="469744" cy="259045"/>
    <xdr:sp macro="" textlink="">
      <xdr:nvSpPr>
        <xdr:cNvPr id="344" name="n_2mainValue【福祉施設】&#10;一人当たり面積">
          <a:extLst>
            <a:ext uri="{FF2B5EF4-FFF2-40B4-BE49-F238E27FC236}">
              <a16:creationId xmlns:a16="http://schemas.microsoft.com/office/drawing/2014/main" id="{977BCE86-E219-4DB8-BC76-9062D1D07928}"/>
            </a:ext>
          </a:extLst>
        </xdr:cNvPr>
        <xdr:cNvSpPr txBox="1"/>
      </xdr:nvSpPr>
      <xdr:spPr>
        <a:xfrm>
          <a:off x="8515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109238</xdr:rowOff>
    </xdr:from>
    <xdr:ext cx="469744" cy="259045"/>
    <xdr:sp macro="" textlink="">
      <xdr:nvSpPr>
        <xdr:cNvPr id="345" name="n_3mainValue【福祉施設】&#10;一人当たり面積">
          <a:extLst>
            <a:ext uri="{FF2B5EF4-FFF2-40B4-BE49-F238E27FC236}">
              <a16:creationId xmlns:a16="http://schemas.microsoft.com/office/drawing/2014/main" id="{36C8B44A-B890-48FE-87CA-B3C8D9C1E067}"/>
            </a:ext>
          </a:extLst>
        </xdr:cNvPr>
        <xdr:cNvSpPr txBox="1"/>
      </xdr:nvSpPr>
      <xdr:spPr>
        <a:xfrm>
          <a:off x="7626427" y="1331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621DF97F-FA91-447D-A287-4B7A8051EB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B29E22BA-1D2C-4180-964C-80874A27ED5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D2B467B2-86AF-47E3-BDBD-F68F336E83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8E440305-B7E9-4C34-9F41-F59C17E76B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B8F814E8-1EC7-4B3B-B560-B9FBE96CBE1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C4A03A51-8513-47F6-B6D6-4F183D2DE3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2E266EE8-56DF-46F0-BA0E-728EF66DA37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B3A42CD-7393-452F-8D09-8424AD0D002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20180869-9275-4A20-A49C-D413741E490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3AF3013-DB26-44E8-80A1-8DA8092A823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F9003B10-459E-418D-9570-064AA7E8066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7E4DA45C-6F5F-48A1-A5FA-D9AE72E1CCD7}"/>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7005991F-CE16-43D2-AD7A-F5F3C6CB257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562E466F-4D20-48E7-BE1F-370160CF2B5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99E6AB46-1784-49F1-8B15-48FD63E610C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F66D9CA-765D-4268-9EBB-83C6C1C3753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F15E8427-ED1B-4F06-9AA9-274217A0462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6E27C893-D5FD-4475-BDF9-5BB7B9912A3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4EAF4885-6701-4B71-8C8C-B5A5EC63E20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9353CA30-47CD-4B9A-8B1E-54623501649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CEDAAEF0-6E55-4954-AEBD-BE826E9E97E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96F5BE31-603D-487E-837E-212610F52E6D}"/>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34BFEF0A-FA9E-4AE0-9034-5952C754AA6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AC0AA330-D36E-4700-8CA8-BFC680D409D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413BE85D-CE40-4C63-BCC2-B24D21B7894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71" name="直線コネクタ 370">
          <a:extLst>
            <a:ext uri="{FF2B5EF4-FFF2-40B4-BE49-F238E27FC236}">
              <a16:creationId xmlns:a16="http://schemas.microsoft.com/office/drawing/2014/main" id="{1DA1A1F7-CF13-4B5F-BD86-9C09F653391B}"/>
            </a:ext>
          </a:extLst>
        </xdr:cNvPr>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72" name="【市民会館】&#10;有形固定資産減価償却率最小値テキスト">
          <a:extLst>
            <a:ext uri="{FF2B5EF4-FFF2-40B4-BE49-F238E27FC236}">
              <a16:creationId xmlns:a16="http://schemas.microsoft.com/office/drawing/2014/main" id="{0BEFC2AF-2BA0-4BC6-AAD5-DCAB1FAB2508}"/>
            </a:ext>
          </a:extLst>
        </xdr:cNvPr>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73" name="直線コネクタ 372">
          <a:extLst>
            <a:ext uri="{FF2B5EF4-FFF2-40B4-BE49-F238E27FC236}">
              <a16:creationId xmlns:a16="http://schemas.microsoft.com/office/drawing/2014/main" id="{5AD641FA-DD6E-4450-B618-7C3DEB291EC0}"/>
            </a:ext>
          </a:extLst>
        </xdr:cNvPr>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563705D3-C6EB-4B06-AB5A-B741C78D8FA7}"/>
            </a:ext>
          </a:extLst>
        </xdr:cNvPr>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75" name="直線コネクタ 374">
          <a:extLst>
            <a:ext uri="{FF2B5EF4-FFF2-40B4-BE49-F238E27FC236}">
              <a16:creationId xmlns:a16="http://schemas.microsoft.com/office/drawing/2014/main" id="{605009E7-438E-4245-AFE2-A43C9B05F555}"/>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749FF3EB-8E0C-4E11-9014-33B1D65BAAF4}"/>
            </a:ext>
          </a:extLst>
        </xdr:cNvPr>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77" name="フローチャート: 判断 376">
          <a:extLst>
            <a:ext uri="{FF2B5EF4-FFF2-40B4-BE49-F238E27FC236}">
              <a16:creationId xmlns:a16="http://schemas.microsoft.com/office/drawing/2014/main" id="{26D1EF3F-EF07-4D62-83F2-D7E003926D81}"/>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78" name="フローチャート: 判断 377">
          <a:extLst>
            <a:ext uri="{FF2B5EF4-FFF2-40B4-BE49-F238E27FC236}">
              <a16:creationId xmlns:a16="http://schemas.microsoft.com/office/drawing/2014/main" id="{CFB1699C-2DDF-4091-A68D-888512D1190A}"/>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79" name="フローチャート: 判断 378">
          <a:extLst>
            <a:ext uri="{FF2B5EF4-FFF2-40B4-BE49-F238E27FC236}">
              <a16:creationId xmlns:a16="http://schemas.microsoft.com/office/drawing/2014/main" id="{CD54E3AC-9747-42EC-B808-D1081673618E}"/>
            </a:ext>
          </a:extLst>
        </xdr:cNvPr>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80" name="フローチャート: 判断 379">
          <a:extLst>
            <a:ext uri="{FF2B5EF4-FFF2-40B4-BE49-F238E27FC236}">
              <a16:creationId xmlns:a16="http://schemas.microsoft.com/office/drawing/2014/main" id="{8C7B0293-78EC-4B3D-BBDD-BC3B30E2FE4A}"/>
            </a:ext>
          </a:extLst>
        </xdr:cNvPr>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A357A6A8-6A67-4DCC-9499-F6B9DB341D3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832AB165-760B-42D1-9EA1-5D045B4C888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AEAFD43D-2739-411F-90D0-ECF34F21CC4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E10D87AA-916A-46B4-995D-A8FA22FDFED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BE1A0D0-4054-49A8-A95D-243F0063504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138068</xdr:rowOff>
    </xdr:from>
    <xdr:to>
      <xdr:col>24</xdr:col>
      <xdr:colOff>114300</xdr:colOff>
      <xdr:row>104</xdr:row>
      <xdr:rowOff>68218</xdr:rowOff>
    </xdr:to>
    <xdr:sp macro="" textlink="">
      <xdr:nvSpPr>
        <xdr:cNvPr id="386" name="楕円 385">
          <a:extLst>
            <a:ext uri="{FF2B5EF4-FFF2-40B4-BE49-F238E27FC236}">
              <a16:creationId xmlns:a16="http://schemas.microsoft.com/office/drawing/2014/main" id="{BAC34ECC-1DD3-4993-820F-1D15415A79C4}"/>
            </a:ext>
          </a:extLst>
        </xdr:cNvPr>
        <xdr:cNvSpPr/>
      </xdr:nvSpPr>
      <xdr:spPr>
        <a:xfrm>
          <a:off x="45847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160945</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B61D37F2-BCAF-41C6-AA42-3FF997F83A8D}"/>
            </a:ext>
          </a:extLst>
        </xdr:cNvPr>
        <xdr:cNvSpPr txBox="1"/>
      </xdr:nvSpPr>
      <xdr:spPr>
        <a:xfrm>
          <a:off x="4673600" y="1764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388" name="楕円 387">
          <a:extLst>
            <a:ext uri="{FF2B5EF4-FFF2-40B4-BE49-F238E27FC236}">
              <a16:creationId xmlns:a16="http://schemas.microsoft.com/office/drawing/2014/main" id="{7E201198-E736-4377-975F-FF58431AC6A2}"/>
            </a:ext>
          </a:extLst>
        </xdr:cNvPr>
        <xdr:cNvSpPr/>
      </xdr:nvSpPr>
      <xdr:spPr>
        <a:xfrm>
          <a:off x="3746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17418</xdr:rowOff>
    </xdr:from>
    <xdr:to>
      <xdr:col>24</xdr:col>
      <xdr:colOff>63500</xdr:colOff>
      <xdr:row>104</xdr:row>
      <xdr:rowOff>50074</xdr:rowOff>
    </xdr:to>
    <xdr:cxnSp macro="">
      <xdr:nvCxnSpPr>
        <xdr:cNvPr id="389" name="直線コネクタ 388">
          <a:extLst>
            <a:ext uri="{FF2B5EF4-FFF2-40B4-BE49-F238E27FC236}">
              <a16:creationId xmlns:a16="http://schemas.microsoft.com/office/drawing/2014/main" id="{AC2815D2-CF7A-4E35-A3AE-B3AFE63F3328}"/>
            </a:ext>
          </a:extLst>
        </xdr:cNvPr>
        <xdr:cNvCxnSpPr/>
      </xdr:nvCxnSpPr>
      <xdr:spPr>
        <a:xfrm flipV="1">
          <a:off x="3797300" y="1784821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54792</xdr:rowOff>
    </xdr:from>
    <xdr:to>
      <xdr:col>15</xdr:col>
      <xdr:colOff>101600</xdr:colOff>
      <xdr:row>104</xdr:row>
      <xdr:rowOff>156392</xdr:rowOff>
    </xdr:to>
    <xdr:sp macro="" textlink="">
      <xdr:nvSpPr>
        <xdr:cNvPr id="390" name="楕円 389">
          <a:extLst>
            <a:ext uri="{FF2B5EF4-FFF2-40B4-BE49-F238E27FC236}">
              <a16:creationId xmlns:a16="http://schemas.microsoft.com/office/drawing/2014/main" id="{42ADB79E-CD1F-4681-9D2D-D7D6EF9BAD6F}"/>
            </a:ext>
          </a:extLst>
        </xdr:cNvPr>
        <xdr:cNvSpPr/>
      </xdr:nvSpPr>
      <xdr:spPr>
        <a:xfrm>
          <a:off x="2857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50074</xdr:rowOff>
    </xdr:from>
    <xdr:to>
      <xdr:col>19</xdr:col>
      <xdr:colOff>177800</xdr:colOff>
      <xdr:row>104</xdr:row>
      <xdr:rowOff>105592</xdr:rowOff>
    </xdr:to>
    <xdr:cxnSp macro="">
      <xdr:nvCxnSpPr>
        <xdr:cNvPr id="391" name="直線コネクタ 390">
          <a:extLst>
            <a:ext uri="{FF2B5EF4-FFF2-40B4-BE49-F238E27FC236}">
              <a16:creationId xmlns:a16="http://schemas.microsoft.com/office/drawing/2014/main" id="{705FAC8D-609A-4378-964E-E19F715DED39}"/>
            </a:ext>
          </a:extLst>
        </xdr:cNvPr>
        <xdr:cNvCxnSpPr/>
      </xdr:nvCxnSpPr>
      <xdr:spPr>
        <a:xfrm flipV="1">
          <a:off x="2908300" y="178808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80918</xdr:rowOff>
    </xdr:from>
    <xdr:to>
      <xdr:col>10</xdr:col>
      <xdr:colOff>165100</xdr:colOff>
      <xdr:row>105</xdr:row>
      <xdr:rowOff>11068</xdr:rowOff>
    </xdr:to>
    <xdr:sp macro="" textlink="">
      <xdr:nvSpPr>
        <xdr:cNvPr id="392" name="楕円 391">
          <a:extLst>
            <a:ext uri="{FF2B5EF4-FFF2-40B4-BE49-F238E27FC236}">
              <a16:creationId xmlns:a16="http://schemas.microsoft.com/office/drawing/2014/main" id="{F1EB87AF-2D74-4930-BDD9-3029D3A4F05B}"/>
            </a:ext>
          </a:extLst>
        </xdr:cNvPr>
        <xdr:cNvSpPr/>
      </xdr:nvSpPr>
      <xdr:spPr>
        <a:xfrm>
          <a:off x="1968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105592</xdr:rowOff>
    </xdr:from>
    <xdr:to>
      <xdr:col>15</xdr:col>
      <xdr:colOff>50800</xdr:colOff>
      <xdr:row>104</xdr:row>
      <xdr:rowOff>131718</xdr:rowOff>
    </xdr:to>
    <xdr:cxnSp macro="">
      <xdr:nvCxnSpPr>
        <xdr:cNvPr id="393" name="直線コネクタ 392">
          <a:extLst>
            <a:ext uri="{FF2B5EF4-FFF2-40B4-BE49-F238E27FC236}">
              <a16:creationId xmlns:a16="http://schemas.microsoft.com/office/drawing/2014/main" id="{9A0D7FD8-788C-4928-A1FA-821944945863}"/>
            </a:ext>
          </a:extLst>
        </xdr:cNvPr>
        <xdr:cNvCxnSpPr/>
      </xdr:nvCxnSpPr>
      <xdr:spPr>
        <a:xfrm flipV="1">
          <a:off x="2019300" y="179363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94" name="n_1aveValue【市民会館】&#10;有形固定資産減価償却率">
          <a:extLst>
            <a:ext uri="{FF2B5EF4-FFF2-40B4-BE49-F238E27FC236}">
              <a16:creationId xmlns:a16="http://schemas.microsoft.com/office/drawing/2014/main" id="{D1D53CFE-9A0E-473D-89A3-18ABA1BDA5E2}"/>
            </a:ext>
          </a:extLst>
        </xdr:cNvPr>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95" name="n_2aveValue【市民会館】&#10;有形固定資産減価償却率">
          <a:extLst>
            <a:ext uri="{FF2B5EF4-FFF2-40B4-BE49-F238E27FC236}">
              <a16:creationId xmlns:a16="http://schemas.microsoft.com/office/drawing/2014/main" id="{CB66ADA4-0615-409B-89FA-B768D87AF1A0}"/>
            </a:ext>
          </a:extLst>
        </xdr:cNvPr>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396" name="n_3aveValue【市民会館】&#10;有形固定資産減価償却率">
          <a:extLst>
            <a:ext uri="{FF2B5EF4-FFF2-40B4-BE49-F238E27FC236}">
              <a16:creationId xmlns:a16="http://schemas.microsoft.com/office/drawing/2014/main" id="{6A33FA88-3C0F-4851-8E39-228EC09816F9}"/>
            </a:ext>
          </a:extLst>
        </xdr:cNvPr>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117401</xdr:rowOff>
    </xdr:from>
    <xdr:ext cx="405111" cy="259045"/>
    <xdr:sp macro="" textlink="">
      <xdr:nvSpPr>
        <xdr:cNvPr id="397" name="n_1mainValue【市民会館】&#10;有形固定資産減価償却率">
          <a:extLst>
            <a:ext uri="{FF2B5EF4-FFF2-40B4-BE49-F238E27FC236}">
              <a16:creationId xmlns:a16="http://schemas.microsoft.com/office/drawing/2014/main" id="{38F46ADF-CCE8-43FE-8A6A-4F4177B220C0}"/>
            </a:ext>
          </a:extLst>
        </xdr:cNvPr>
        <xdr:cNvSpPr txBox="1"/>
      </xdr:nvSpPr>
      <xdr:spPr>
        <a:xfrm>
          <a:off x="3582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98" name="n_2mainValue【市民会館】&#10;有形固定資産減価償却率">
          <a:extLst>
            <a:ext uri="{FF2B5EF4-FFF2-40B4-BE49-F238E27FC236}">
              <a16:creationId xmlns:a16="http://schemas.microsoft.com/office/drawing/2014/main" id="{733D0312-44B0-4EE1-8FF1-14DCA9093881}"/>
            </a:ext>
          </a:extLst>
        </xdr:cNvPr>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27595</xdr:rowOff>
    </xdr:from>
    <xdr:ext cx="405111" cy="259045"/>
    <xdr:sp macro="" textlink="">
      <xdr:nvSpPr>
        <xdr:cNvPr id="399" name="n_3mainValue【市民会館】&#10;有形固定資産減価償却率">
          <a:extLst>
            <a:ext uri="{FF2B5EF4-FFF2-40B4-BE49-F238E27FC236}">
              <a16:creationId xmlns:a16="http://schemas.microsoft.com/office/drawing/2014/main" id="{15C91761-186C-4817-8313-55E6A6661643}"/>
            </a:ext>
          </a:extLst>
        </xdr:cNvPr>
        <xdr:cNvSpPr txBox="1"/>
      </xdr:nvSpPr>
      <xdr:spPr>
        <a:xfrm>
          <a:off x="1816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C1C07560-C7F7-44EB-86EA-000B8DC5B5E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EF5DA74A-B236-4F08-99D4-6F1EEDE8043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7AA6936C-AE95-4D39-89B8-7A29389ECD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ED625C9-871D-4372-8671-40E6C31F442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FD02074C-8CB0-4F54-9AF7-46A31C65B28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EF7B10C8-9AB9-4E80-8B37-62E7FDA214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296AB18-CC55-49EE-95D6-608DB058937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F4F63C56-4F2C-4938-B0CF-5761AA2DD05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871CFEC3-912A-4650-AAB7-EDB3BE2B83D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76C90ECA-D370-4310-965D-49A5156D0E5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a:extLst>
            <a:ext uri="{FF2B5EF4-FFF2-40B4-BE49-F238E27FC236}">
              <a16:creationId xmlns:a16="http://schemas.microsoft.com/office/drawing/2014/main" id="{FA2798A9-B61A-4067-B2CE-E90F036E3DF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a:extLst>
            <a:ext uri="{FF2B5EF4-FFF2-40B4-BE49-F238E27FC236}">
              <a16:creationId xmlns:a16="http://schemas.microsoft.com/office/drawing/2014/main" id="{3E9ECAE4-D81F-46D0-8E41-79AA7BEF124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a:extLst>
            <a:ext uri="{FF2B5EF4-FFF2-40B4-BE49-F238E27FC236}">
              <a16:creationId xmlns:a16="http://schemas.microsoft.com/office/drawing/2014/main" id="{2B995405-D128-4488-9C54-F35D6084FF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a:extLst>
            <a:ext uri="{FF2B5EF4-FFF2-40B4-BE49-F238E27FC236}">
              <a16:creationId xmlns:a16="http://schemas.microsoft.com/office/drawing/2014/main" id="{1BC36DD8-D97E-4C56-85B3-06511472E90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a:extLst>
            <a:ext uri="{FF2B5EF4-FFF2-40B4-BE49-F238E27FC236}">
              <a16:creationId xmlns:a16="http://schemas.microsoft.com/office/drawing/2014/main" id="{F881A3C4-1D9C-4FA3-9234-863044D6085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a:extLst>
            <a:ext uri="{FF2B5EF4-FFF2-40B4-BE49-F238E27FC236}">
              <a16:creationId xmlns:a16="http://schemas.microsoft.com/office/drawing/2014/main" id="{8E0B027C-1094-4CAA-9B62-4F76D5E05E4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a:extLst>
            <a:ext uri="{FF2B5EF4-FFF2-40B4-BE49-F238E27FC236}">
              <a16:creationId xmlns:a16="http://schemas.microsoft.com/office/drawing/2014/main" id="{4B3DC9F8-AD6D-40AD-98FB-8B2C35938BC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a:extLst>
            <a:ext uri="{FF2B5EF4-FFF2-40B4-BE49-F238E27FC236}">
              <a16:creationId xmlns:a16="http://schemas.microsoft.com/office/drawing/2014/main" id="{C290708A-525A-4BCF-87E0-CAC2D27EFA9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a:extLst>
            <a:ext uri="{FF2B5EF4-FFF2-40B4-BE49-F238E27FC236}">
              <a16:creationId xmlns:a16="http://schemas.microsoft.com/office/drawing/2014/main" id="{8DD79205-4673-4C26-8D45-84597E49025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a:extLst>
            <a:ext uri="{FF2B5EF4-FFF2-40B4-BE49-F238E27FC236}">
              <a16:creationId xmlns:a16="http://schemas.microsoft.com/office/drawing/2014/main" id="{D737C144-848A-4E33-B104-0389B1BFFCA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FC9F9187-D18C-4B45-8D8E-9856CB10A20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8661B380-3362-4E18-BDA3-58C8497B0E1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a:extLst>
            <a:ext uri="{FF2B5EF4-FFF2-40B4-BE49-F238E27FC236}">
              <a16:creationId xmlns:a16="http://schemas.microsoft.com/office/drawing/2014/main" id="{2ABE6ACA-BFA7-4989-BDC0-9333C836625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23" name="直線コネクタ 422">
          <a:extLst>
            <a:ext uri="{FF2B5EF4-FFF2-40B4-BE49-F238E27FC236}">
              <a16:creationId xmlns:a16="http://schemas.microsoft.com/office/drawing/2014/main" id="{3AE580F4-A985-48C4-8339-7EEE482CE456}"/>
            </a:ext>
          </a:extLst>
        </xdr:cNvPr>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24" name="【市民会館】&#10;一人当たり面積最小値テキスト">
          <a:extLst>
            <a:ext uri="{FF2B5EF4-FFF2-40B4-BE49-F238E27FC236}">
              <a16:creationId xmlns:a16="http://schemas.microsoft.com/office/drawing/2014/main" id="{533EF812-DB17-44E1-9AF8-26FC180DEAC1}"/>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25" name="直線コネクタ 424">
          <a:extLst>
            <a:ext uri="{FF2B5EF4-FFF2-40B4-BE49-F238E27FC236}">
              <a16:creationId xmlns:a16="http://schemas.microsoft.com/office/drawing/2014/main" id="{8F1D1260-1CA8-4ED6-BCBB-0D540B780886}"/>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26" name="【市民会館】&#10;一人当たり面積最大値テキスト">
          <a:extLst>
            <a:ext uri="{FF2B5EF4-FFF2-40B4-BE49-F238E27FC236}">
              <a16:creationId xmlns:a16="http://schemas.microsoft.com/office/drawing/2014/main" id="{BC0650DF-89E0-4A4A-BCDC-F7F7CEBF6351}"/>
            </a:ext>
          </a:extLst>
        </xdr:cNvPr>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27" name="直線コネクタ 426">
          <a:extLst>
            <a:ext uri="{FF2B5EF4-FFF2-40B4-BE49-F238E27FC236}">
              <a16:creationId xmlns:a16="http://schemas.microsoft.com/office/drawing/2014/main" id="{68DD42DE-E285-49A6-A8AB-03A3882F4D86}"/>
            </a:ext>
          </a:extLst>
        </xdr:cNvPr>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428" name="【市民会館】&#10;一人当たり面積平均値テキスト">
          <a:extLst>
            <a:ext uri="{FF2B5EF4-FFF2-40B4-BE49-F238E27FC236}">
              <a16:creationId xmlns:a16="http://schemas.microsoft.com/office/drawing/2014/main" id="{D4971B41-612D-43D0-B640-E6994F59755C}"/>
            </a:ext>
          </a:extLst>
        </xdr:cNvPr>
        <xdr:cNvSpPr txBox="1"/>
      </xdr:nvSpPr>
      <xdr:spPr>
        <a:xfrm>
          <a:off x="10515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29" name="フローチャート: 判断 428">
          <a:extLst>
            <a:ext uri="{FF2B5EF4-FFF2-40B4-BE49-F238E27FC236}">
              <a16:creationId xmlns:a16="http://schemas.microsoft.com/office/drawing/2014/main" id="{89349CB9-8911-4B5D-A4D4-9FDAB8FBDBCA}"/>
            </a:ext>
          </a:extLst>
        </xdr:cNvPr>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30" name="フローチャート: 判断 429">
          <a:extLst>
            <a:ext uri="{FF2B5EF4-FFF2-40B4-BE49-F238E27FC236}">
              <a16:creationId xmlns:a16="http://schemas.microsoft.com/office/drawing/2014/main" id="{8FB8A2E7-9F7D-464B-BC6E-1BFB780EABE3}"/>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31" name="フローチャート: 判断 430">
          <a:extLst>
            <a:ext uri="{FF2B5EF4-FFF2-40B4-BE49-F238E27FC236}">
              <a16:creationId xmlns:a16="http://schemas.microsoft.com/office/drawing/2014/main" id="{CB20B9EB-5F2C-483E-80DF-DA79E4A257B4}"/>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32" name="フローチャート: 判断 431">
          <a:extLst>
            <a:ext uri="{FF2B5EF4-FFF2-40B4-BE49-F238E27FC236}">
              <a16:creationId xmlns:a16="http://schemas.microsoft.com/office/drawing/2014/main" id="{0D4BAACD-ECD7-4519-A231-757C0DAC6477}"/>
            </a:ext>
          </a:extLst>
        </xdr:cNvPr>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50650EB0-D849-4886-800F-8B4217616CF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AA80A5A9-A186-4661-B5F7-C87B921ED11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D29AE791-6264-41F8-A21D-268A4757D0D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2D01CAF0-F906-48BA-920C-9E459DF232D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CBFD0D1D-A754-45AD-B73D-12D4C83B1CD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29211</xdr:rowOff>
    </xdr:from>
    <xdr:to>
      <xdr:col>55</xdr:col>
      <xdr:colOff>50800</xdr:colOff>
      <xdr:row>100</xdr:row>
      <xdr:rowOff>130811</xdr:rowOff>
    </xdr:to>
    <xdr:sp macro="" textlink="">
      <xdr:nvSpPr>
        <xdr:cNvPr id="438" name="楕円 437">
          <a:extLst>
            <a:ext uri="{FF2B5EF4-FFF2-40B4-BE49-F238E27FC236}">
              <a16:creationId xmlns:a16="http://schemas.microsoft.com/office/drawing/2014/main" id="{9F1DB844-9C74-4666-9B55-FAC91FB66FED}"/>
            </a:ext>
          </a:extLst>
        </xdr:cNvPr>
        <xdr:cNvSpPr/>
      </xdr:nvSpPr>
      <xdr:spPr>
        <a:xfrm>
          <a:off x="104267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115588</xdr:rowOff>
    </xdr:from>
    <xdr:ext cx="469744" cy="259045"/>
    <xdr:sp macro="" textlink="">
      <xdr:nvSpPr>
        <xdr:cNvPr id="439" name="【市民会館】&#10;一人当たり面積該当値テキスト">
          <a:extLst>
            <a:ext uri="{FF2B5EF4-FFF2-40B4-BE49-F238E27FC236}">
              <a16:creationId xmlns:a16="http://schemas.microsoft.com/office/drawing/2014/main" id="{FBA6D602-650B-41A9-BA20-2CC5A0254688}"/>
            </a:ext>
          </a:extLst>
        </xdr:cNvPr>
        <xdr:cNvSpPr txBox="1"/>
      </xdr:nvSpPr>
      <xdr:spPr>
        <a:xfrm>
          <a:off x="10515600" y="1708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101600</xdr:rowOff>
    </xdr:from>
    <xdr:to>
      <xdr:col>50</xdr:col>
      <xdr:colOff>165100</xdr:colOff>
      <xdr:row>102</xdr:row>
      <xdr:rowOff>31750</xdr:rowOff>
    </xdr:to>
    <xdr:sp macro="" textlink="">
      <xdr:nvSpPr>
        <xdr:cNvPr id="440" name="楕円 439">
          <a:extLst>
            <a:ext uri="{FF2B5EF4-FFF2-40B4-BE49-F238E27FC236}">
              <a16:creationId xmlns:a16="http://schemas.microsoft.com/office/drawing/2014/main" id="{788F4721-6D57-4624-A23A-B0FD3624C0A6}"/>
            </a:ext>
          </a:extLst>
        </xdr:cNvPr>
        <xdr:cNvSpPr/>
      </xdr:nvSpPr>
      <xdr:spPr>
        <a:xfrm>
          <a:off x="9588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80011</xdr:rowOff>
    </xdr:from>
    <xdr:to>
      <xdr:col>55</xdr:col>
      <xdr:colOff>0</xdr:colOff>
      <xdr:row>101</xdr:row>
      <xdr:rowOff>152400</xdr:rowOff>
    </xdr:to>
    <xdr:cxnSp macro="">
      <xdr:nvCxnSpPr>
        <xdr:cNvPr id="441" name="直線コネクタ 440">
          <a:extLst>
            <a:ext uri="{FF2B5EF4-FFF2-40B4-BE49-F238E27FC236}">
              <a16:creationId xmlns:a16="http://schemas.microsoft.com/office/drawing/2014/main" id="{1355FC9A-5D55-411E-B91C-CB90E96A7E52}"/>
            </a:ext>
          </a:extLst>
        </xdr:cNvPr>
        <xdr:cNvCxnSpPr/>
      </xdr:nvCxnSpPr>
      <xdr:spPr>
        <a:xfrm flipV="1">
          <a:off x="9639300" y="17225011"/>
          <a:ext cx="8382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楕円 441">
          <a:extLst>
            <a:ext uri="{FF2B5EF4-FFF2-40B4-BE49-F238E27FC236}">
              <a16:creationId xmlns:a16="http://schemas.microsoft.com/office/drawing/2014/main" id="{41E61392-B22F-4FB4-8268-711D4EABED61}"/>
            </a:ext>
          </a:extLst>
        </xdr:cNvPr>
        <xdr:cNvSpPr/>
      </xdr:nvSpPr>
      <xdr:spPr>
        <a:xfrm>
          <a:off x="8699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152400</xdr:rowOff>
    </xdr:from>
    <xdr:to>
      <xdr:col>50</xdr:col>
      <xdr:colOff>114300</xdr:colOff>
      <xdr:row>106</xdr:row>
      <xdr:rowOff>22861</xdr:rowOff>
    </xdr:to>
    <xdr:cxnSp macro="">
      <xdr:nvCxnSpPr>
        <xdr:cNvPr id="443" name="直線コネクタ 442">
          <a:extLst>
            <a:ext uri="{FF2B5EF4-FFF2-40B4-BE49-F238E27FC236}">
              <a16:creationId xmlns:a16="http://schemas.microsoft.com/office/drawing/2014/main" id="{A943E2B1-871A-4869-BAFA-A0D925AB538B}"/>
            </a:ext>
          </a:extLst>
        </xdr:cNvPr>
        <xdr:cNvCxnSpPr/>
      </xdr:nvCxnSpPr>
      <xdr:spPr>
        <a:xfrm flipV="1">
          <a:off x="8750300" y="17468850"/>
          <a:ext cx="889000" cy="72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147320</xdr:rowOff>
    </xdr:from>
    <xdr:to>
      <xdr:col>41</xdr:col>
      <xdr:colOff>101600</xdr:colOff>
      <xdr:row>106</xdr:row>
      <xdr:rowOff>77470</xdr:rowOff>
    </xdr:to>
    <xdr:sp macro="" textlink="">
      <xdr:nvSpPr>
        <xdr:cNvPr id="444" name="楕円 443">
          <a:extLst>
            <a:ext uri="{FF2B5EF4-FFF2-40B4-BE49-F238E27FC236}">
              <a16:creationId xmlns:a16="http://schemas.microsoft.com/office/drawing/2014/main" id="{DAA592FE-C72E-4D82-AB1B-06791049005A}"/>
            </a:ext>
          </a:extLst>
        </xdr:cNvPr>
        <xdr:cNvSpPr/>
      </xdr:nvSpPr>
      <xdr:spPr>
        <a:xfrm>
          <a:off x="7810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22861</xdr:rowOff>
    </xdr:from>
    <xdr:to>
      <xdr:col>45</xdr:col>
      <xdr:colOff>177800</xdr:colOff>
      <xdr:row>106</xdr:row>
      <xdr:rowOff>26670</xdr:rowOff>
    </xdr:to>
    <xdr:cxnSp macro="">
      <xdr:nvCxnSpPr>
        <xdr:cNvPr id="445" name="直線コネクタ 444">
          <a:extLst>
            <a:ext uri="{FF2B5EF4-FFF2-40B4-BE49-F238E27FC236}">
              <a16:creationId xmlns:a16="http://schemas.microsoft.com/office/drawing/2014/main" id="{9875C43B-54A7-403F-92FE-A50354E2FC24}"/>
            </a:ext>
          </a:extLst>
        </xdr:cNvPr>
        <xdr:cNvCxnSpPr/>
      </xdr:nvCxnSpPr>
      <xdr:spPr>
        <a:xfrm flipV="1">
          <a:off x="7861300" y="18196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6" name="n_1aveValue【市民会館】&#10;一人当たり面積">
          <a:extLst>
            <a:ext uri="{FF2B5EF4-FFF2-40B4-BE49-F238E27FC236}">
              <a16:creationId xmlns:a16="http://schemas.microsoft.com/office/drawing/2014/main" id="{D573CE50-1F8A-4D7E-A6EC-09966BFE6C3B}"/>
            </a:ext>
          </a:extLst>
        </xdr:cNvPr>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47" name="n_2aveValue【市民会館】&#10;一人当たり面積">
          <a:extLst>
            <a:ext uri="{FF2B5EF4-FFF2-40B4-BE49-F238E27FC236}">
              <a16:creationId xmlns:a16="http://schemas.microsoft.com/office/drawing/2014/main" id="{80826236-3C38-49DF-A1CC-DDC6E669067A}"/>
            </a:ext>
          </a:extLst>
        </xdr:cNvPr>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48" name="n_3aveValue【市民会館】&#10;一人当たり面積">
          <a:extLst>
            <a:ext uri="{FF2B5EF4-FFF2-40B4-BE49-F238E27FC236}">
              <a16:creationId xmlns:a16="http://schemas.microsoft.com/office/drawing/2014/main" id="{1404EE7B-8F21-4406-BB2C-9A6304B4BDED}"/>
            </a:ext>
          </a:extLst>
        </xdr:cNvPr>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48277</xdr:rowOff>
    </xdr:from>
    <xdr:ext cx="469744" cy="259045"/>
    <xdr:sp macro="" textlink="">
      <xdr:nvSpPr>
        <xdr:cNvPr id="449" name="n_1mainValue【市民会館】&#10;一人当たり面積">
          <a:extLst>
            <a:ext uri="{FF2B5EF4-FFF2-40B4-BE49-F238E27FC236}">
              <a16:creationId xmlns:a16="http://schemas.microsoft.com/office/drawing/2014/main" id="{4EFCFA12-CD6C-40CB-A7BD-73150675E82E}"/>
            </a:ext>
          </a:extLst>
        </xdr:cNvPr>
        <xdr:cNvSpPr txBox="1"/>
      </xdr:nvSpPr>
      <xdr:spPr>
        <a:xfrm>
          <a:off x="9391727"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50" name="n_2mainValue【市民会館】&#10;一人当たり面積">
          <a:extLst>
            <a:ext uri="{FF2B5EF4-FFF2-40B4-BE49-F238E27FC236}">
              <a16:creationId xmlns:a16="http://schemas.microsoft.com/office/drawing/2014/main" id="{86E34F38-8DF6-4847-947D-AD7B3529FDFF}"/>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68597</xdr:rowOff>
    </xdr:from>
    <xdr:ext cx="469744" cy="259045"/>
    <xdr:sp macro="" textlink="">
      <xdr:nvSpPr>
        <xdr:cNvPr id="451" name="n_3mainValue【市民会館】&#10;一人当たり面積">
          <a:extLst>
            <a:ext uri="{FF2B5EF4-FFF2-40B4-BE49-F238E27FC236}">
              <a16:creationId xmlns:a16="http://schemas.microsoft.com/office/drawing/2014/main" id="{7C820C06-4D6B-4BF8-833D-7AD17802B281}"/>
            </a:ext>
          </a:extLst>
        </xdr:cNvPr>
        <xdr:cNvSpPr txBox="1"/>
      </xdr:nvSpPr>
      <xdr:spPr>
        <a:xfrm>
          <a:off x="7626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0BDD39DF-6644-4F45-92D2-0AB1A740E22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8DB482DF-D473-494E-8BCC-2A00CDC3C06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CF791F5D-491E-4640-8057-E5488C77A58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CC109489-E844-49A3-8ED8-05166F59971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45D51918-EB2F-4DE1-92A8-9E743C46D57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6D57AE20-9E33-45E3-83A1-317C9A834A1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20D70E33-EC21-48C3-94F8-7B21195553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5F854DF0-0DED-435E-83E4-07B882826D3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id="{CCE9FA72-2704-40D3-A4E9-10ABE1FCFF5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id="{F6F3AC93-F5F0-4A46-95B5-50D9256E791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a:extLst>
            <a:ext uri="{FF2B5EF4-FFF2-40B4-BE49-F238E27FC236}">
              <a16:creationId xmlns:a16="http://schemas.microsoft.com/office/drawing/2014/main" id="{297AD003-AC2B-4728-B275-D94CC0A86CC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a:extLst>
            <a:ext uri="{FF2B5EF4-FFF2-40B4-BE49-F238E27FC236}">
              <a16:creationId xmlns:a16="http://schemas.microsoft.com/office/drawing/2014/main" id="{10F524D7-C536-4C3B-9AF7-5FF202234523}"/>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a:extLst>
            <a:ext uri="{FF2B5EF4-FFF2-40B4-BE49-F238E27FC236}">
              <a16:creationId xmlns:a16="http://schemas.microsoft.com/office/drawing/2014/main" id="{B3E0963E-A980-4541-BA6A-D48227BF46A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a:extLst>
            <a:ext uri="{FF2B5EF4-FFF2-40B4-BE49-F238E27FC236}">
              <a16:creationId xmlns:a16="http://schemas.microsoft.com/office/drawing/2014/main" id="{FF89F41B-923A-4926-8D42-026A5B02A6E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a:extLst>
            <a:ext uri="{FF2B5EF4-FFF2-40B4-BE49-F238E27FC236}">
              <a16:creationId xmlns:a16="http://schemas.microsoft.com/office/drawing/2014/main" id="{5DC70E12-12D8-410F-A4AF-378878E28B5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a:extLst>
            <a:ext uri="{FF2B5EF4-FFF2-40B4-BE49-F238E27FC236}">
              <a16:creationId xmlns:a16="http://schemas.microsoft.com/office/drawing/2014/main" id="{7F669706-31F9-4D18-8670-07A5885AE13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a:extLst>
            <a:ext uri="{FF2B5EF4-FFF2-40B4-BE49-F238E27FC236}">
              <a16:creationId xmlns:a16="http://schemas.microsoft.com/office/drawing/2014/main" id="{5E6C2D25-0AAA-44DE-AE0C-8A0ACA5B96F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a:extLst>
            <a:ext uri="{FF2B5EF4-FFF2-40B4-BE49-F238E27FC236}">
              <a16:creationId xmlns:a16="http://schemas.microsoft.com/office/drawing/2014/main" id="{99DA94CD-1EBC-4634-8FDD-247110987C8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a:extLst>
            <a:ext uri="{FF2B5EF4-FFF2-40B4-BE49-F238E27FC236}">
              <a16:creationId xmlns:a16="http://schemas.microsoft.com/office/drawing/2014/main" id="{F4EACAFD-7C2C-42E6-8A4F-CC5FBBB1F19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a:extLst>
            <a:ext uri="{FF2B5EF4-FFF2-40B4-BE49-F238E27FC236}">
              <a16:creationId xmlns:a16="http://schemas.microsoft.com/office/drawing/2014/main" id="{4F773157-4065-49AF-904D-14E72FCFDF7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D8DE3C7B-B0F9-43CF-9E74-FD201627DE9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320062B3-71A5-4BC5-A39A-4D2E879B159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65E98B99-4ECF-4889-B5C5-3D374686BED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75" name="直線コネクタ 474">
          <a:extLst>
            <a:ext uri="{FF2B5EF4-FFF2-40B4-BE49-F238E27FC236}">
              <a16:creationId xmlns:a16="http://schemas.microsoft.com/office/drawing/2014/main" id="{FFAC028D-7599-4378-99AF-B56402CF837D}"/>
            </a:ext>
          </a:extLst>
        </xdr:cNvPr>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76" name="【一般廃棄物処理施設】&#10;有形固定資産減価償却率最小値テキスト">
          <a:extLst>
            <a:ext uri="{FF2B5EF4-FFF2-40B4-BE49-F238E27FC236}">
              <a16:creationId xmlns:a16="http://schemas.microsoft.com/office/drawing/2014/main" id="{5F4B9D95-287E-46C0-9697-BEDC5E05AA67}"/>
            </a:ext>
          </a:extLst>
        </xdr:cNvPr>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77" name="直線コネクタ 476">
          <a:extLst>
            <a:ext uri="{FF2B5EF4-FFF2-40B4-BE49-F238E27FC236}">
              <a16:creationId xmlns:a16="http://schemas.microsoft.com/office/drawing/2014/main" id="{D1CABD66-8488-449F-9C54-F3797E6736B7}"/>
            </a:ext>
          </a:extLst>
        </xdr:cNvPr>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8" name="【一般廃棄物処理施設】&#10;有形固定資産減価償却率最大値テキスト">
          <a:extLst>
            <a:ext uri="{FF2B5EF4-FFF2-40B4-BE49-F238E27FC236}">
              <a16:creationId xmlns:a16="http://schemas.microsoft.com/office/drawing/2014/main" id="{411FA7CB-A450-44A6-B68B-B0E24EE728F2}"/>
            </a:ext>
          </a:extLst>
        </xdr:cNvPr>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79" name="直線コネクタ 478">
          <a:extLst>
            <a:ext uri="{FF2B5EF4-FFF2-40B4-BE49-F238E27FC236}">
              <a16:creationId xmlns:a16="http://schemas.microsoft.com/office/drawing/2014/main" id="{FFBBA11B-D047-46D7-A47C-EBFFE897F518}"/>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E5DDDE74-2C62-4664-91C7-BCEEF279B482}"/>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81" name="フローチャート: 判断 480">
          <a:extLst>
            <a:ext uri="{FF2B5EF4-FFF2-40B4-BE49-F238E27FC236}">
              <a16:creationId xmlns:a16="http://schemas.microsoft.com/office/drawing/2014/main" id="{1DE820CF-0E0C-4CA5-9957-7DF7C905C27B}"/>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82" name="フローチャート: 判断 481">
          <a:extLst>
            <a:ext uri="{FF2B5EF4-FFF2-40B4-BE49-F238E27FC236}">
              <a16:creationId xmlns:a16="http://schemas.microsoft.com/office/drawing/2014/main" id="{8A6D761C-9A52-4562-A9BB-CF5D11FCB6A1}"/>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83" name="フローチャート: 判断 482">
          <a:extLst>
            <a:ext uri="{FF2B5EF4-FFF2-40B4-BE49-F238E27FC236}">
              <a16:creationId xmlns:a16="http://schemas.microsoft.com/office/drawing/2014/main" id="{ECBD8DE4-4039-42E9-9F14-DB17E176A50A}"/>
            </a:ext>
          </a:extLst>
        </xdr:cNvPr>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84" name="フローチャート: 判断 483">
          <a:extLst>
            <a:ext uri="{FF2B5EF4-FFF2-40B4-BE49-F238E27FC236}">
              <a16:creationId xmlns:a16="http://schemas.microsoft.com/office/drawing/2014/main" id="{7BAEB175-370E-4EF1-9112-926591C70C1F}"/>
            </a:ext>
          </a:extLst>
        </xdr:cNvPr>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7422662-C4ED-4F53-8462-525EBEBE7C6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05C0DF1-1C21-4221-9B82-26D036A782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8D1C373-7D5B-4C8A-AA49-6B4B2E4BA38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71CE0FE-07FE-4E31-BDA6-1A75076F29E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A093CC8-1708-4B52-B87B-98A2289A3ED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105410</xdr:rowOff>
    </xdr:from>
    <xdr:to>
      <xdr:col>85</xdr:col>
      <xdr:colOff>177800</xdr:colOff>
      <xdr:row>34</xdr:row>
      <xdr:rowOff>35560</xdr:rowOff>
    </xdr:to>
    <xdr:sp macro="" textlink="">
      <xdr:nvSpPr>
        <xdr:cNvPr id="490" name="楕円 489">
          <a:extLst>
            <a:ext uri="{FF2B5EF4-FFF2-40B4-BE49-F238E27FC236}">
              <a16:creationId xmlns:a16="http://schemas.microsoft.com/office/drawing/2014/main" id="{45BC1D6F-B988-4016-8117-E91A07B7CF5C}"/>
            </a:ext>
          </a:extLst>
        </xdr:cNvPr>
        <xdr:cNvSpPr/>
      </xdr:nvSpPr>
      <xdr:spPr>
        <a:xfrm>
          <a:off x="16268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58437</xdr:rowOff>
    </xdr:from>
    <xdr:ext cx="405111" cy="259045"/>
    <xdr:sp macro="" textlink="">
      <xdr:nvSpPr>
        <xdr:cNvPr id="491" name="【一般廃棄物処理施設】&#10;有形固定資産減価償却率該当値テキスト">
          <a:extLst>
            <a:ext uri="{FF2B5EF4-FFF2-40B4-BE49-F238E27FC236}">
              <a16:creationId xmlns:a16="http://schemas.microsoft.com/office/drawing/2014/main" id="{F23066B1-4E5F-460C-A825-31AB43BB4362}"/>
            </a:ext>
          </a:extLst>
        </xdr:cNvPr>
        <xdr:cNvSpPr txBox="1"/>
      </xdr:nvSpPr>
      <xdr:spPr>
        <a:xfrm>
          <a:off x="16357600"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147320</xdr:rowOff>
    </xdr:from>
    <xdr:to>
      <xdr:col>81</xdr:col>
      <xdr:colOff>101600</xdr:colOff>
      <xdr:row>34</xdr:row>
      <xdr:rowOff>77470</xdr:rowOff>
    </xdr:to>
    <xdr:sp macro="" textlink="">
      <xdr:nvSpPr>
        <xdr:cNvPr id="492" name="楕円 491">
          <a:extLst>
            <a:ext uri="{FF2B5EF4-FFF2-40B4-BE49-F238E27FC236}">
              <a16:creationId xmlns:a16="http://schemas.microsoft.com/office/drawing/2014/main" id="{7AF04035-B499-49E2-97F3-786257A91AD4}"/>
            </a:ext>
          </a:extLst>
        </xdr:cNvPr>
        <xdr:cNvSpPr/>
      </xdr:nvSpPr>
      <xdr:spPr>
        <a:xfrm>
          <a:off x="15430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156210</xdr:rowOff>
    </xdr:from>
    <xdr:to>
      <xdr:col>85</xdr:col>
      <xdr:colOff>127000</xdr:colOff>
      <xdr:row>34</xdr:row>
      <xdr:rowOff>26670</xdr:rowOff>
    </xdr:to>
    <xdr:cxnSp macro="">
      <xdr:nvCxnSpPr>
        <xdr:cNvPr id="493" name="直線コネクタ 492">
          <a:extLst>
            <a:ext uri="{FF2B5EF4-FFF2-40B4-BE49-F238E27FC236}">
              <a16:creationId xmlns:a16="http://schemas.microsoft.com/office/drawing/2014/main" id="{2629B6C3-921B-4975-82A0-5F9D8FD2E4A2}"/>
            </a:ext>
          </a:extLst>
        </xdr:cNvPr>
        <xdr:cNvCxnSpPr/>
      </xdr:nvCxnSpPr>
      <xdr:spPr>
        <a:xfrm flipV="1">
          <a:off x="15481300" y="58140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29210</xdr:rowOff>
    </xdr:from>
    <xdr:to>
      <xdr:col>76</xdr:col>
      <xdr:colOff>165100</xdr:colOff>
      <xdr:row>34</xdr:row>
      <xdr:rowOff>130810</xdr:rowOff>
    </xdr:to>
    <xdr:sp macro="" textlink="">
      <xdr:nvSpPr>
        <xdr:cNvPr id="494" name="楕円 493">
          <a:extLst>
            <a:ext uri="{FF2B5EF4-FFF2-40B4-BE49-F238E27FC236}">
              <a16:creationId xmlns:a16="http://schemas.microsoft.com/office/drawing/2014/main" id="{7DB29080-4569-4DF6-961E-B8C9901D4A92}"/>
            </a:ext>
          </a:extLst>
        </xdr:cNvPr>
        <xdr:cNvSpPr/>
      </xdr:nvSpPr>
      <xdr:spPr>
        <a:xfrm>
          <a:off x="14541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26670</xdr:rowOff>
    </xdr:from>
    <xdr:to>
      <xdr:col>81</xdr:col>
      <xdr:colOff>50800</xdr:colOff>
      <xdr:row>34</xdr:row>
      <xdr:rowOff>80010</xdr:rowOff>
    </xdr:to>
    <xdr:cxnSp macro="">
      <xdr:nvCxnSpPr>
        <xdr:cNvPr id="495" name="直線コネクタ 494">
          <a:extLst>
            <a:ext uri="{FF2B5EF4-FFF2-40B4-BE49-F238E27FC236}">
              <a16:creationId xmlns:a16="http://schemas.microsoft.com/office/drawing/2014/main" id="{9D196BFB-48B3-477D-A5B2-F74F73D2927A}"/>
            </a:ext>
          </a:extLst>
        </xdr:cNvPr>
        <xdr:cNvCxnSpPr/>
      </xdr:nvCxnSpPr>
      <xdr:spPr>
        <a:xfrm flipV="1">
          <a:off x="14592300" y="58559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74930</xdr:rowOff>
    </xdr:from>
    <xdr:to>
      <xdr:col>72</xdr:col>
      <xdr:colOff>38100</xdr:colOff>
      <xdr:row>35</xdr:row>
      <xdr:rowOff>5080</xdr:rowOff>
    </xdr:to>
    <xdr:sp macro="" textlink="">
      <xdr:nvSpPr>
        <xdr:cNvPr id="496" name="楕円 495">
          <a:extLst>
            <a:ext uri="{FF2B5EF4-FFF2-40B4-BE49-F238E27FC236}">
              <a16:creationId xmlns:a16="http://schemas.microsoft.com/office/drawing/2014/main" id="{74AA2596-9A7F-4DEE-88A4-FA91D96F3EA4}"/>
            </a:ext>
          </a:extLst>
        </xdr:cNvPr>
        <xdr:cNvSpPr/>
      </xdr:nvSpPr>
      <xdr:spPr>
        <a:xfrm>
          <a:off x="13652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80010</xdr:rowOff>
    </xdr:from>
    <xdr:to>
      <xdr:col>76</xdr:col>
      <xdr:colOff>114300</xdr:colOff>
      <xdr:row>34</xdr:row>
      <xdr:rowOff>125730</xdr:rowOff>
    </xdr:to>
    <xdr:cxnSp macro="">
      <xdr:nvCxnSpPr>
        <xdr:cNvPr id="497" name="直線コネクタ 496">
          <a:extLst>
            <a:ext uri="{FF2B5EF4-FFF2-40B4-BE49-F238E27FC236}">
              <a16:creationId xmlns:a16="http://schemas.microsoft.com/office/drawing/2014/main" id="{4B61171A-FF57-4CEC-BA71-3E37B4389874}"/>
            </a:ext>
          </a:extLst>
        </xdr:cNvPr>
        <xdr:cNvCxnSpPr/>
      </xdr:nvCxnSpPr>
      <xdr:spPr>
        <a:xfrm flipV="1">
          <a:off x="13703300" y="5909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98" name="n_1aveValue【一般廃棄物処理施設】&#10;有形固定資産減価償却率">
          <a:extLst>
            <a:ext uri="{FF2B5EF4-FFF2-40B4-BE49-F238E27FC236}">
              <a16:creationId xmlns:a16="http://schemas.microsoft.com/office/drawing/2014/main" id="{EEB83DC8-5EE9-4F7D-9ED4-80E18DD13CEC}"/>
            </a:ext>
          </a:extLst>
        </xdr:cNvPr>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99" name="n_2aveValue【一般廃棄物処理施設】&#10;有形固定資産減価償却率">
          <a:extLst>
            <a:ext uri="{FF2B5EF4-FFF2-40B4-BE49-F238E27FC236}">
              <a16:creationId xmlns:a16="http://schemas.microsoft.com/office/drawing/2014/main" id="{317F57AA-42ED-4F68-8C4F-FEA3239F95C2}"/>
            </a:ext>
          </a:extLst>
        </xdr:cNvPr>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78122</xdr:rowOff>
    </xdr:from>
    <xdr:ext cx="405111" cy="259045"/>
    <xdr:sp macro="" textlink="">
      <xdr:nvSpPr>
        <xdr:cNvPr id="500" name="n_3aveValue【一般廃棄物処理施設】&#10;有形固定資産減価償却率">
          <a:extLst>
            <a:ext uri="{FF2B5EF4-FFF2-40B4-BE49-F238E27FC236}">
              <a16:creationId xmlns:a16="http://schemas.microsoft.com/office/drawing/2014/main" id="{414ADB25-4CB4-44A0-B9B2-512D421C5B80}"/>
            </a:ext>
          </a:extLst>
        </xdr:cNvPr>
        <xdr:cNvSpPr txBox="1"/>
      </xdr:nvSpPr>
      <xdr:spPr>
        <a:xfrm>
          <a:off x="13500744" y="625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93997</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BFD68D2C-3D1C-4317-B42A-0ED614A988A7}"/>
            </a:ext>
          </a:extLst>
        </xdr:cNvPr>
        <xdr:cNvSpPr txBox="1"/>
      </xdr:nvSpPr>
      <xdr:spPr>
        <a:xfrm>
          <a:off x="152660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147337</xdr:rowOff>
    </xdr:from>
    <xdr:ext cx="405111" cy="259045"/>
    <xdr:sp macro="" textlink="">
      <xdr:nvSpPr>
        <xdr:cNvPr id="502" name="n_2mainValue【一般廃棄物処理施設】&#10;有形固定資産減価償却率">
          <a:extLst>
            <a:ext uri="{FF2B5EF4-FFF2-40B4-BE49-F238E27FC236}">
              <a16:creationId xmlns:a16="http://schemas.microsoft.com/office/drawing/2014/main" id="{BF2EEC35-5739-442A-9A0A-6408D3530DD7}"/>
            </a:ext>
          </a:extLst>
        </xdr:cNvPr>
        <xdr:cNvSpPr txBox="1"/>
      </xdr:nvSpPr>
      <xdr:spPr>
        <a:xfrm>
          <a:off x="1438974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21607</xdr:rowOff>
    </xdr:from>
    <xdr:ext cx="405111" cy="259045"/>
    <xdr:sp macro="" textlink="">
      <xdr:nvSpPr>
        <xdr:cNvPr id="503" name="n_3mainValue【一般廃棄物処理施設】&#10;有形固定資産減価償却率">
          <a:extLst>
            <a:ext uri="{FF2B5EF4-FFF2-40B4-BE49-F238E27FC236}">
              <a16:creationId xmlns:a16="http://schemas.microsoft.com/office/drawing/2014/main" id="{7788B57B-15AB-44F3-BBE9-47EB31AA36F3}"/>
            </a:ext>
          </a:extLst>
        </xdr:cNvPr>
        <xdr:cNvSpPr txBox="1"/>
      </xdr:nvSpPr>
      <xdr:spPr>
        <a:xfrm>
          <a:off x="13500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9C0CFB0C-D291-4AE9-B697-A72E35FCC5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58621CCE-1D35-480A-A3A4-FC81000DB67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532D7EB9-F0EB-4EF9-94D4-36A72583B32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BB1B73D3-208D-4B36-8DCB-E5300DB540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C6AF8819-9413-4192-A327-626B23D0A5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2000AA60-53DE-46C2-ADFD-7D8EFC1512F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9870C753-796C-4CC1-831C-8632F66BCD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86C9E90B-74E4-4A29-BAFF-8773C17713F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2E1C8B60-B025-4A09-BD5E-9261856E073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7B8ADA54-6379-45BD-A820-F47FABAB865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a:extLst>
            <a:ext uri="{FF2B5EF4-FFF2-40B4-BE49-F238E27FC236}">
              <a16:creationId xmlns:a16="http://schemas.microsoft.com/office/drawing/2014/main" id="{B462BFFE-0636-48EF-9BB4-B4CE48D8D01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a:extLst>
            <a:ext uri="{FF2B5EF4-FFF2-40B4-BE49-F238E27FC236}">
              <a16:creationId xmlns:a16="http://schemas.microsoft.com/office/drawing/2014/main" id="{028F82D9-C015-4C78-B3E5-80B9AEB4F81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a:extLst>
            <a:ext uri="{FF2B5EF4-FFF2-40B4-BE49-F238E27FC236}">
              <a16:creationId xmlns:a16="http://schemas.microsoft.com/office/drawing/2014/main" id="{A18F19BC-307F-4BB6-8A44-BD135068B38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7" name="テキスト ボックス 516">
          <a:extLst>
            <a:ext uri="{FF2B5EF4-FFF2-40B4-BE49-F238E27FC236}">
              <a16:creationId xmlns:a16="http://schemas.microsoft.com/office/drawing/2014/main" id="{67DFB121-0D8A-4FF9-920C-B4F06E495BEC}"/>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a:extLst>
            <a:ext uri="{FF2B5EF4-FFF2-40B4-BE49-F238E27FC236}">
              <a16:creationId xmlns:a16="http://schemas.microsoft.com/office/drawing/2014/main" id="{1BA469FC-7B69-4B51-8321-B82B635CDC3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19" name="テキスト ボックス 518">
          <a:extLst>
            <a:ext uri="{FF2B5EF4-FFF2-40B4-BE49-F238E27FC236}">
              <a16:creationId xmlns:a16="http://schemas.microsoft.com/office/drawing/2014/main" id="{F8FBA9B3-850E-45E7-AEBD-91256AEB190F}"/>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a:extLst>
            <a:ext uri="{FF2B5EF4-FFF2-40B4-BE49-F238E27FC236}">
              <a16:creationId xmlns:a16="http://schemas.microsoft.com/office/drawing/2014/main" id="{03B5A34E-F468-498D-BC1B-3498947E35C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1" name="テキスト ボックス 520">
          <a:extLst>
            <a:ext uri="{FF2B5EF4-FFF2-40B4-BE49-F238E27FC236}">
              <a16:creationId xmlns:a16="http://schemas.microsoft.com/office/drawing/2014/main" id="{63EEECBF-EA77-4A67-9E77-F8339AB2F082}"/>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a:extLst>
            <a:ext uri="{FF2B5EF4-FFF2-40B4-BE49-F238E27FC236}">
              <a16:creationId xmlns:a16="http://schemas.microsoft.com/office/drawing/2014/main" id="{13BB4FE4-A7A4-4694-AA34-40C071DCB15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3" name="テキスト ボックス 522">
          <a:extLst>
            <a:ext uri="{FF2B5EF4-FFF2-40B4-BE49-F238E27FC236}">
              <a16:creationId xmlns:a16="http://schemas.microsoft.com/office/drawing/2014/main" id="{50FC7530-8EC4-4455-BE8D-FCCC26AA447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a:extLst>
            <a:ext uri="{FF2B5EF4-FFF2-40B4-BE49-F238E27FC236}">
              <a16:creationId xmlns:a16="http://schemas.microsoft.com/office/drawing/2014/main" id="{87F1F4EE-E08F-4CC6-A217-83FE7B98159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5" name="テキスト ボックス 524">
          <a:extLst>
            <a:ext uri="{FF2B5EF4-FFF2-40B4-BE49-F238E27FC236}">
              <a16:creationId xmlns:a16="http://schemas.microsoft.com/office/drawing/2014/main" id="{26696A1E-9822-41D7-A860-A95D39A5ACC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a:extLst>
            <a:ext uri="{FF2B5EF4-FFF2-40B4-BE49-F238E27FC236}">
              <a16:creationId xmlns:a16="http://schemas.microsoft.com/office/drawing/2014/main" id="{7DFAEAB3-8485-4C02-9445-7ECBEB1E51A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27" name="直線コネクタ 526">
          <a:extLst>
            <a:ext uri="{FF2B5EF4-FFF2-40B4-BE49-F238E27FC236}">
              <a16:creationId xmlns:a16="http://schemas.microsoft.com/office/drawing/2014/main" id="{E43889BE-23B3-4F82-97B2-6ADBC80F0359}"/>
            </a:ext>
          </a:extLst>
        </xdr:cNvPr>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28" name="【一般廃棄物処理施設】&#10;一人当たり有形固定資産（償却資産）額最小値テキスト">
          <a:extLst>
            <a:ext uri="{FF2B5EF4-FFF2-40B4-BE49-F238E27FC236}">
              <a16:creationId xmlns:a16="http://schemas.microsoft.com/office/drawing/2014/main" id="{B9AE2F5B-06AA-46E3-8A33-BBBB6CFADF22}"/>
            </a:ext>
          </a:extLst>
        </xdr:cNvPr>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29" name="直線コネクタ 528">
          <a:extLst>
            <a:ext uri="{FF2B5EF4-FFF2-40B4-BE49-F238E27FC236}">
              <a16:creationId xmlns:a16="http://schemas.microsoft.com/office/drawing/2014/main" id="{1A128D2D-7484-4B4D-9455-100E13F86F9D}"/>
            </a:ext>
          </a:extLst>
        </xdr:cNvPr>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30" name="【一般廃棄物処理施設】&#10;一人当たり有形固定資産（償却資産）額最大値テキスト">
          <a:extLst>
            <a:ext uri="{FF2B5EF4-FFF2-40B4-BE49-F238E27FC236}">
              <a16:creationId xmlns:a16="http://schemas.microsoft.com/office/drawing/2014/main" id="{9A0B81D5-6EA1-4F7B-968C-2B8A4B2A715E}"/>
            </a:ext>
          </a:extLst>
        </xdr:cNvPr>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31" name="直線コネクタ 530">
          <a:extLst>
            <a:ext uri="{FF2B5EF4-FFF2-40B4-BE49-F238E27FC236}">
              <a16:creationId xmlns:a16="http://schemas.microsoft.com/office/drawing/2014/main" id="{181EA550-B939-4225-9109-FB445178A27A}"/>
            </a:ext>
          </a:extLst>
        </xdr:cNvPr>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532" name="【一般廃棄物処理施設】&#10;一人当たり有形固定資産（償却資産）額平均値テキスト">
          <a:extLst>
            <a:ext uri="{FF2B5EF4-FFF2-40B4-BE49-F238E27FC236}">
              <a16:creationId xmlns:a16="http://schemas.microsoft.com/office/drawing/2014/main" id="{B8B550F9-2FC0-4B74-B661-887EBF094254}"/>
            </a:ext>
          </a:extLst>
        </xdr:cNvPr>
        <xdr:cNvSpPr txBox="1"/>
      </xdr:nvSpPr>
      <xdr:spPr>
        <a:xfrm>
          <a:off x="22199600" y="640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33" name="フローチャート: 判断 532">
          <a:extLst>
            <a:ext uri="{FF2B5EF4-FFF2-40B4-BE49-F238E27FC236}">
              <a16:creationId xmlns:a16="http://schemas.microsoft.com/office/drawing/2014/main" id="{38B4B638-BE68-4686-BC72-EF406D1F332B}"/>
            </a:ext>
          </a:extLst>
        </xdr:cNvPr>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34" name="フローチャート: 判断 533">
          <a:extLst>
            <a:ext uri="{FF2B5EF4-FFF2-40B4-BE49-F238E27FC236}">
              <a16:creationId xmlns:a16="http://schemas.microsoft.com/office/drawing/2014/main" id="{9DDA6412-4951-4B0D-B1D8-6F9E5DB6FC68}"/>
            </a:ext>
          </a:extLst>
        </xdr:cNvPr>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35" name="フローチャート: 判断 534">
          <a:extLst>
            <a:ext uri="{FF2B5EF4-FFF2-40B4-BE49-F238E27FC236}">
              <a16:creationId xmlns:a16="http://schemas.microsoft.com/office/drawing/2014/main" id="{AEA77A0A-A56A-4CE0-96C6-FBD63D945D5F}"/>
            </a:ext>
          </a:extLst>
        </xdr:cNvPr>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36" name="フローチャート: 判断 535">
          <a:extLst>
            <a:ext uri="{FF2B5EF4-FFF2-40B4-BE49-F238E27FC236}">
              <a16:creationId xmlns:a16="http://schemas.microsoft.com/office/drawing/2014/main" id="{F6363F52-4240-4FA9-A5EA-336ACAFAFE69}"/>
            </a:ext>
          </a:extLst>
        </xdr:cNvPr>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96B7D42D-3A0E-4D7D-B59E-01A562AEE57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A4F95EC4-C283-4280-91E5-F60EB9B4EE8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2FBE4EF5-0720-448B-BC71-F34E33563F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BB3F4390-D4A5-49A3-8B30-F7DC5016F31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A8870C14-9337-470E-95E6-FBF6866E81A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165964</xdr:rowOff>
    </xdr:from>
    <xdr:to>
      <xdr:col>116</xdr:col>
      <xdr:colOff>114300</xdr:colOff>
      <xdr:row>39</xdr:row>
      <xdr:rowOff>96114</xdr:rowOff>
    </xdr:to>
    <xdr:sp macro="" textlink="">
      <xdr:nvSpPr>
        <xdr:cNvPr id="542" name="楕円 541">
          <a:extLst>
            <a:ext uri="{FF2B5EF4-FFF2-40B4-BE49-F238E27FC236}">
              <a16:creationId xmlns:a16="http://schemas.microsoft.com/office/drawing/2014/main" id="{AF962B70-24A9-4085-842E-C110EC14118A}"/>
            </a:ext>
          </a:extLst>
        </xdr:cNvPr>
        <xdr:cNvSpPr/>
      </xdr:nvSpPr>
      <xdr:spPr>
        <a:xfrm>
          <a:off x="22110700" y="66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144391</xdr:rowOff>
    </xdr:from>
    <xdr:ext cx="534377" cy="259045"/>
    <xdr:sp macro="" textlink="">
      <xdr:nvSpPr>
        <xdr:cNvPr id="543" name="【一般廃棄物処理施設】&#10;一人当たり有形固定資産（償却資産）額該当値テキスト">
          <a:extLst>
            <a:ext uri="{FF2B5EF4-FFF2-40B4-BE49-F238E27FC236}">
              <a16:creationId xmlns:a16="http://schemas.microsoft.com/office/drawing/2014/main" id="{93D2EE74-AE68-4BE6-86FD-B8451B8DDF3B}"/>
            </a:ext>
          </a:extLst>
        </xdr:cNvPr>
        <xdr:cNvSpPr txBox="1"/>
      </xdr:nvSpPr>
      <xdr:spPr>
        <a:xfrm>
          <a:off x="22199600" y="66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157797</xdr:rowOff>
    </xdr:from>
    <xdr:to>
      <xdr:col>112</xdr:col>
      <xdr:colOff>38100</xdr:colOff>
      <xdr:row>39</xdr:row>
      <xdr:rowOff>87947</xdr:rowOff>
    </xdr:to>
    <xdr:sp macro="" textlink="">
      <xdr:nvSpPr>
        <xdr:cNvPr id="544" name="楕円 543">
          <a:extLst>
            <a:ext uri="{FF2B5EF4-FFF2-40B4-BE49-F238E27FC236}">
              <a16:creationId xmlns:a16="http://schemas.microsoft.com/office/drawing/2014/main" id="{5990396C-4CED-4C10-A0C5-628B37BADC2E}"/>
            </a:ext>
          </a:extLst>
        </xdr:cNvPr>
        <xdr:cNvSpPr/>
      </xdr:nvSpPr>
      <xdr:spPr>
        <a:xfrm>
          <a:off x="21272500" y="66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37147</xdr:rowOff>
    </xdr:from>
    <xdr:to>
      <xdr:col>116</xdr:col>
      <xdr:colOff>63500</xdr:colOff>
      <xdr:row>39</xdr:row>
      <xdr:rowOff>45314</xdr:rowOff>
    </xdr:to>
    <xdr:cxnSp macro="">
      <xdr:nvCxnSpPr>
        <xdr:cNvPr id="545" name="直線コネクタ 544">
          <a:extLst>
            <a:ext uri="{FF2B5EF4-FFF2-40B4-BE49-F238E27FC236}">
              <a16:creationId xmlns:a16="http://schemas.microsoft.com/office/drawing/2014/main" id="{A47C6AB6-4E26-4260-89CF-6533EF7BA709}"/>
            </a:ext>
          </a:extLst>
        </xdr:cNvPr>
        <xdr:cNvCxnSpPr/>
      </xdr:nvCxnSpPr>
      <xdr:spPr>
        <a:xfrm>
          <a:off x="21323300" y="6723697"/>
          <a:ext cx="8382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5055</xdr:rowOff>
    </xdr:from>
    <xdr:to>
      <xdr:col>107</xdr:col>
      <xdr:colOff>101600</xdr:colOff>
      <xdr:row>39</xdr:row>
      <xdr:rowOff>106655</xdr:rowOff>
    </xdr:to>
    <xdr:sp macro="" textlink="">
      <xdr:nvSpPr>
        <xdr:cNvPr id="546" name="楕円 545">
          <a:extLst>
            <a:ext uri="{FF2B5EF4-FFF2-40B4-BE49-F238E27FC236}">
              <a16:creationId xmlns:a16="http://schemas.microsoft.com/office/drawing/2014/main" id="{563A7E0A-5030-43D3-9B25-30EFFF3DD659}"/>
            </a:ext>
          </a:extLst>
        </xdr:cNvPr>
        <xdr:cNvSpPr/>
      </xdr:nvSpPr>
      <xdr:spPr>
        <a:xfrm>
          <a:off x="20383500" y="66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37147</xdr:rowOff>
    </xdr:from>
    <xdr:to>
      <xdr:col>111</xdr:col>
      <xdr:colOff>177800</xdr:colOff>
      <xdr:row>39</xdr:row>
      <xdr:rowOff>55855</xdr:rowOff>
    </xdr:to>
    <xdr:cxnSp macro="">
      <xdr:nvCxnSpPr>
        <xdr:cNvPr id="547" name="直線コネクタ 546">
          <a:extLst>
            <a:ext uri="{FF2B5EF4-FFF2-40B4-BE49-F238E27FC236}">
              <a16:creationId xmlns:a16="http://schemas.microsoft.com/office/drawing/2014/main" id="{7F6D3494-448F-4823-9801-E12319D1EA50}"/>
            </a:ext>
          </a:extLst>
        </xdr:cNvPr>
        <xdr:cNvCxnSpPr/>
      </xdr:nvCxnSpPr>
      <xdr:spPr>
        <a:xfrm flipV="1">
          <a:off x="20434300" y="6723697"/>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8636</xdr:rowOff>
    </xdr:from>
    <xdr:to>
      <xdr:col>102</xdr:col>
      <xdr:colOff>165100</xdr:colOff>
      <xdr:row>39</xdr:row>
      <xdr:rowOff>110236</xdr:rowOff>
    </xdr:to>
    <xdr:sp macro="" textlink="">
      <xdr:nvSpPr>
        <xdr:cNvPr id="548" name="楕円 547">
          <a:extLst>
            <a:ext uri="{FF2B5EF4-FFF2-40B4-BE49-F238E27FC236}">
              <a16:creationId xmlns:a16="http://schemas.microsoft.com/office/drawing/2014/main" id="{6B4AAFE9-1F9F-4255-8B7A-4D146AE34363}"/>
            </a:ext>
          </a:extLst>
        </xdr:cNvPr>
        <xdr:cNvSpPr/>
      </xdr:nvSpPr>
      <xdr:spPr>
        <a:xfrm>
          <a:off x="19494500" y="66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55855</xdr:rowOff>
    </xdr:from>
    <xdr:to>
      <xdr:col>107</xdr:col>
      <xdr:colOff>50800</xdr:colOff>
      <xdr:row>39</xdr:row>
      <xdr:rowOff>59436</xdr:rowOff>
    </xdr:to>
    <xdr:cxnSp macro="">
      <xdr:nvCxnSpPr>
        <xdr:cNvPr id="549" name="直線コネクタ 548">
          <a:extLst>
            <a:ext uri="{FF2B5EF4-FFF2-40B4-BE49-F238E27FC236}">
              <a16:creationId xmlns:a16="http://schemas.microsoft.com/office/drawing/2014/main" id="{49BA0E6E-5E02-4D15-AFD1-FC3D409C67C9}"/>
            </a:ext>
          </a:extLst>
        </xdr:cNvPr>
        <xdr:cNvCxnSpPr/>
      </xdr:nvCxnSpPr>
      <xdr:spPr>
        <a:xfrm flipV="1">
          <a:off x="19545300" y="6742405"/>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550" name="n_1aveValue【一般廃棄物処理施設】&#10;一人当たり有形固定資産（償却資産）額">
          <a:extLst>
            <a:ext uri="{FF2B5EF4-FFF2-40B4-BE49-F238E27FC236}">
              <a16:creationId xmlns:a16="http://schemas.microsoft.com/office/drawing/2014/main" id="{93DE9F11-C299-449D-8F5A-8DC8D2B5912D}"/>
            </a:ext>
          </a:extLst>
        </xdr:cNvPr>
        <xdr:cNvSpPr txBox="1"/>
      </xdr:nvSpPr>
      <xdr:spPr>
        <a:xfrm>
          <a:off x="21043411" y="63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51" name="n_2aveValue【一般廃棄物処理施設】&#10;一人当たり有形固定資産（償却資産）額">
          <a:extLst>
            <a:ext uri="{FF2B5EF4-FFF2-40B4-BE49-F238E27FC236}">
              <a16:creationId xmlns:a16="http://schemas.microsoft.com/office/drawing/2014/main" id="{048230DE-46C1-4F62-9398-61ED3E3D1641}"/>
            </a:ext>
          </a:extLst>
        </xdr:cNvPr>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52" name="n_3aveValue【一般廃棄物処理施設】&#10;一人当たり有形固定資産（償却資産）額">
          <a:extLst>
            <a:ext uri="{FF2B5EF4-FFF2-40B4-BE49-F238E27FC236}">
              <a16:creationId xmlns:a16="http://schemas.microsoft.com/office/drawing/2014/main" id="{0B9D25F5-FDB7-4B31-A59E-2BA0B6C3A213}"/>
            </a:ext>
          </a:extLst>
        </xdr:cNvPr>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79074</xdr:rowOff>
    </xdr:from>
    <xdr:ext cx="534377" cy="259045"/>
    <xdr:sp macro="" textlink="">
      <xdr:nvSpPr>
        <xdr:cNvPr id="553" name="n_1mainValue【一般廃棄物処理施設】&#10;一人当たり有形固定資産（償却資産）額">
          <a:extLst>
            <a:ext uri="{FF2B5EF4-FFF2-40B4-BE49-F238E27FC236}">
              <a16:creationId xmlns:a16="http://schemas.microsoft.com/office/drawing/2014/main" id="{D22BF3DD-B90A-4A57-B5C3-234E86786496}"/>
            </a:ext>
          </a:extLst>
        </xdr:cNvPr>
        <xdr:cNvSpPr txBox="1"/>
      </xdr:nvSpPr>
      <xdr:spPr>
        <a:xfrm>
          <a:off x="21043411" y="676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97782</xdr:rowOff>
    </xdr:from>
    <xdr:ext cx="534377" cy="259045"/>
    <xdr:sp macro="" textlink="">
      <xdr:nvSpPr>
        <xdr:cNvPr id="554" name="n_2mainValue【一般廃棄物処理施設】&#10;一人当たり有形固定資産（償却資産）額">
          <a:extLst>
            <a:ext uri="{FF2B5EF4-FFF2-40B4-BE49-F238E27FC236}">
              <a16:creationId xmlns:a16="http://schemas.microsoft.com/office/drawing/2014/main" id="{35A60679-9071-453E-863E-C6C21F65C007}"/>
            </a:ext>
          </a:extLst>
        </xdr:cNvPr>
        <xdr:cNvSpPr txBox="1"/>
      </xdr:nvSpPr>
      <xdr:spPr>
        <a:xfrm>
          <a:off x="20167111" y="678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101363</xdr:rowOff>
    </xdr:from>
    <xdr:ext cx="534377" cy="259045"/>
    <xdr:sp macro="" textlink="">
      <xdr:nvSpPr>
        <xdr:cNvPr id="555" name="n_3mainValue【一般廃棄物処理施設】&#10;一人当たり有形固定資産（償却資産）額">
          <a:extLst>
            <a:ext uri="{FF2B5EF4-FFF2-40B4-BE49-F238E27FC236}">
              <a16:creationId xmlns:a16="http://schemas.microsoft.com/office/drawing/2014/main" id="{78A7C5A8-7217-45C4-93F6-C705C70C87F1}"/>
            </a:ext>
          </a:extLst>
        </xdr:cNvPr>
        <xdr:cNvSpPr txBox="1"/>
      </xdr:nvSpPr>
      <xdr:spPr>
        <a:xfrm>
          <a:off x="19278111" y="678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a:extLst>
            <a:ext uri="{FF2B5EF4-FFF2-40B4-BE49-F238E27FC236}">
              <a16:creationId xmlns:a16="http://schemas.microsoft.com/office/drawing/2014/main" id="{4E96DA04-6933-47EB-8345-41D5C361BE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a:extLst>
            <a:ext uri="{FF2B5EF4-FFF2-40B4-BE49-F238E27FC236}">
              <a16:creationId xmlns:a16="http://schemas.microsoft.com/office/drawing/2014/main" id="{34B2166A-9952-4F55-8018-92729902274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a:extLst>
            <a:ext uri="{FF2B5EF4-FFF2-40B4-BE49-F238E27FC236}">
              <a16:creationId xmlns:a16="http://schemas.microsoft.com/office/drawing/2014/main" id="{F0F70F33-4CE4-4C4B-850C-2494BA1DF78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a:extLst>
            <a:ext uri="{FF2B5EF4-FFF2-40B4-BE49-F238E27FC236}">
              <a16:creationId xmlns:a16="http://schemas.microsoft.com/office/drawing/2014/main" id="{7AAEF781-67CB-4043-9141-DD5360026C1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a:extLst>
            <a:ext uri="{FF2B5EF4-FFF2-40B4-BE49-F238E27FC236}">
              <a16:creationId xmlns:a16="http://schemas.microsoft.com/office/drawing/2014/main" id="{86A9A43A-920A-4859-8563-976D0D8EB0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a:extLst>
            <a:ext uri="{FF2B5EF4-FFF2-40B4-BE49-F238E27FC236}">
              <a16:creationId xmlns:a16="http://schemas.microsoft.com/office/drawing/2014/main" id="{70200EAB-A356-4709-8084-1770DE23DF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a:extLst>
            <a:ext uri="{FF2B5EF4-FFF2-40B4-BE49-F238E27FC236}">
              <a16:creationId xmlns:a16="http://schemas.microsoft.com/office/drawing/2014/main" id="{4EE320F7-FFDE-4321-8464-878C5135FB0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a:extLst>
            <a:ext uri="{FF2B5EF4-FFF2-40B4-BE49-F238E27FC236}">
              <a16:creationId xmlns:a16="http://schemas.microsoft.com/office/drawing/2014/main" id="{3074CBD1-D709-4F71-B2EB-1AB566212A4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a:extLst>
            <a:ext uri="{FF2B5EF4-FFF2-40B4-BE49-F238E27FC236}">
              <a16:creationId xmlns:a16="http://schemas.microsoft.com/office/drawing/2014/main" id="{3E98C950-28BD-4E7D-ACE2-67C8F730E9C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a:extLst>
            <a:ext uri="{FF2B5EF4-FFF2-40B4-BE49-F238E27FC236}">
              <a16:creationId xmlns:a16="http://schemas.microsoft.com/office/drawing/2014/main" id="{6580044B-1A17-4833-BA4E-BF9659BBDE0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a:extLst>
            <a:ext uri="{FF2B5EF4-FFF2-40B4-BE49-F238E27FC236}">
              <a16:creationId xmlns:a16="http://schemas.microsoft.com/office/drawing/2014/main" id="{91E77486-C7C3-448C-9532-47A0182DB6D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a:extLst>
            <a:ext uri="{FF2B5EF4-FFF2-40B4-BE49-F238E27FC236}">
              <a16:creationId xmlns:a16="http://schemas.microsoft.com/office/drawing/2014/main" id="{8DDB15F9-2A5B-4202-A910-15CEF22727F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a:extLst>
            <a:ext uri="{FF2B5EF4-FFF2-40B4-BE49-F238E27FC236}">
              <a16:creationId xmlns:a16="http://schemas.microsoft.com/office/drawing/2014/main" id="{25EABC32-1C09-4815-AAE3-E156E0418AF1}"/>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a:extLst>
            <a:ext uri="{FF2B5EF4-FFF2-40B4-BE49-F238E27FC236}">
              <a16:creationId xmlns:a16="http://schemas.microsoft.com/office/drawing/2014/main" id="{98E35B1B-2843-480F-9A10-24E82622844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a:extLst>
            <a:ext uri="{FF2B5EF4-FFF2-40B4-BE49-F238E27FC236}">
              <a16:creationId xmlns:a16="http://schemas.microsoft.com/office/drawing/2014/main" id="{831243A8-25AE-451D-981B-EBDB895378A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a:extLst>
            <a:ext uri="{FF2B5EF4-FFF2-40B4-BE49-F238E27FC236}">
              <a16:creationId xmlns:a16="http://schemas.microsoft.com/office/drawing/2014/main" id="{905B2F01-1219-48D2-9DF4-A432D4C67D2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a:extLst>
            <a:ext uri="{FF2B5EF4-FFF2-40B4-BE49-F238E27FC236}">
              <a16:creationId xmlns:a16="http://schemas.microsoft.com/office/drawing/2014/main" id="{B2161E5F-C958-4DF2-874D-74B74381036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a:extLst>
            <a:ext uri="{FF2B5EF4-FFF2-40B4-BE49-F238E27FC236}">
              <a16:creationId xmlns:a16="http://schemas.microsoft.com/office/drawing/2014/main" id="{F4C756DF-C531-4DA6-A7EA-958D961D816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a:extLst>
            <a:ext uri="{FF2B5EF4-FFF2-40B4-BE49-F238E27FC236}">
              <a16:creationId xmlns:a16="http://schemas.microsoft.com/office/drawing/2014/main" id="{8EEB0CB2-B18B-4E44-A315-E2100557635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id="{FD224CF4-6A3B-4C33-9F49-8832814B1AD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C996F4D9-2AB9-4242-A225-2BCECB31145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a:extLst>
            <a:ext uri="{FF2B5EF4-FFF2-40B4-BE49-F238E27FC236}">
              <a16:creationId xmlns:a16="http://schemas.microsoft.com/office/drawing/2014/main" id="{7D8060A6-59EA-413B-A633-ECA358E46EF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78" name="直線コネクタ 577">
          <a:extLst>
            <a:ext uri="{FF2B5EF4-FFF2-40B4-BE49-F238E27FC236}">
              <a16:creationId xmlns:a16="http://schemas.microsoft.com/office/drawing/2014/main" id="{15F93872-F543-4273-B8B0-F57B7C666B1D}"/>
            </a:ext>
          </a:extLst>
        </xdr:cNvPr>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79" name="【保健センター・保健所】&#10;有形固定資産減価償却率最小値テキスト">
          <a:extLst>
            <a:ext uri="{FF2B5EF4-FFF2-40B4-BE49-F238E27FC236}">
              <a16:creationId xmlns:a16="http://schemas.microsoft.com/office/drawing/2014/main" id="{33452813-E110-4730-9B24-EA5F2317E0B1}"/>
            </a:ext>
          </a:extLst>
        </xdr:cNvPr>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80" name="直線コネクタ 579">
          <a:extLst>
            <a:ext uri="{FF2B5EF4-FFF2-40B4-BE49-F238E27FC236}">
              <a16:creationId xmlns:a16="http://schemas.microsoft.com/office/drawing/2014/main" id="{7C95A436-56CC-49D5-AE7F-780544E5F313}"/>
            </a:ext>
          </a:extLst>
        </xdr:cNvPr>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81" name="【保健センター・保健所】&#10;有形固定資産減価償却率最大値テキスト">
          <a:extLst>
            <a:ext uri="{FF2B5EF4-FFF2-40B4-BE49-F238E27FC236}">
              <a16:creationId xmlns:a16="http://schemas.microsoft.com/office/drawing/2014/main" id="{28E4825B-651F-40E8-9064-C4E4C7E707C8}"/>
            </a:ext>
          </a:extLst>
        </xdr:cNvPr>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82" name="直線コネクタ 581">
          <a:extLst>
            <a:ext uri="{FF2B5EF4-FFF2-40B4-BE49-F238E27FC236}">
              <a16:creationId xmlns:a16="http://schemas.microsoft.com/office/drawing/2014/main" id="{28402036-943E-440B-8037-FF3882E636F5}"/>
            </a:ext>
          </a:extLst>
        </xdr:cNvPr>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79519</xdr:rowOff>
    </xdr:from>
    <xdr:ext cx="405111" cy="259045"/>
    <xdr:sp macro="" textlink="">
      <xdr:nvSpPr>
        <xdr:cNvPr id="583" name="【保健センター・保健所】&#10;有形固定資産減価償却率平均値テキスト">
          <a:extLst>
            <a:ext uri="{FF2B5EF4-FFF2-40B4-BE49-F238E27FC236}">
              <a16:creationId xmlns:a16="http://schemas.microsoft.com/office/drawing/2014/main" id="{849C42F2-39FA-413A-B896-C0D9B646A402}"/>
            </a:ext>
          </a:extLst>
        </xdr:cNvPr>
        <xdr:cNvSpPr txBox="1"/>
      </xdr:nvSpPr>
      <xdr:spPr>
        <a:xfrm>
          <a:off x="16357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84" name="フローチャート: 判断 583">
          <a:extLst>
            <a:ext uri="{FF2B5EF4-FFF2-40B4-BE49-F238E27FC236}">
              <a16:creationId xmlns:a16="http://schemas.microsoft.com/office/drawing/2014/main" id="{8AD70A29-72CA-4D3A-B121-8B437F8B41DE}"/>
            </a:ext>
          </a:extLst>
        </xdr:cNvPr>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85" name="フローチャート: 判断 584">
          <a:extLst>
            <a:ext uri="{FF2B5EF4-FFF2-40B4-BE49-F238E27FC236}">
              <a16:creationId xmlns:a16="http://schemas.microsoft.com/office/drawing/2014/main" id="{0002EDB4-C540-47E6-B608-1E368AC0C39B}"/>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86" name="フローチャート: 判断 585">
          <a:extLst>
            <a:ext uri="{FF2B5EF4-FFF2-40B4-BE49-F238E27FC236}">
              <a16:creationId xmlns:a16="http://schemas.microsoft.com/office/drawing/2014/main" id="{2305591C-A825-4593-A7D2-5D696F11A9D1}"/>
            </a:ext>
          </a:extLst>
        </xdr:cNvPr>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87" name="フローチャート: 判断 586">
          <a:extLst>
            <a:ext uri="{FF2B5EF4-FFF2-40B4-BE49-F238E27FC236}">
              <a16:creationId xmlns:a16="http://schemas.microsoft.com/office/drawing/2014/main" id="{9C56BFAE-0999-4D43-BA4F-0BE49DB394E5}"/>
            </a:ext>
          </a:extLst>
        </xdr:cNvPr>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397E850B-2AB4-44D9-9264-FF1ADFAB8A4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951B61DF-B2F6-462A-8469-494A1AA042C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95D71B13-15FF-474D-BDF9-5B1C902334B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1FB95DD-73BA-4A68-87DD-D7C4D4B2F3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35F43862-425B-4095-BD49-2B7C5BEFF46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138938</xdr:rowOff>
    </xdr:from>
    <xdr:to>
      <xdr:col>85</xdr:col>
      <xdr:colOff>177800</xdr:colOff>
      <xdr:row>61</xdr:row>
      <xdr:rowOff>69088</xdr:rowOff>
    </xdr:to>
    <xdr:sp macro="" textlink="">
      <xdr:nvSpPr>
        <xdr:cNvPr id="593" name="楕円 592">
          <a:extLst>
            <a:ext uri="{FF2B5EF4-FFF2-40B4-BE49-F238E27FC236}">
              <a16:creationId xmlns:a16="http://schemas.microsoft.com/office/drawing/2014/main" id="{855B6E75-4987-4E23-9D61-6C13DDA219CC}"/>
            </a:ext>
          </a:extLst>
        </xdr:cNvPr>
        <xdr:cNvSpPr/>
      </xdr:nvSpPr>
      <xdr:spPr>
        <a:xfrm>
          <a:off x="162687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117365</xdr:rowOff>
    </xdr:from>
    <xdr:ext cx="405111" cy="259045"/>
    <xdr:sp macro="" textlink="">
      <xdr:nvSpPr>
        <xdr:cNvPr id="594" name="【保健センター・保健所】&#10;有形固定資産減価償却率該当値テキスト">
          <a:extLst>
            <a:ext uri="{FF2B5EF4-FFF2-40B4-BE49-F238E27FC236}">
              <a16:creationId xmlns:a16="http://schemas.microsoft.com/office/drawing/2014/main" id="{A91A7BEB-0B5A-4712-9E73-C07F64E4BAE7}"/>
            </a:ext>
          </a:extLst>
        </xdr:cNvPr>
        <xdr:cNvSpPr txBox="1"/>
      </xdr:nvSpPr>
      <xdr:spPr>
        <a:xfrm>
          <a:off x="16357600" y="1040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33782</xdr:rowOff>
    </xdr:from>
    <xdr:to>
      <xdr:col>81</xdr:col>
      <xdr:colOff>101600</xdr:colOff>
      <xdr:row>61</xdr:row>
      <xdr:rowOff>135382</xdr:rowOff>
    </xdr:to>
    <xdr:sp macro="" textlink="">
      <xdr:nvSpPr>
        <xdr:cNvPr id="595" name="楕円 594">
          <a:extLst>
            <a:ext uri="{FF2B5EF4-FFF2-40B4-BE49-F238E27FC236}">
              <a16:creationId xmlns:a16="http://schemas.microsoft.com/office/drawing/2014/main" id="{C1F3F206-127C-4EA7-8A46-ABEC926463B4}"/>
            </a:ext>
          </a:extLst>
        </xdr:cNvPr>
        <xdr:cNvSpPr/>
      </xdr:nvSpPr>
      <xdr:spPr>
        <a:xfrm>
          <a:off x="15430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18288</xdr:rowOff>
    </xdr:from>
    <xdr:to>
      <xdr:col>85</xdr:col>
      <xdr:colOff>127000</xdr:colOff>
      <xdr:row>61</xdr:row>
      <xdr:rowOff>84582</xdr:rowOff>
    </xdr:to>
    <xdr:cxnSp macro="">
      <xdr:nvCxnSpPr>
        <xdr:cNvPr id="596" name="直線コネクタ 595">
          <a:extLst>
            <a:ext uri="{FF2B5EF4-FFF2-40B4-BE49-F238E27FC236}">
              <a16:creationId xmlns:a16="http://schemas.microsoft.com/office/drawing/2014/main" id="{C2E56E64-4D63-4D27-9951-6CDA2DEAC27F}"/>
            </a:ext>
          </a:extLst>
        </xdr:cNvPr>
        <xdr:cNvCxnSpPr/>
      </xdr:nvCxnSpPr>
      <xdr:spPr>
        <a:xfrm flipV="1">
          <a:off x="15481300" y="1047673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97" name="楕円 596">
          <a:extLst>
            <a:ext uri="{FF2B5EF4-FFF2-40B4-BE49-F238E27FC236}">
              <a16:creationId xmlns:a16="http://schemas.microsoft.com/office/drawing/2014/main" id="{C26E0007-21D1-4EDC-A84B-B1DA830E74F4}"/>
            </a:ext>
          </a:extLst>
        </xdr:cNvPr>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84582</xdr:rowOff>
    </xdr:from>
    <xdr:to>
      <xdr:col>81</xdr:col>
      <xdr:colOff>50800</xdr:colOff>
      <xdr:row>61</xdr:row>
      <xdr:rowOff>148590</xdr:rowOff>
    </xdr:to>
    <xdr:cxnSp macro="">
      <xdr:nvCxnSpPr>
        <xdr:cNvPr id="598" name="直線コネクタ 597">
          <a:extLst>
            <a:ext uri="{FF2B5EF4-FFF2-40B4-BE49-F238E27FC236}">
              <a16:creationId xmlns:a16="http://schemas.microsoft.com/office/drawing/2014/main" id="{9734CD48-05FC-42B7-8C02-4C19DA05F890}"/>
            </a:ext>
          </a:extLst>
        </xdr:cNvPr>
        <xdr:cNvCxnSpPr/>
      </xdr:nvCxnSpPr>
      <xdr:spPr>
        <a:xfrm flipV="1">
          <a:off x="14592300" y="105430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161798</xdr:rowOff>
    </xdr:from>
    <xdr:to>
      <xdr:col>72</xdr:col>
      <xdr:colOff>38100</xdr:colOff>
      <xdr:row>62</xdr:row>
      <xdr:rowOff>91948</xdr:rowOff>
    </xdr:to>
    <xdr:sp macro="" textlink="">
      <xdr:nvSpPr>
        <xdr:cNvPr id="599" name="楕円 598">
          <a:extLst>
            <a:ext uri="{FF2B5EF4-FFF2-40B4-BE49-F238E27FC236}">
              <a16:creationId xmlns:a16="http://schemas.microsoft.com/office/drawing/2014/main" id="{B3CD8538-7A83-4B8A-83BB-0D6B7C8C0536}"/>
            </a:ext>
          </a:extLst>
        </xdr:cNvPr>
        <xdr:cNvSpPr/>
      </xdr:nvSpPr>
      <xdr:spPr>
        <a:xfrm>
          <a:off x="1365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41148</xdr:rowOff>
    </xdr:to>
    <xdr:cxnSp macro="">
      <xdr:nvCxnSpPr>
        <xdr:cNvPr id="600" name="直線コネクタ 599">
          <a:extLst>
            <a:ext uri="{FF2B5EF4-FFF2-40B4-BE49-F238E27FC236}">
              <a16:creationId xmlns:a16="http://schemas.microsoft.com/office/drawing/2014/main" id="{6F1ADFD1-9A6E-462F-A703-33C0C6620995}"/>
            </a:ext>
          </a:extLst>
        </xdr:cNvPr>
        <xdr:cNvCxnSpPr/>
      </xdr:nvCxnSpPr>
      <xdr:spPr>
        <a:xfrm flipV="1">
          <a:off x="13703300" y="106070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601" name="n_1aveValue【保健センター・保健所】&#10;有形固定資産減価償却率">
          <a:extLst>
            <a:ext uri="{FF2B5EF4-FFF2-40B4-BE49-F238E27FC236}">
              <a16:creationId xmlns:a16="http://schemas.microsoft.com/office/drawing/2014/main" id="{A787A637-D024-4EBF-B1D0-F587930F5178}"/>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602" name="n_2aveValue【保健センター・保健所】&#10;有形固定資産減価償却率">
          <a:extLst>
            <a:ext uri="{FF2B5EF4-FFF2-40B4-BE49-F238E27FC236}">
              <a16:creationId xmlns:a16="http://schemas.microsoft.com/office/drawing/2014/main" id="{E1F5A3EF-B1D4-4253-87A5-988D0AA99698}"/>
            </a:ext>
          </a:extLst>
        </xdr:cNvPr>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603" name="n_3aveValue【保健センター・保健所】&#10;有形固定資産減価償却率">
          <a:extLst>
            <a:ext uri="{FF2B5EF4-FFF2-40B4-BE49-F238E27FC236}">
              <a16:creationId xmlns:a16="http://schemas.microsoft.com/office/drawing/2014/main" id="{15B070C5-BE1F-47DC-8B76-78DD56602D3C}"/>
            </a:ext>
          </a:extLst>
        </xdr:cNvPr>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126509</xdr:rowOff>
    </xdr:from>
    <xdr:ext cx="405111" cy="259045"/>
    <xdr:sp macro="" textlink="">
      <xdr:nvSpPr>
        <xdr:cNvPr id="604" name="n_1mainValue【保健センター・保健所】&#10;有形固定資産減価償却率">
          <a:extLst>
            <a:ext uri="{FF2B5EF4-FFF2-40B4-BE49-F238E27FC236}">
              <a16:creationId xmlns:a16="http://schemas.microsoft.com/office/drawing/2014/main" id="{F9BD92FB-B522-45B1-9C18-F6605F3ACAEC}"/>
            </a:ext>
          </a:extLst>
        </xdr:cNvPr>
        <xdr:cNvSpPr txBox="1"/>
      </xdr:nvSpPr>
      <xdr:spPr>
        <a:xfrm>
          <a:off x="152660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605" name="n_2mainValue【保健センター・保健所】&#10;有形固定資産減価償却率">
          <a:extLst>
            <a:ext uri="{FF2B5EF4-FFF2-40B4-BE49-F238E27FC236}">
              <a16:creationId xmlns:a16="http://schemas.microsoft.com/office/drawing/2014/main" id="{21D754CB-797C-4923-B4C0-6AEB27E492EA}"/>
            </a:ext>
          </a:extLst>
        </xdr:cNvPr>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83075</xdr:rowOff>
    </xdr:from>
    <xdr:ext cx="405111" cy="259045"/>
    <xdr:sp macro="" textlink="">
      <xdr:nvSpPr>
        <xdr:cNvPr id="606" name="n_3mainValue【保健センター・保健所】&#10;有形固定資産減価償却率">
          <a:extLst>
            <a:ext uri="{FF2B5EF4-FFF2-40B4-BE49-F238E27FC236}">
              <a16:creationId xmlns:a16="http://schemas.microsoft.com/office/drawing/2014/main" id="{1C9F421A-828E-40B4-87CC-7EA3A157D131}"/>
            </a:ext>
          </a:extLst>
        </xdr:cNvPr>
        <xdr:cNvSpPr txBox="1"/>
      </xdr:nvSpPr>
      <xdr:spPr>
        <a:xfrm>
          <a:off x="13500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636E7718-8E4F-4A4C-AA95-481D597738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214676F3-6657-42C4-AAF1-090380C08C5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8C4169B3-E914-47C7-B24B-200B191E219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D0959A82-96A1-4863-9B97-73F3BF8247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A537C639-30B8-484A-8E11-667DBF8053E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095A6575-B474-4725-BAD3-A6A89D11212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4E036438-3FFC-4390-8995-2C4759ABFE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C6771AE3-B75A-4DBA-B9F3-560A40541E5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1DBD8988-3D96-447F-938B-D21F4606719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D81B7A0E-AA29-465A-9511-8720A1BD6D4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7" name="直線コネクタ 616">
          <a:extLst>
            <a:ext uri="{FF2B5EF4-FFF2-40B4-BE49-F238E27FC236}">
              <a16:creationId xmlns:a16="http://schemas.microsoft.com/office/drawing/2014/main" id="{05F38A05-B1AB-49A4-BA60-D5042D83166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8" name="テキスト ボックス 617">
          <a:extLst>
            <a:ext uri="{FF2B5EF4-FFF2-40B4-BE49-F238E27FC236}">
              <a16:creationId xmlns:a16="http://schemas.microsoft.com/office/drawing/2014/main" id="{B454F014-EA5D-4DF0-90F4-42BE2E60312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9" name="直線コネクタ 618">
          <a:extLst>
            <a:ext uri="{FF2B5EF4-FFF2-40B4-BE49-F238E27FC236}">
              <a16:creationId xmlns:a16="http://schemas.microsoft.com/office/drawing/2014/main" id="{2AB9C106-71A5-4EF4-84AA-6A38DBA434A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0" name="テキスト ボックス 619">
          <a:extLst>
            <a:ext uri="{FF2B5EF4-FFF2-40B4-BE49-F238E27FC236}">
              <a16:creationId xmlns:a16="http://schemas.microsoft.com/office/drawing/2014/main" id="{70A5F244-0CEF-4E5D-AB27-229FF14BC9F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1" name="直線コネクタ 620">
          <a:extLst>
            <a:ext uri="{FF2B5EF4-FFF2-40B4-BE49-F238E27FC236}">
              <a16:creationId xmlns:a16="http://schemas.microsoft.com/office/drawing/2014/main" id="{2A642C3D-73CF-468B-9541-643AF0E0F3A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2" name="テキスト ボックス 621">
          <a:extLst>
            <a:ext uri="{FF2B5EF4-FFF2-40B4-BE49-F238E27FC236}">
              <a16:creationId xmlns:a16="http://schemas.microsoft.com/office/drawing/2014/main" id="{BFA2A8E5-59AF-4B8E-9317-8826018F20A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3" name="直線コネクタ 622">
          <a:extLst>
            <a:ext uri="{FF2B5EF4-FFF2-40B4-BE49-F238E27FC236}">
              <a16:creationId xmlns:a16="http://schemas.microsoft.com/office/drawing/2014/main" id="{1F81AA68-A86D-4BCF-BA78-FD3E681EBEA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4" name="テキスト ボックス 623">
          <a:extLst>
            <a:ext uri="{FF2B5EF4-FFF2-40B4-BE49-F238E27FC236}">
              <a16:creationId xmlns:a16="http://schemas.microsoft.com/office/drawing/2014/main" id="{3327B046-83F5-4797-ADF3-169AFCDA9D3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a:extLst>
            <a:ext uri="{FF2B5EF4-FFF2-40B4-BE49-F238E27FC236}">
              <a16:creationId xmlns:a16="http://schemas.microsoft.com/office/drawing/2014/main" id="{1CE30433-D1CD-464F-A399-ED37FE5EA5F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a:extLst>
            <a:ext uri="{FF2B5EF4-FFF2-40B4-BE49-F238E27FC236}">
              <a16:creationId xmlns:a16="http://schemas.microsoft.com/office/drawing/2014/main" id="{9658D044-1022-4F4B-B2DC-59C6CE4AD76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保健センター・保健所】&#10;一人当たり面積グラフ枠">
          <a:extLst>
            <a:ext uri="{FF2B5EF4-FFF2-40B4-BE49-F238E27FC236}">
              <a16:creationId xmlns:a16="http://schemas.microsoft.com/office/drawing/2014/main" id="{8D51D532-C205-488A-A308-42DC12A433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28" name="直線コネクタ 627">
          <a:extLst>
            <a:ext uri="{FF2B5EF4-FFF2-40B4-BE49-F238E27FC236}">
              <a16:creationId xmlns:a16="http://schemas.microsoft.com/office/drawing/2014/main" id="{FF98F1F5-6E3E-4CA3-B356-B83C6C039F11}"/>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29" name="【保健センター・保健所】&#10;一人当たり面積最小値テキスト">
          <a:extLst>
            <a:ext uri="{FF2B5EF4-FFF2-40B4-BE49-F238E27FC236}">
              <a16:creationId xmlns:a16="http://schemas.microsoft.com/office/drawing/2014/main" id="{CFFA4493-D3FC-4273-B4D8-E09E7292C843}"/>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30" name="直線コネクタ 629">
          <a:extLst>
            <a:ext uri="{FF2B5EF4-FFF2-40B4-BE49-F238E27FC236}">
              <a16:creationId xmlns:a16="http://schemas.microsoft.com/office/drawing/2014/main" id="{5918E42E-9CE2-4452-88C9-D7A6B23C8C8D}"/>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31" name="【保健センター・保健所】&#10;一人当たり面積最大値テキスト">
          <a:extLst>
            <a:ext uri="{FF2B5EF4-FFF2-40B4-BE49-F238E27FC236}">
              <a16:creationId xmlns:a16="http://schemas.microsoft.com/office/drawing/2014/main" id="{938CC428-4B3E-4785-87DC-925312CC80F7}"/>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32" name="直線コネクタ 631">
          <a:extLst>
            <a:ext uri="{FF2B5EF4-FFF2-40B4-BE49-F238E27FC236}">
              <a16:creationId xmlns:a16="http://schemas.microsoft.com/office/drawing/2014/main" id="{92D67E06-F1CC-4212-A19C-452BD93F462B}"/>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33" name="【保健センター・保健所】&#10;一人当たり面積平均値テキスト">
          <a:extLst>
            <a:ext uri="{FF2B5EF4-FFF2-40B4-BE49-F238E27FC236}">
              <a16:creationId xmlns:a16="http://schemas.microsoft.com/office/drawing/2014/main" id="{8B948CD5-791E-4A99-81AA-DE3B0DDD4474}"/>
            </a:ext>
          </a:extLst>
        </xdr:cNvPr>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4" name="フローチャート: 判断 633">
          <a:extLst>
            <a:ext uri="{FF2B5EF4-FFF2-40B4-BE49-F238E27FC236}">
              <a16:creationId xmlns:a16="http://schemas.microsoft.com/office/drawing/2014/main" id="{988A5469-D691-4811-9AA9-ACE749305257}"/>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35" name="フローチャート: 判断 634">
          <a:extLst>
            <a:ext uri="{FF2B5EF4-FFF2-40B4-BE49-F238E27FC236}">
              <a16:creationId xmlns:a16="http://schemas.microsoft.com/office/drawing/2014/main" id="{E65CABF7-2126-4288-A606-7D72A9203180}"/>
            </a:ext>
          </a:extLst>
        </xdr:cNvPr>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36" name="フローチャート: 判断 635">
          <a:extLst>
            <a:ext uri="{FF2B5EF4-FFF2-40B4-BE49-F238E27FC236}">
              <a16:creationId xmlns:a16="http://schemas.microsoft.com/office/drawing/2014/main" id="{D005EFE2-5EFA-456D-9521-EA797ED5E7DD}"/>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37" name="フローチャート: 判断 636">
          <a:extLst>
            <a:ext uri="{FF2B5EF4-FFF2-40B4-BE49-F238E27FC236}">
              <a16:creationId xmlns:a16="http://schemas.microsoft.com/office/drawing/2014/main" id="{140AC057-15F2-4110-B96D-05EBF8078D58}"/>
            </a:ext>
          </a:extLst>
        </xdr:cNvPr>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7049B30B-FC10-4B60-AF62-D37EA2155C0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DB0E0002-1174-4910-BAA0-FF1B0491EFA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BD2FC38-9C25-4164-8D71-AB2CECABDA9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18492E39-6CFE-48DB-AD43-54211E3285D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3053BC6D-FB1C-418E-805C-E566664237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643" name="楕円 642">
          <a:extLst>
            <a:ext uri="{FF2B5EF4-FFF2-40B4-BE49-F238E27FC236}">
              <a16:creationId xmlns:a16="http://schemas.microsoft.com/office/drawing/2014/main" id="{1041D412-DB22-490B-8AE0-D1E7C9C3B3A2}"/>
            </a:ext>
          </a:extLst>
        </xdr:cNvPr>
        <xdr:cNvSpPr/>
      </xdr:nvSpPr>
      <xdr:spPr>
        <a:xfrm>
          <a:off x="22110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40657</xdr:rowOff>
    </xdr:from>
    <xdr:ext cx="469744" cy="259045"/>
    <xdr:sp macro="" textlink="">
      <xdr:nvSpPr>
        <xdr:cNvPr id="644" name="【保健センター・保健所】&#10;一人当たり面積該当値テキスト">
          <a:extLst>
            <a:ext uri="{FF2B5EF4-FFF2-40B4-BE49-F238E27FC236}">
              <a16:creationId xmlns:a16="http://schemas.microsoft.com/office/drawing/2014/main" id="{8315F039-9041-4DCC-AE3A-6BE091FD354A}"/>
            </a:ext>
          </a:extLst>
        </xdr:cNvPr>
        <xdr:cNvSpPr txBox="1"/>
      </xdr:nvSpPr>
      <xdr:spPr>
        <a:xfrm>
          <a:off x="22199600"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40640</xdr:rowOff>
    </xdr:from>
    <xdr:to>
      <xdr:col>112</xdr:col>
      <xdr:colOff>38100</xdr:colOff>
      <xdr:row>58</xdr:row>
      <xdr:rowOff>142240</xdr:rowOff>
    </xdr:to>
    <xdr:sp macro="" textlink="">
      <xdr:nvSpPr>
        <xdr:cNvPr id="645" name="楕円 644">
          <a:extLst>
            <a:ext uri="{FF2B5EF4-FFF2-40B4-BE49-F238E27FC236}">
              <a16:creationId xmlns:a16="http://schemas.microsoft.com/office/drawing/2014/main" id="{B3EB09E1-157F-4476-89EB-C22B45BD073F}"/>
            </a:ext>
          </a:extLst>
        </xdr:cNvPr>
        <xdr:cNvSpPr/>
      </xdr:nvSpPr>
      <xdr:spPr>
        <a:xfrm>
          <a:off x="2127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68580</xdr:rowOff>
    </xdr:from>
    <xdr:to>
      <xdr:col>116</xdr:col>
      <xdr:colOff>63500</xdr:colOff>
      <xdr:row>58</xdr:row>
      <xdr:rowOff>91440</xdr:rowOff>
    </xdr:to>
    <xdr:cxnSp macro="">
      <xdr:nvCxnSpPr>
        <xdr:cNvPr id="646" name="直線コネクタ 645">
          <a:extLst>
            <a:ext uri="{FF2B5EF4-FFF2-40B4-BE49-F238E27FC236}">
              <a16:creationId xmlns:a16="http://schemas.microsoft.com/office/drawing/2014/main" id="{D86162CC-D23C-450A-BE3A-0451ACF7970E}"/>
            </a:ext>
          </a:extLst>
        </xdr:cNvPr>
        <xdr:cNvCxnSpPr/>
      </xdr:nvCxnSpPr>
      <xdr:spPr>
        <a:xfrm flipV="1">
          <a:off x="21323300" y="10012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40640</xdr:rowOff>
    </xdr:from>
    <xdr:to>
      <xdr:col>107</xdr:col>
      <xdr:colOff>101600</xdr:colOff>
      <xdr:row>58</xdr:row>
      <xdr:rowOff>142240</xdr:rowOff>
    </xdr:to>
    <xdr:sp macro="" textlink="">
      <xdr:nvSpPr>
        <xdr:cNvPr id="647" name="楕円 646">
          <a:extLst>
            <a:ext uri="{FF2B5EF4-FFF2-40B4-BE49-F238E27FC236}">
              <a16:creationId xmlns:a16="http://schemas.microsoft.com/office/drawing/2014/main" id="{947B9B85-B13E-4852-AABF-3427FCA0C736}"/>
            </a:ext>
          </a:extLst>
        </xdr:cNvPr>
        <xdr:cNvSpPr/>
      </xdr:nvSpPr>
      <xdr:spPr>
        <a:xfrm>
          <a:off x="2038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91440</xdr:rowOff>
    </xdr:from>
    <xdr:to>
      <xdr:col>111</xdr:col>
      <xdr:colOff>177800</xdr:colOff>
      <xdr:row>58</xdr:row>
      <xdr:rowOff>91440</xdr:rowOff>
    </xdr:to>
    <xdr:cxnSp macro="">
      <xdr:nvCxnSpPr>
        <xdr:cNvPr id="648" name="直線コネクタ 647">
          <a:extLst>
            <a:ext uri="{FF2B5EF4-FFF2-40B4-BE49-F238E27FC236}">
              <a16:creationId xmlns:a16="http://schemas.microsoft.com/office/drawing/2014/main" id="{57B48731-C1A1-44F3-9721-C77C2CA2594C}"/>
            </a:ext>
          </a:extLst>
        </xdr:cNvPr>
        <xdr:cNvCxnSpPr/>
      </xdr:nvCxnSpPr>
      <xdr:spPr>
        <a:xfrm>
          <a:off x="20434300" y="1003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40640</xdr:rowOff>
    </xdr:from>
    <xdr:to>
      <xdr:col>102</xdr:col>
      <xdr:colOff>165100</xdr:colOff>
      <xdr:row>58</xdr:row>
      <xdr:rowOff>142240</xdr:rowOff>
    </xdr:to>
    <xdr:sp macro="" textlink="">
      <xdr:nvSpPr>
        <xdr:cNvPr id="649" name="楕円 648">
          <a:extLst>
            <a:ext uri="{FF2B5EF4-FFF2-40B4-BE49-F238E27FC236}">
              <a16:creationId xmlns:a16="http://schemas.microsoft.com/office/drawing/2014/main" id="{B378A82E-E23F-4349-A159-510A2B66D898}"/>
            </a:ext>
          </a:extLst>
        </xdr:cNvPr>
        <xdr:cNvSpPr/>
      </xdr:nvSpPr>
      <xdr:spPr>
        <a:xfrm>
          <a:off x="19494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91440</xdr:rowOff>
    </xdr:from>
    <xdr:to>
      <xdr:col>107</xdr:col>
      <xdr:colOff>50800</xdr:colOff>
      <xdr:row>58</xdr:row>
      <xdr:rowOff>91440</xdr:rowOff>
    </xdr:to>
    <xdr:cxnSp macro="">
      <xdr:nvCxnSpPr>
        <xdr:cNvPr id="650" name="直線コネクタ 649">
          <a:extLst>
            <a:ext uri="{FF2B5EF4-FFF2-40B4-BE49-F238E27FC236}">
              <a16:creationId xmlns:a16="http://schemas.microsoft.com/office/drawing/2014/main" id="{74D1A63B-E4A7-42FC-B5C9-907F32301B34}"/>
            </a:ext>
          </a:extLst>
        </xdr:cNvPr>
        <xdr:cNvCxnSpPr/>
      </xdr:nvCxnSpPr>
      <xdr:spPr>
        <a:xfrm>
          <a:off x="19545300" y="1003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30497</xdr:rowOff>
    </xdr:from>
    <xdr:ext cx="469744" cy="259045"/>
    <xdr:sp macro="" textlink="">
      <xdr:nvSpPr>
        <xdr:cNvPr id="651" name="n_1aveValue【保健センター・保健所】&#10;一人当たり面積">
          <a:extLst>
            <a:ext uri="{FF2B5EF4-FFF2-40B4-BE49-F238E27FC236}">
              <a16:creationId xmlns:a16="http://schemas.microsoft.com/office/drawing/2014/main" id="{AE0BD697-4E36-4B17-8898-133420CA0C8A}"/>
            </a:ext>
          </a:extLst>
        </xdr:cNvPr>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52" name="n_2aveValue【保健センター・保健所】&#10;一人当たり面積">
          <a:extLst>
            <a:ext uri="{FF2B5EF4-FFF2-40B4-BE49-F238E27FC236}">
              <a16:creationId xmlns:a16="http://schemas.microsoft.com/office/drawing/2014/main" id="{92FA98F6-4390-4601-8E40-69E2A1D3374A}"/>
            </a:ext>
          </a:extLst>
        </xdr:cNvPr>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156227</xdr:rowOff>
    </xdr:from>
    <xdr:ext cx="469744" cy="259045"/>
    <xdr:sp macro="" textlink="">
      <xdr:nvSpPr>
        <xdr:cNvPr id="653" name="n_3aveValue【保健センター・保健所】&#10;一人当たり面積">
          <a:extLst>
            <a:ext uri="{FF2B5EF4-FFF2-40B4-BE49-F238E27FC236}">
              <a16:creationId xmlns:a16="http://schemas.microsoft.com/office/drawing/2014/main" id="{DFA961B6-1A46-4DD0-8A23-FCF0CF56C5C7}"/>
            </a:ext>
          </a:extLst>
        </xdr:cNvPr>
        <xdr:cNvSpPr txBox="1"/>
      </xdr:nvSpPr>
      <xdr:spPr>
        <a:xfrm>
          <a:off x="19310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158767</xdr:rowOff>
    </xdr:from>
    <xdr:ext cx="469744" cy="259045"/>
    <xdr:sp macro="" textlink="">
      <xdr:nvSpPr>
        <xdr:cNvPr id="654" name="n_1mainValue【保健センター・保健所】&#10;一人当たり面積">
          <a:extLst>
            <a:ext uri="{FF2B5EF4-FFF2-40B4-BE49-F238E27FC236}">
              <a16:creationId xmlns:a16="http://schemas.microsoft.com/office/drawing/2014/main" id="{07904D8E-DB4F-4917-B9DB-0F5FBAEE97AE}"/>
            </a:ext>
          </a:extLst>
        </xdr:cNvPr>
        <xdr:cNvSpPr txBox="1"/>
      </xdr:nvSpPr>
      <xdr:spPr>
        <a:xfrm>
          <a:off x="21075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158767</xdr:rowOff>
    </xdr:from>
    <xdr:ext cx="469744" cy="259045"/>
    <xdr:sp macro="" textlink="">
      <xdr:nvSpPr>
        <xdr:cNvPr id="655" name="n_2mainValue【保健センター・保健所】&#10;一人当たり面積">
          <a:extLst>
            <a:ext uri="{FF2B5EF4-FFF2-40B4-BE49-F238E27FC236}">
              <a16:creationId xmlns:a16="http://schemas.microsoft.com/office/drawing/2014/main" id="{E92EA7C3-ED18-4C39-8B78-77FE0DDF50EC}"/>
            </a:ext>
          </a:extLst>
        </xdr:cNvPr>
        <xdr:cNvSpPr txBox="1"/>
      </xdr:nvSpPr>
      <xdr:spPr>
        <a:xfrm>
          <a:off x="20199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158767</xdr:rowOff>
    </xdr:from>
    <xdr:ext cx="469744" cy="259045"/>
    <xdr:sp macro="" textlink="">
      <xdr:nvSpPr>
        <xdr:cNvPr id="656" name="n_3mainValue【保健センター・保健所】&#10;一人当たり面積">
          <a:extLst>
            <a:ext uri="{FF2B5EF4-FFF2-40B4-BE49-F238E27FC236}">
              <a16:creationId xmlns:a16="http://schemas.microsoft.com/office/drawing/2014/main" id="{5E8201BC-B6B7-44D8-B807-A012E03C648D}"/>
            </a:ext>
          </a:extLst>
        </xdr:cNvPr>
        <xdr:cNvSpPr txBox="1"/>
      </xdr:nvSpPr>
      <xdr:spPr>
        <a:xfrm>
          <a:off x="19310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a:extLst>
            <a:ext uri="{FF2B5EF4-FFF2-40B4-BE49-F238E27FC236}">
              <a16:creationId xmlns:a16="http://schemas.microsoft.com/office/drawing/2014/main" id="{1555C376-DA5A-4E15-885E-D0931D2434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8" name="正方形/長方形 657">
          <a:extLst>
            <a:ext uri="{FF2B5EF4-FFF2-40B4-BE49-F238E27FC236}">
              <a16:creationId xmlns:a16="http://schemas.microsoft.com/office/drawing/2014/main" id="{214A477B-A018-4B30-A7A2-C183B939E9F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9" name="正方形/長方形 658">
          <a:extLst>
            <a:ext uri="{FF2B5EF4-FFF2-40B4-BE49-F238E27FC236}">
              <a16:creationId xmlns:a16="http://schemas.microsoft.com/office/drawing/2014/main" id="{31D7FD47-0A4A-41A9-B66C-52F8A7BA4F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0" name="正方形/長方形 659">
          <a:extLst>
            <a:ext uri="{FF2B5EF4-FFF2-40B4-BE49-F238E27FC236}">
              <a16:creationId xmlns:a16="http://schemas.microsoft.com/office/drawing/2014/main" id="{BFC7F82C-9FB2-4249-BD1E-FE7EF23B6A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1" name="正方形/長方形 660">
          <a:extLst>
            <a:ext uri="{FF2B5EF4-FFF2-40B4-BE49-F238E27FC236}">
              <a16:creationId xmlns:a16="http://schemas.microsoft.com/office/drawing/2014/main" id="{EBB4B135-6E7B-46D1-9EAD-333DB26FB1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2" name="正方形/長方形 661">
          <a:extLst>
            <a:ext uri="{FF2B5EF4-FFF2-40B4-BE49-F238E27FC236}">
              <a16:creationId xmlns:a16="http://schemas.microsoft.com/office/drawing/2014/main" id="{41DF162B-A6FB-4CDD-8068-CA8EFF6BD2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3" name="正方形/長方形 662">
          <a:extLst>
            <a:ext uri="{FF2B5EF4-FFF2-40B4-BE49-F238E27FC236}">
              <a16:creationId xmlns:a16="http://schemas.microsoft.com/office/drawing/2014/main" id="{2C7E94DC-6068-442B-904A-F086C8B36D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a:extLst>
            <a:ext uri="{FF2B5EF4-FFF2-40B4-BE49-F238E27FC236}">
              <a16:creationId xmlns:a16="http://schemas.microsoft.com/office/drawing/2014/main" id="{35F31A76-D849-4E0D-8C54-47F9559528D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a:extLst>
            <a:ext uri="{FF2B5EF4-FFF2-40B4-BE49-F238E27FC236}">
              <a16:creationId xmlns:a16="http://schemas.microsoft.com/office/drawing/2014/main" id="{A62CD459-4E44-425D-BD29-32B2C1683C2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a:extLst>
            <a:ext uri="{FF2B5EF4-FFF2-40B4-BE49-F238E27FC236}">
              <a16:creationId xmlns:a16="http://schemas.microsoft.com/office/drawing/2014/main" id="{5C49B429-69D8-4E97-BA29-D169458EAE3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7" name="テキスト ボックス 666">
          <a:extLst>
            <a:ext uri="{FF2B5EF4-FFF2-40B4-BE49-F238E27FC236}">
              <a16:creationId xmlns:a16="http://schemas.microsoft.com/office/drawing/2014/main" id="{C2C87225-9002-44D1-9E1B-D8C2308122A6}"/>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8" name="直線コネクタ 667">
          <a:extLst>
            <a:ext uri="{FF2B5EF4-FFF2-40B4-BE49-F238E27FC236}">
              <a16:creationId xmlns:a16="http://schemas.microsoft.com/office/drawing/2014/main" id="{FFAD811F-F8D8-4F08-AE57-9A680FDFE91D}"/>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9" name="テキスト ボックス 668">
          <a:extLst>
            <a:ext uri="{FF2B5EF4-FFF2-40B4-BE49-F238E27FC236}">
              <a16:creationId xmlns:a16="http://schemas.microsoft.com/office/drawing/2014/main" id="{2194080D-3C37-4261-842F-85BFD338B738}"/>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0" name="直線コネクタ 669">
          <a:extLst>
            <a:ext uri="{FF2B5EF4-FFF2-40B4-BE49-F238E27FC236}">
              <a16:creationId xmlns:a16="http://schemas.microsoft.com/office/drawing/2014/main" id="{F337B028-0A68-417E-9FE1-5839167097E3}"/>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1" name="テキスト ボックス 670">
          <a:extLst>
            <a:ext uri="{FF2B5EF4-FFF2-40B4-BE49-F238E27FC236}">
              <a16:creationId xmlns:a16="http://schemas.microsoft.com/office/drawing/2014/main" id="{5C16954D-8492-4538-9D4B-04ACC5FB3F89}"/>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2" name="直線コネクタ 671">
          <a:extLst>
            <a:ext uri="{FF2B5EF4-FFF2-40B4-BE49-F238E27FC236}">
              <a16:creationId xmlns:a16="http://schemas.microsoft.com/office/drawing/2014/main" id="{577D6A0C-D38F-455B-8874-294C6D6B203F}"/>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3" name="テキスト ボックス 672">
          <a:extLst>
            <a:ext uri="{FF2B5EF4-FFF2-40B4-BE49-F238E27FC236}">
              <a16:creationId xmlns:a16="http://schemas.microsoft.com/office/drawing/2014/main" id="{0DFEE76A-EA7B-4851-8320-FD715A42981C}"/>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4" name="直線コネクタ 673">
          <a:extLst>
            <a:ext uri="{FF2B5EF4-FFF2-40B4-BE49-F238E27FC236}">
              <a16:creationId xmlns:a16="http://schemas.microsoft.com/office/drawing/2014/main" id="{49D2AA79-8333-4406-9E2C-E7A8CF5C3A2C}"/>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5" name="テキスト ボックス 674">
          <a:extLst>
            <a:ext uri="{FF2B5EF4-FFF2-40B4-BE49-F238E27FC236}">
              <a16:creationId xmlns:a16="http://schemas.microsoft.com/office/drawing/2014/main" id="{20284308-BF6B-4DE7-B6FD-03D9673384FA}"/>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a:extLst>
            <a:ext uri="{FF2B5EF4-FFF2-40B4-BE49-F238E27FC236}">
              <a16:creationId xmlns:a16="http://schemas.microsoft.com/office/drawing/2014/main" id="{535FEE9C-B881-4057-BB69-ADC98549DE4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61186FAD-CEF5-4C3F-A7A5-77725329A03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a:extLst>
            <a:ext uri="{FF2B5EF4-FFF2-40B4-BE49-F238E27FC236}">
              <a16:creationId xmlns:a16="http://schemas.microsoft.com/office/drawing/2014/main" id="{A497BB87-290A-458A-BC29-BBBA3A6E3C5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79" name="直線コネクタ 678">
          <a:extLst>
            <a:ext uri="{FF2B5EF4-FFF2-40B4-BE49-F238E27FC236}">
              <a16:creationId xmlns:a16="http://schemas.microsoft.com/office/drawing/2014/main" id="{1495C685-84B7-4A0C-9A39-3D4B54AAA9AE}"/>
            </a:ext>
          </a:extLst>
        </xdr:cNvPr>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80" name="【消防施設】&#10;有形固定資産減価償却率最小値テキスト">
          <a:extLst>
            <a:ext uri="{FF2B5EF4-FFF2-40B4-BE49-F238E27FC236}">
              <a16:creationId xmlns:a16="http://schemas.microsoft.com/office/drawing/2014/main" id="{6F6EE15C-133A-4778-B3AB-538BE132CF1F}"/>
            </a:ext>
          </a:extLst>
        </xdr:cNvPr>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81" name="直線コネクタ 680">
          <a:extLst>
            <a:ext uri="{FF2B5EF4-FFF2-40B4-BE49-F238E27FC236}">
              <a16:creationId xmlns:a16="http://schemas.microsoft.com/office/drawing/2014/main" id="{0DD942AA-7AD5-4047-8A42-9836C9BED152}"/>
            </a:ext>
          </a:extLst>
        </xdr:cNvPr>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82" name="【消防施設】&#10;有形固定資産減価償却率最大値テキスト">
          <a:extLst>
            <a:ext uri="{FF2B5EF4-FFF2-40B4-BE49-F238E27FC236}">
              <a16:creationId xmlns:a16="http://schemas.microsoft.com/office/drawing/2014/main" id="{55F1F4B7-6FCE-4A95-ABC6-A5A692C127FB}"/>
            </a:ext>
          </a:extLst>
        </xdr:cNvPr>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83" name="直線コネクタ 682">
          <a:extLst>
            <a:ext uri="{FF2B5EF4-FFF2-40B4-BE49-F238E27FC236}">
              <a16:creationId xmlns:a16="http://schemas.microsoft.com/office/drawing/2014/main" id="{921A2C67-FCF2-4DCF-90FA-68E4DC12420B}"/>
            </a:ext>
          </a:extLst>
        </xdr:cNvPr>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84" name="【消防施設】&#10;有形固定資産減価償却率平均値テキスト">
          <a:extLst>
            <a:ext uri="{FF2B5EF4-FFF2-40B4-BE49-F238E27FC236}">
              <a16:creationId xmlns:a16="http://schemas.microsoft.com/office/drawing/2014/main" id="{45678478-B6C0-4B3A-AD9E-384F12DAE75D}"/>
            </a:ext>
          </a:extLst>
        </xdr:cNvPr>
        <xdr:cNvSpPr txBox="1"/>
      </xdr:nvSpPr>
      <xdr:spPr>
        <a:xfrm>
          <a:off x="16357600" y="13735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85" name="フローチャート: 判断 684">
          <a:extLst>
            <a:ext uri="{FF2B5EF4-FFF2-40B4-BE49-F238E27FC236}">
              <a16:creationId xmlns:a16="http://schemas.microsoft.com/office/drawing/2014/main" id="{E0D06C1A-FEFC-4790-8721-B5F3EE8CFD52}"/>
            </a:ext>
          </a:extLst>
        </xdr:cNvPr>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86" name="フローチャート: 判断 685">
          <a:extLst>
            <a:ext uri="{FF2B5EF4-FFF2-40B4-BE49-F238E27FC236}">
              <a16:creationId xmlns:a16="http://schemas.microsoft.com/office/drawing/2014/main" id="{B55A785C-91EC-4247-AE84-361A39CC99AF}"/>
            </a:ext>
          </a:extLst>
        </xdr:cNvPr>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87" name="フローチャート: 判断 686">
          <a:extLst>
            <a:ext uri="{FF2B5EF4-FFF2-40B4-BE49-F238E27FC236}">
              <a16:creationId xmlns:a16="http://schemas.microsoft.com/office/drawing/2014/main" id="{9D4012A0-B36A-46D4-8FD6-0E3BF52DE407}"/>
            </a:ext>
          </a:extLst>
        </xdr:cNvPr>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88" name="フローチャート: 判断 687">
          <a:extLst>
            <a:ext uri="{FF2B5EF4-FFF2-40B4-BE49-F238E27FC236}">
              <a16:creationId xmlns:a16="http://schemas.microsoft.com/office/drawing/2014/main" id="{0947D687-D255-4528-865B-1413A48C4437}"/>
            </a:ext>
          </a:extLst>
        </xdr:cNvPr>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DF2C2739-081E-42A0-8B18-72B5343C4DC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199E0827-BA36-41F6-B6C2-96A59263455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22D8A3CB-7038-4EA4-AA7B-FCA318E5EE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80176186-9E73-414B-B0F3-ADBD2D3072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8DD5728B-9ED0-4009-A55A-C162364A3DF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119887</xdr:rowOff>
    </xdr:from>
    <xdr:to>
      <xdr:col>85</xdr:col>
      <xdr:colOff>177800</xdr:colOff>
      <xdr:row>85</xdr:row>
      <xdr:rowOff>50037</xdr:rowOff>
    </xdr:to>
    <xdr:sp macro="" textlink="">
      <xdr:nvSpPr>
        <xdr:cNvPr id="694" name="楕円 693">
          <a:extLst>
            <a:ext uri="{FF2B5EF4-FFF2-40B4-BE49-F238E27FC236}">
              <a16:creationId xmlns:a16="http://schemas.microsoft.com/office/drawing/2014/main" id="{F6EFA055-85C0-4A25-88EA-7EBB53398E13}"/>
            </a:ext>
          </a:extLst>
        </xdr:cNvPr>
        <xdr:cNvSpPr/>
      </xdr:nvSpPr>
      <xdr:spPr>
        <a:xfrm>
          <a:off x="16268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98314</xdr:rowOff>
    </xdr:from>
    <xdr:ext cx="405111" cy="259045"/>
    <xdr:sp macro="" textlink="">
      <xdr:nvSpPr>
        <xdr:cNvPr id="695" name="【消防施設】&#10;有形固定資産減価償却率該当値テキスト">
          <a:extLst>
            <a:ext uri="{FF2B5EF4-FFF2-40B4-BE49-F238E27FC236}">
              <a16:creationId xmlns:a16="http://schemas.microsoft.com/office/drawing/2014/main" id="{167EE38F-8628-45CE-BC4D-7901F2F82B11}"/>
            </a:ext>
          </a:extLst>
        </xdr:cNvPr>
        <xdr:cNvSpPr txBox="1"/>
      </xdr:nvSpPr>
      <xdr:spPr>
        <a:xfrm>
          <a:off x="16357600"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92456</xdr:rowOff>
    </xdr:from>
    <xdr:to>
      <xdr:col>81</xdr:col>
      <xdr:colOff>101600</xdr:colOff>
      <xdr:row>80</xdr:row>
      <xdr:rowOff>22606</xdr:rowOff>
    </xdr:to>
    <xdr:sp macro="" textlink="">
      <xdr:nvSpPr>
        <xdr:cNvPr id="696" name="楕円 695">
          <a:extLst>
            <a:ext uri="{FF2B5EF4-FFF2-40B4-BE49-F238E27FC236}">
              <a16:creationId xmlns:a16="http://schemas.microsoft.com/office/drawing/2014/main" id="{81B30455-78F5-4B69-BEA6-48C84DF64B90}"/>
            </a:ext>
          </a:extLst>
        </xdr:cNvPr>
        <xdr:cNvSpPr/>
      </xdr:nvSpPr>
      <xdr:spPr>
        <a:xfrm>
          <a:off x="15430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143256</xdr:rowOff>
    </xdr:from>
    <xdr:to>
      <xdr:col>85</xdr:col>
      <xdr:colOff>127000</xdr:colOff>
      <xdr:row>84</xdr:row>
      <xdr:rowOff>170687</xdr:rowOff>
    </xdr:to>
    <xdr:cxnSp macro="">
      <xdr:nvCxnSpPr>
        <xdr:cNvPr id="697" name="直線コネクタ 696">
          <a:extLst>
            <a:ext uri="{FF2B5EF4-FFF2-40B4-BE49-F238E27FC236}">
              <a16:creationId xmlns:a16="http://schemas.microsoft.com/office/drawing/2014/main" id="{3BE9161E-6D44-406D-A6B3-813D7959847A}"/>
            </a:ext>
          </a:extLst>
        </xdr:cNvPr>
        <xdr:cNvCxnSpPr/>
      </xdr:nvCxnSpPr>
      <xdr:spPr>
        <a:xfrm>
          <a:off x="15481300" y="13687806"/>
          <a:ext cx="838200" cy="88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76454</xdr:rowOff>
    </xdr:from>
    <xdr:to>
      <xdr:col>76</xdr:col>
      <xdr:colOff>165100</xdr:colOff>
      <xdr:row>80</xdr:row>
      <xdr:rowOff>6604</xdr:rowOff>
    </xdr:to>
    <xdr:sp macro="" textlink="">
      <xdr:nvSpPr>
        <xdr:cNvPr id="698" name="楕円 697">
          <a:extLst>
            <a:ext uri="{FF2B5EF4-FFF2-40B4-BE49-F238E27FC236}">
              <a16:creationId xmlns:a16="http://schemas.microsoft.com/office/drawing/2014/main" id="{755EEA1A-9B56-49BE-AFDB-A7D91D92F463}"/>
            </a:ext>
          </a:extLst>
        </xdr:cNvPr>
        <xdr:cNvSpPr/>
      </xdr:nvSpPr>
      <xdr:spPr>
        <a:xfrm>
          <a:off x="14541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127254</xdr:rowOff>
    </xdr:from>
    <xdr:to>
      <xdr:col>81</xdr:col>
      <xdr:colOff>50800</xdr:colOff>
      <xdr:row>79</xdr:row>
      <xdr:rowOff>143256</xdr:rowOff>
    </xdr:to>
    <xdr:cxnSp macro="">
      <xdr:nvCxnSpPr>
        <xdr:cNvPr id="699" name="直線コネクタ 698">
          <a:extLst>
            <a:ext uri="{FF2B5EF4-FFF2-40B4-BE49-F238E27FC236}">
              <a16:creationId xmlns:a16="http://schemas.microsoft.com/office/drawing/2014/main" id="{BD7EE66C-B84E-40DD-B116-4FD541DAB1A7}"/>
            </a:ext>
          </a:extLst>
        </xdr:cNvPr>
        <xdr:cNvCxnSpPr/>
      </xdr:nvCxnSpPr>
      <xdr:spPr>
        <a:xfrm>
          <a:off x="14592300" y="1367180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92456</xdr:rowOff>
    </xdr:from>
    <xdr:to>
      <xdr:col>72</xdr:col>
      <xdr:colOff>38100</xdr:colOff>
      <xdr:row>80</xdr:row>
      <xdr:rowOff>22606</xdr:rowOff>
    </xdr:to>
    <xdr:sp macro="" textlink="">
      <xdr:nvSpPr>
        <xdr:cNvPr id="700" name="楕円 699">
          <a:extLst>
            <a:ext uri="{FF2B5EF4-FFF2-40B4-BE49-F238E27FC236}">
              <a16:creationId xmlns:a16="http://schemas.microsoft.com/office/drawing/2014/main" id="{B45D0BDD-8B19-4B3F-BC8B-46F693F0181A}"/>
            </a:ext>
          </a:extLst>
        </xdr:cNvPr>
        <xdr:cNvSpPr/>
      </xdr:nvSpPr>
      <xdr:spPr>
        <a:xfrm>
          <a:off x="13652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127254</xdr:rowOff>
    </xdr:from>
    <xdr:to>
      <xdr:col>76</xdr:col>
      <xdr:colOff>114300</xdr:colOff>
      <xdr:row>79</xdr:row>
      <xdr:rowOff>143256</xdr:rowOff>
    </xdr:to>
    <xdr:cxnSp macro="">
      <xdr:nvCxnSpPr>
        <xdr:cNvPr id="701" name="直線コネクタ 700">
          <a:extLst>
            <a:ext uri="{FF2B5EF4-FFF2-40B4-BE49-F238E27FC236}">
              <a16:creationId xmlns:a16="http://schemas.microsoft.com/office/drawing/2014/main" id="{B93093DC-0F17-4A45-B960-92E4D3C04CB3}"/>
            </a:ext>
          </a:extLst>
        </xdr:cNvPr>
        <xdr:cNvCxnSpPr/>
      </xdr:nvCxnSpPr>
      <xdr:spPr>
        <a:xfrm flipV="1">
          <a:off x="13703300" y="1367180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155464</xdr:rowOff>
    </xdr:from>
    <xdr:ext cx="405111" cy="259045"/>
    <xdr:sp macro="" textlink="">
      <xdr:nvSpPr>
        <xdr:cNvPr id="702" name="n_1aveValue【消防施設】&#10;有形固定資産減価償却率">
          <a:extLst>
            <a:ext uri="{FF2B5EF4-FFF2-40B4-BE49-F238E27FC236}">
              <a16:creationId xmlns:a16="http://schemas.microsoft.com/office/drawing/2014/main" id="{38FEF032-A921-4F82-967F-D6B576D0A2B2}"/>
            </a:ext>
          </a:extLst>
        </xdr:cNvPr>
        <xdr:cNvSpPr txBox="1"/>
      </xdr:nvSpPr>
      <xdr:spPr>
        <a:xfrm>
          <a:off x="15266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703" name="n_2aveValue【消防施設】&#10;有形固定資産減価償却率">
          <a:extLst>
            <a:ext uri="{FF2B5EF4-FFF2-40B4-BE49-F238E27FC236}">
              <a16:creationId xmlns:a16="http://schemas.microsoft.com/office/drawing/2014/main" id="{F981C03A-5AFB-411A-8C21-8102D17D9318}"/>
            </a:ext>
          </a:extLst>
        </xdr:cNvPr>
        <xdr:cNvSpPr txBox="1"/>
      </xdr:nvSpPr>
      <xdr:spPr>
        <a:xfrm>
          <a:off x="14389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43451</xdr:rowOff>
    </xdr:from>
    <xdr:ext cx="405111" cy="259045"/>
    <xdr:sp macro="" textlink="">
      <xdr:nvSpPr>
        <xdr:cNvPr id="704" name="n_3aveValue【消防施設】&#10;有形固定資産減価償却率">
          <a:extLst>
            <a:ext uri="{FF2B5EF4-FFF2-40B4-BE49-F238E27FC236}">
              <a16:creationId xmlns:a16="http://schemas.microsoft.com/office/drawing/2014/main" id="{0D58BA2C-E4B0-4557-B182-EE87AC96EABB}"/>
            </a:ext>
          </a:extLst>
        </xdr:cNvPr>
        <xdr:cNvSpPr txBox="1"/>
      </xdr:nvSpPr>
      <xdr:spPr>
        <a:xfrm>
          <a:off x="13500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39133</xdr:rowOff>
    </xdr:from>
    <xdr:ext cx="405111" cy="259045"/>
    <xdr:sp macro="" textlink="">
      <xdr:nvSpPr>
        <xdr:cNvPr id="705" name="n_1mainValue【消防施設】&#10;有形固定資産減価償却率">
          <a:extLst>
            <a:ext uri="{FF2B5EF4-FFF2-40B4-BE49-F238E27FC236}">
              <a16:creationId xmlns:a16="http://schemas.microsoft.com/office/drawing/2014/main" id="{F0426CB3-DAE3-449E-8897-62321FB5524A}"/>
            </a:ext>
          </a:extLst>
        </xdr:cNvPr>
        <xdr:cNvSpPr txBox="1"/>
      </xdr:nvSpPr>
      <xdr:spPr>
        <a:xfrm>
          <a:off x="152660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23131</xdr:rowOff>
    </xdr:from>
    <xdr:ext cx="405111" cy="259045"/>
    <xdr:sp macro="" textlink="">
      <xdr:nvSpPr>
        <xdr:cNvPr id="706" name="n_2mainValue【消防施設】&#10;有形固定資産減価償却率">
          <a:extLst>
            <a:ext uri="{FF2B5EF4-FFF2-40B4-BE49-F238E27FC236}">
              <a16:creationId xmlns:a16="http://schemas.microsoft.com/office/drawing/2014/main" id="{5F8C9757-6801-4D46-AA5D-D024CDED01B0}"/>
            </a:ext>
          </a:extLst>
        </xdr:cNvPr>
        <xdr:cNvSpPr txBox="1"/>
      </xdr:nvSpPr>
      <xdr:spPr>
        <a:xfrm>
          <a:off x="14389744" y="133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39133</xdr:rowOff>
    </xdr:from>
    <xdr:ext cx="405111" cy="259045"/>
    <xdr:sp macro="" textlink="">
      <xdr:nvSpPr>
        <xdr:cNvPr id="707" name="n_3mainValue【消防施設】&#10;有形固定資産減価償却率">
          <a:extLst>
            <a:ext uri="{FF2B5EF4-FFF2-40B4-BE49-F238E27FC236}">
              <a16:creationId xmlns:a16="http://schemas.microsoft.com/office/drawing/2014/main" id="{4F3A0BC8-24E5-42AF-8215-AAD8E44FFF60}"/>
            </a:ext>
          </a:extLst>
        </xdr:cNvPr>
        <xdr:cNvSpPr txBox="1"/>
      </xdr:nvSpPr>
      <xdr:spPr>
        <a:xfrm>
          <a:off x="135007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a:extLst>
            <a:ext uri="{FF2B5EF4-FFF2-40B4-BE49-F238E27FC236}">
              <a16:creationId xmlns:a16="http://schemas.microsoft.com/office/drawing/2014/main" id="{06B51A83-56B5-4783-A2C7-6433A02C95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a:extLst>
            <a:ext uri="{FF2B5EF4-FFF2-40B4-BE49-F238E27FC236}">
              <a16:creationId xmlns:a16="http://schemas.microsoft.com/office/drawing/2014/main" id="{A849A122-604E-4DDB-9846-FF2E58CE989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a:extLst>
            <a:ext uri="{FF2B5EF4-FFF2-40B4-BE49-F238E27FC236}">
              <a16:creationId xmlns:a16="http://schemas.microsoft.com/office/drawing/2014/main" id="{28A6DB6B-5C1C-40D8-B333-BACBC174898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a:extLst>
            <a:ext uri="{FF2B5EF4-FFF2-40B4-BE49-F238E27FC236}">
              <a16:creationId xmlns:a16="http://schemas.microsoft.com/office/drawing/2014/main" id="{FBB0814E-E17A-4A72-B8E9-E4D9B68DDB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a:extLst>
            <a:ext uri="{FF2B5EF4-FFF2-40B4-BE49-F238E27FC236}">
              <a16:creationId xmlns:a16="http://schemas.microsoft.com/office/drawing/2014/main" id="{061BA5AA-F007-48B6-9989-E3F482F451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a:extLst>
            <a:ext uri="{FF2B5EF4-FFF2-40B4-BE49-F238E27FC236}">
              <a16:creationId xmlns:a16="http://schemas.microsoft.com/office/drawing/2014/main" id="{D683948B-0356-4B8B-B2FD-B79644FA46D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a:extLst>
            <a:ext uri="{FF2B5EF4-FFF2-40B4-BE49-F238E27FC236}">
              <a16:creationId xmlns:a16="http://schemas.microsoft.com/office/drawing/2014/main" id="{91DA4BA8-89E7-49B9-9959-7709CFA6D8B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a:extLst>
            <a:ext uri="{FF2B5EF4-FFF2-40B4-BE49-F238E27FC236}">
              <a16:creationId xmlns:a16="http://schemas.microsoft.com/office/drawing/2014/main" id="{35104601-C1A7-49D8-80CB-01C652B3E23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a:extLst>
            <a:ext uri="{FF2B5EF4-FFF2-40B4-BE49-F238E27FC236}">
              <a16:creationId xmlns:a16="http://schemas.microsoft.com/office/drawing/2014/main" id="{C7763F94-9FE7-4780-A35D-4263772D1C7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a:extLst>
            <a:ext uri="{FF2B5EF4-FFF2-40B4-BE49-F238E27FC236}">
              <a16:creationId xmlns:a16="http://schemas.microsoft.com/office/drawing/2014/main" id="{82DA1633-001E-40AE-9B99-264BFE7C27A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8" name="直線コネクタ 717">
          <a:extLst>
            <a:ext uri="{FF2B5EF4-FFF2-40B4-BE49-F238E27FC236}">
              <a16:creationId xmlns:a16="http://schemas.microsoft.com/office/drawing/2014/main" id="{3150FCCB-C329-4EB6-9A6A-75CA6710F25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9" name="テキスト ボックス 718">
          <a:extLst>
            <a:ext uri="{FF2B5EF4-FFF2-40B4-BE49-F238E27FC236}">
              <a16:creationId xmlns:a16="http://schemas.microsoft.com/office/drawing/2014/main" id="{8FAA8C99-B207-4C6F-9E49-E9A6CFCBCC2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0" name="直線コネクタ 719">
          <a:extLst>
            <a:ext uri="{FF2B5EF4-FFF2-40B4-BE49-F238E27FC236}">
              <a16:creationId xmlns:a16="http://schemas.microsoft.com/office/drawing/2014/main" id="{6B9D7887-5675-462A-88B8-99AE071B932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1" name="テキスト ボックス 720">
          <a:extLst>
            <a:ext uri="{FF2B5EF4-FFF2-40B4-BE49-F238E27FC236}">
              <a16:creationId xmlns:a16="http://schemas.microsoft.com/office/drawing/2014/main" id="{EEE96A2F-CDFE-4715-ADBD-3C269075788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2" name="直線コネクタ 721">
          <a:extLst>
            <a:ext uri="{FF2B5EF4-FFF2-40B4-BE49-F238E27FC236}">
              <a16:creationId xmlns:a16="http://schemas.microsoft.com/office/drawing/2014/main" id="{DA7DB61F-91B1-4BAF-8156-DD6789CFD93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3" name="テキスト ボックス 722">
          <a:extLst>
            <a:ext uri="{FF2B5EF4-FFF2-40B4-BE49-F238E27FC236}">
              <a16:creationId xmlns:a16="http://schemas.microsoft.com/office/drawing/2014/main" id="{26CAF12C-64E4-4F36-BE9E-9214302DBAE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4" name="直線コネクタ 723">
          <a:extLst>
            <a:ext uri="{FF2B5EF4-FFF2-40B4-BE49-F238E27FC236}">
              <a16:creationId xmlns:a16="http://schemas.microsoft.com/office/drawing/2014/main" id="{96469EFF-EC04-40D7-90C6-50A52316DDE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5" name="テキスト ボックス 724">
          <a:extLst>
            <a:ext uri="{FF2B5EF4-FFF2-40B4-BE49-F238E27FC236}">
              <a16:creationId xmlns:a16="http://schemas.microsoft.com/office/drawing/2014/main" id="{8AA05699-9A35-40F3-ACD7-7EFDDCD46F3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6" name="直線コネクタ 725">
          <a:extLst>
            <a:ext uri="{FF2B5EF4-FFF2-40B4-BE49-F238E27FC236}">
              <a16:creationId xmlns:a16="http://schemas.microsoft.com/office/drawing/2014/main" id="{9100FB9D-BA6E-4E7D-828E-BCC78247CA1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7" name="テキスト ボックス 726">
          <a:extLst>
            <a:ext uri="{FF2B5EF4-FFF2-40B4-BE49-F238E27FC236}">
              <a16:creationId xmlns:a16="http://schemas.microsoft.com/office/drawing/2014/main" id="{7C86C4FE-0542-47D8-98DF-D5AD692D227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a:extLst>
            <a:ext uri="{FF2B5EF4-FFF2-40B4-BE49-F238E27FC236}">
              <a16:creationId xmlns:a16="http://schemas.microsoft.com/office/drawing/2014/main" id="{E0247E0D-26C9-4737-8712-A2600FA3979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a:extLst>
            <a:ext uri="{FF2B5EF4-FFF2-40B4-BE49-F238E27FC236}">
              <a16:creationId xmlns:a16="http://schemas.microsoft.com/office/drawing/2014/main" id="{2C71DB16-6424-43EF-98ED-47E6848981A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a:extLst>
            <a:ext uri="{FF2B5EF4-FFF2-40B4-BE49-F238E27FC236}">
              <a16:creationId xmlns:a16="http://schemas.microsoft.com/office/drawing/2014/main" id="{8526880F-954B-49A7-B791-B73135693C4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731" name="直線コネクタ 730">
          <a:extLst>
            <a:ext uri="{FF2B5EF4-FFF2-40B4-BE49-F238E27FC236}">
              <a16:creationId xmlns:a16="http://schemas.microsoft.com/office/drawing/2014/main" id="{D872C835-AB81-4D64-8072-4BD941ED941C}"/>
            </a:ext>
          </a:extLst>
        </xdr:cNvPr>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32" name="【消防施設】&#10;一人当たり面積最小値テキスト">
          <a:extLst>
            <a:ext uri="{FF2B5EF4-FFF2-40B4-BE49-F238E27FC236}">
              <a16:creationId xmlns:a16="http://schemas.microsoft.com/office/drawing/2014/main" id="{E083CE40-D970-4760-B08E-D6A34C9A8DD4}"/>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33" name="直線コネクタ 732">
          <a:extLst>
            <a:ext uri="{FF2B5EF4-FFF2-40B4-BE49-F238E27FC236}">
              <a16:creationId xmlns:a16="http://schemas.microsoft.com/office/drawing/2014/main" id="{EC725AEC-2139-4144-86D8-EDAD56EE59DC}"/>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734" name="【消防施設】&#10;一人当たり面積最大値テキスト">
          <a:extLst>
            <a:ext uri="{FF2B5EF4-FFF2-40B4-BE49-F238E27FC236}">
              <a16:creationId xmlns:a16="http://schemas.microsoft.com/office/drawing/2014/main" id="{1B0A870C-B550-4C60-939B-7BC9BC94876F}"/>
            </a:ext>
          </a:extLst>
        </xdr:cNvPr>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735" name="直線コネクタ 734">
          <a:extLst>
            <a:ext uri="{FF2B5EF4-FFF2-40B4-BE49-F238E27FC236}">
              <a16:creationId xmlns:a16="http://schemas.microsoft.com/office/drawing/2014/main" id="{6EF908A2-B21D-47F2-96E7-DAF6BDAFD7EB}"/>
            </a:ext>
          </a:extLst>
        </xdr:cNvPr>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736" name="【消防施設】&#10;一人当たり面積平均値テキスト">
          <a:extLst>
            <a:ext uri="{FF2B5EF4-FFF2-40B4-BE49-F238E27FC236}">
              <a16:creationId xmlns:a16="http://schemas.microsoft.com/office/drawing/2014/main" id="{760468F6-202A-47E0-99AC-EAD303412043}"/>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37" name="フローチャート: 判断 736">
          <a:extLst>
            <a:ext uri="{FF2B5EF4-FFF2-40B4-BE49-F238E27FC236}">
              <a16:creationId xmlns:a16="http://schemas.microsoft.com/office/drawing/2014/main" id="{95F68773-E378-43B4-93CD-C79EA186B5A5}"/>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38" name="フローチャート: 判断 737">
          <a:extLst>
            <a:ext uri="{FF2B5EF4-FFF2-40B4-BE49-F238E27FC236}">
              <a16:creationId xmlns:a16="http://schemas.microsoft.com/office/drawing/2014/main" id="{DDE8CFDB-D7ED-4F2A-81CD-69D5A31DBB03}"/>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39" name="フローチャート: 判断 738">
          <a:extLst>
            <a:ext uri="{FF2B5EF4-FFF2-40B4-BE49-F238E27FC236}">
              <a16:creationId xmlns:a16="http://schemas.microsoft.com/office/drawing/2014/main" id="{FE16C909-69B5-4BF4-BF7D-7B7A19B59A6E}"/>
            </a:ext>
          </a:extLst>
        </xdr:cNvPr>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40" name="フローチャート: 判断 739">
          <a:extLst>
            <a:ext uri="{FF2B5EF4-FFF2-40B4-BE49-F238E27FC236}">
              <a16:creationId xmlns:a16="http://schemas.microsoft.com/office/drawing/2014/main" id="{C499DE58-0094-4BAD-A3BC-749355A7D8D3}"/>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479CBB4F-C506-4AA7-B4B8-8BC7B27224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8F2E5455-0981-4BB0-9CA0-05D2F7A57D2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CBDD35D9-EA89-4F43-800F-4E002108C9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FBEB8D86-686E-483E-89B7-2E5113AA7C3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A9E748E3-5970-4B33-A3FB-A43726D478F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46" name="楕円 745">
          <a:extLst>
            <a:ext uri="{FF2B5EF4-FFF2-40B4-BE49-F238E27FC236}">
              <a16:creationId xmlns:a16="http://schemas.microsoft.com/office/drawing/2014/main" id="{E286C6B3-6E59-47C8-A6EA-CEDA7599D755}"/>
            </a:ext>
          </a:extLst>
        </xdr:cNvPr>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47" name="【消防施設】&#10;一人当たり面積該当値テキスト">
          <a:extLst>
            <a:ext uri="{FF2B5EF4-FFF2-40B4-BE49-F238E27FC236}">
              <a16:creationId xmlns:a16="http://schemas.microsoft.com/office/drawing/2014/main" id="{14A26E14-2141-4F10-9008-05E09DBD1860}"/>
            </a:ext>
          </a:extLst>
        </xdr:cNvPr>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48" name="楕円 747">
          <a:extLst>
            <a:ext uri="{FF2B5EF4-FFF2-40B4-BE49-F238E27FC236}">
              <a16:creationId xmlns:a16="http://schemas.microsoft.com/office/drawing/2014/main" id="{4306C843-2559-40F3-9F7C-19AD0F194850}"/>
            </a:ext>
          </a:extLst>
        </xdr:cNvPr>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140970</xdr:rowOff>
    </xdr:to>
    <xdr:cxnSp macro="">
      <xdr:nvCxnSpPr>
        <xdr:cNvPr id="749" name="直線コネクタ 748">
          <a:extLst>
            <a:ext uri="{FF2B5EF4-FFF2-40B4-BE49-F238E27FC236}">
              <a16:creationId xmlns:a16="http://schemas.microsoft.com/office/drawing/2014/main" id="{97539650-9A57-4001-AAEF-5FC9A1C5BEB4}"/>
            </a:ext>
          </a:extLst>
        </xdr:cNvPr>
        <xdr:cNvCxnSpPr/>
      </xdr:nvCxnSpPr>
      <xdr:spPr>
        <a:xfrm flipV="1">
          <a:off x="21323300" y="142494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50" name="楕円 749">
          <a:extLst>
            <a:ext uri="{FF2B5EF4-FFF2-40B4-BE49-F238E27FC236}">
              <a16:creationId xmlns:a16="http://schemas.microsoft.com/office/drawing/2014/main" id="{B2B0D844-B771-4ADD-B11A-1F71726E7512}"/>
            </a:ext>
          </a:extLst>
        </xdr:cNvPr>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140970</xdr:rowOff>
    </xdr:to>
    <xdr:cxnSp macro="">
      <xdr:nvCxnSpPr>
        <xdr:cNvPr id="751" name="直線コネクタ 750">
          <a:extLst>
            <a:ext uri="{FF2B5EF4-FFF2-40B4-BE49-F238E27FC236}">
              <a16:creationId xmlns:a16="http://schemas.microsoft.com/office/drawing/2014/main" id="{4FC363CB-C617-4B97-82EC-0675809FEFA3}"/>
            </a:ext>
          </a:extLst>
        </xdr:cNvPr>
        <xdr:cNvCxnSpPr/>
      </xdr:nvCxnSpPr>
      <xdr:spPr>
        <a:xfrm>
          <a:off x="20434300" y="1436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52" name="楕円 751">
          <a:extLst>
            <a:ext uri="{FF2B5EF4-FFF2-40B4-BE49-F238E27FC236}">
              <a16:creationId xmlns:a16="http://schemas.microsoft.com/office/drawing/2014/main" id="{40F102FA-BD2F-4318-8A4E-6C0743B72AE8}"/>
            </a:ext>
          </a:extLst>
        </xdr:cNvPr>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753" name="直線コネクタ 752">
          <a:extLst>
            <a:ext uri="{FF2B5EF4-FFF2-40B4-BE49-F238E27FC236}">
              <a16:creationId xmlns:a16="http://schemas.microsoft.com/office/drawing/2014/main" id="{60AB4418-6568-423A-AAF3-EEA777FA1078}"/>
            </a:ext>
          </a:extLst>
        </xdr:cNvPr>
        <xdr:cNvCxnSpPr/>
      </xdr:nvCxnSpPr>
      <xdr:spPr>
        <a:xfrm>
          <a:off x="19545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54" name="n_1aveValue【消防施設】&#10;一人当たり面積">
          <a:extLst>
            <a:ext uri="{FF2B5EF4-FFF2-40B4-BE49-F238E27FC236}">
              <a16:creationId xmlns:a16="http://schemas.microsoft.com/office/drawing/2014/main" id="{4B5BF722-604F-413A-BDE2-65B1B735C317}"/>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55" name="n_2aveValue【消防施設】&#10;一人当たり面積">
          <a:extLst>
            <a:ext uri="{FF2B5EF4-FFF2-40B4-BE49-F238E27FC236}">
              <a16:creationId xmlns:a16="http://schemas.microsoft.com/office/drawing/2014/main" id="{6B7AD064-DB41-4EBF-B11F-2FD98594497C}"/>
            </a:ext>
          </a:extLst>
        </xdr:cNvPr>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56" name="n_3aveValue【消防施設】&#10;一人当たり面積">
          <a:extLst>
            <a:ext uri="{FF2B5EF4-FFF2-40B4-BE49-F238E27FC236}">
              <a16:creationId xmlns:a16="http://schemas.microsoft.com/office/drawing/2014/main" id="{D54100F3-BD25-4CF8-945F-D0202C764B2B}"/>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757" name="n_1mainValue【消防施設】&#10;一人当たり面積">
          <a:extLst>
            <a:ext uri="{FF2B5EF4-FFF2-40B4-BE49-F238E27FC236}">
              <a16:creationId xmlns:a16="http://schemas.microsoft.com/office/drawing/2014/main" id="{03705102-50E8-47E5-B9F0-D8B4661EC900}"/>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58" name="n_2mainValue【消防施設】&#10;一人当たり面積">
          <a:extLst>
            <a:ext uri="{FF2B5EF4-FFF2-40B4-BE49-F238E27FC236}">
              <a16:creationId xmlns:a16="http://schemas.microsoft.com/office/drawing/2014/main" id="{A7EB764B-43B0-4140-9C0E-6BC66C14711F}"/>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59" name="n_3mainValue【消防施設】&#10;一人当たり面積">
          <a:extLst>
            <a:ext uri="{FF2B5EF4-FFF2-40B4-BE49-F238E27FC236}">
              <a16:creationId xmlns:a16="http://schemas.microsoft.com/office/drawing/2014/main" id="{CA77E901-3A6C-4245-95E7-B6425F3CAFA0}"/>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a:extLst>
            <a:ext uri="{FF2B5EF4-FFF2-40B4-BE49-F238E27FC236}">
              <a16:creationId xmlns:a16="http://schemas.microsoft.com/office/drawing/2014/main" id="{7AAFC2FA-AB50-4B88-9310-9C4A478521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a:extLst>
            <a:ext uri="{FF2B5EF4-FFF2-40B4-BE49-F238E27FC236}">
              <a16:creationId xmlns:a16="http://schemas.microsoft.com/office/drawing/2014/main" id="{E44BA3E9-8170-41BB-9903-CC13113DE2E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a:extLst>
            <a:ext uri="{FF2B5EF4-FFF2-40B4-BE49-F238E27FC236}">
              <a16:creationId xmlns:a16="http://schemas.microsoft.com/office/drawing/2014/main" id="{A08AED69-075B-4AD3-842C-A8A3228284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a:extLst>
            <a:ext uri="{FF2B5EF4-FFF2-40B4-BE49-F238E27FC236}">
              <a16:creationId xmlns:a16="http://schemas.microsoft.com/office/drawing/2014/main" id="{08D36DE9-96A2-43CD-8D9D-CA63ED714B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a:extLst>
            <a:ext uri="{FF2B5EF4-FFF2-40B4-BE49-F238E27FC236}">
              <a16:creationId xmlns:a16="http://schemas.microsoft.com/office/drawing/2014/main" id="{14AEB2CD-C0DC-4B00-B1EA-691E08EE98A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a:extLst>
            <a:ext uri="{FF2B5EF4-FFF2-40B4-BE49-F238E27FC236}">
              <a16:creationId xmlns:a16="http://schemas.microsoft.com/office/drawing/2014/main" id="{9823449D-A9E1-45B2-ADD7-F43ED45EAA2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a:extLst>
            <a:ext uri="{FF2B5EF4-FFF2-40B4-BE49-F238E27FC236}">
              <a16:creationId xmlns:a16="http://schemas.microsoft.com/office/drawing/2014/main" id="{1825B7CD-B40C-4D71-9FDC-017EFB59EB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a:extLst>
            <a:ext uri="{FF2B5EF4-FFF2-40B4-BE49-F238E27FC236}">
              <a16:creationId xmlns:a16="http://schemas.microsoft.com/office/drawing/2014/main" id="{F31F80B0-6A10-4699-A01B-35737802A80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a:extLst>
            <a:ext uri="{FF2B5EF4-FFF2-40B4-BE49-F238E27FC236}">
              <a16:creationId xmlns:a16="http://schemas.microsoft.com/office/drawing/2014/main" id="{8B710148-C7EF-4732-AB9D-2B66DD295E5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a:extLst>
            <a:ext uri="{FF2B5EF4-FFF2-40B4-BE49-F238E27FC236}">
              <a16:creationId xmlns:a16="http://schemas.microsoft.com/office/drawing/2014/main" id="{67A509AF-4C4C-48EA-823E-C32E1D8274F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0" name="直線コネクタ 769">
          <a:extLst>
            <a:ext uri="{FF2B5EF4-FFF2-40B4-BE49-F238E27FC236}">
              <a16:creationId xmlns:a16="http://schemas.microsoft.com/office/drawing/2014/main" id="{4EFA8321-E08E-46D9-8780-41E0809DC8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1" name="テキスト ボックス 770">
          <a:extLst>
            <a:ext uri="{FF2B5EF4-FFF2-40B4-BE49-F238E27FC236}">
              <a16:creationId xmlns:a16="http://schemas.microsoft.com/office/drawing/2014/main" id="{E5E1532C-9A4D-460A-8239-7992A8C1D0D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2" name="直線コネクタ 771">
          <a:extLst>
            <a:ext uri="{FF2B5EF4-FFF2-40B4-BE49-F238E27FC236}">
              <a16:creationId xmlns:a16="http://schemas.microsoft.com/office/drawing/2014/main" id="{48941D02-D462-4D99-AADC-4600F07CBFE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3" name="テキスト ボックス 772">
          <a:extLst>
            <a:ext uri="{FF2B5EF4-FFF2-40B4-BE49-F238E27FC236}">
              <a16:creationId xmlns:a16="http://schemas.microsoft.com/office/drawing/2014/main" id="{169A01CD-23A1-4F2A-A09D-F4524473BE6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4" name="直線コネクタ 773">
          <a:extLst>
            <a:ext uri="{FF2B5EF4-FFF2-40B4-BE49-F238E27FC236}">
              <a16:creationId xmlns:a16="http://schemas.microsoft.com/office/drawing/2014/main" id="{A5CF1DFE-F740-4FDA-822D-BEFAEE566D3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5" name="テキスト ボックス 774">
          <a:extLst>
            <a:ext uri="{FF2B5EF4-FFF2-40B4-BE49-F238E27FC236}">
              <a16:creationId xmlns:a16="http://schemas.microsoft.com/office/drawing/2014/main" id="{F7025762-63C1-4696-B4A6-DEA6C49F553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6" name="直線コネクタ 775">
          <a:extLst>
            <a:ext uri="{FF2B5EF4-FFF2-40B4-BE49-F238E27FC236}">
              <a16:creationId xmlns:a16="http://schemas.microsoft.com/office/drawing/2014/main" id="{10D8CB8F-9D94-4886-8ED1-5FDF4D54217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7" name="テキスト ボックス 776">
          <a:extLst>
            <a:ext uri="{FF2B5EF4-FFF2-40B4-BE49-F238E27FC236}">
              <a16:creationId xmlns:a16="http://schemas.microsoft.com/office/drawing/2014/main" id="{DCD25262-0994-45D1-B2C8-7A4C0BDC106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8" name="直線コネクタ 777">
          <a:extLst>
            <a:ext uri="{FF2B5EF4-FFF2-40B4-BE49-F238E27FC236}">
              <a16:creationId xmlns:a16="http://schemas.microsoft.com/office/drawing/2014/main" id="{5D9247F0-851C-45FA-A15F-98375E2EEB3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9" name="テキスト ボックス 778">
          <a:extLst>
            <a:ext uri="{FF2B5EF4-FFF2-40B4-BE49-F238E27FC236}">
              <a16:creationId xmlns:a16="http://schemas.microsoft.com/office/drawing/2014/main" id="{6C50CF57-0A1E-4844-A111-FF277F67893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0" name="直線コネクタ 779">
          <a:extLst>
            <a:ext uri="{FF2B5EF4-FFF2-40B4-BE49-F238E27FC236}">
              <a16:creationId xmlns:a16="http://schemas.microsoft.com/office/drawing/2014/main" id="{9A46C742-0C86-4493-A128-338989C468A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id="{3B99E31D-1016-41F4-B70E-809D0F372A2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a:extLst>
            <a:ext uri="{FF2B5EF4-FFF2-40B4-BE49-F238E27FC236}">
              <a16:creationId xmlns:a16="http://schemas.microsoft.com/office/drawing/2014/main" id="{E74B6EF7-55D2-40E1-9FE1-21444E7ECB9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839E96EB-30D0-4418-A8A9-F820B5785A7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a:extLst>
            <a:ext uri="{FF2B5EF4-FFF2-40B4-BE49-F238E27FC236}">
              <a16:creationId xmlns:a16="http://schemas.microsoft.com/office/drawing/2014/main" id="{FBC9106E-C2EC-4753-A5DE-5B68C609FC4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85" name="直線コネクタ 784">
          <a:extLst>
            <a:ext uri="{FF2B5EF4-FFF2-40B4-BE49-F238E27FC236}">
              <a16:creationId xmlns:a16="http://schemas.microsoft.com/office/drawing/2014/main" id="{BD9456D1-526B-4D90-9A51-D778B4E21635}"/>
            </a:ext>
          </a:extLst>
        </xdr:cNvPr>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86" name="【庁舎】&#10;有形固定資産減価償却率最小値テキスト">
          <a:extLst>
            <a:ext uri="{FF2B5EF4-FFF2-40B4-BE49-F238E27FC236}">
              <a16:creationId xmlns:a16="http://schemas.microsoft.com/office/drawing/2014/main" id="{C320D900-F2BC-4D17-97C3-5CC3936B4438}"/>
            </a:ext>
          </a:extLst>
        </xdr:cNvPr>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87" name="直線コネクタ 786">
          <a:extLst>
            <a:ext uri="{FF2B5EF4-FFF2-40B4-BE49-F238E27FC236}">
              <a16:creationId xmlns:a16="http://schemas.microsoft.com/office/drawing/2014/main" id="{A1CA8211-D53E-45D9-8091-14DC76D91EFF}"/>
            </a:ext>
          </a:extLst>
        </xdr:cNvPr>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88" name="【庁舎】&#10;有形固定資産減価償却率最大値テキスト">
          <a:extLst>
            <a:ext uri="{FF2B5EF4-FFF2-40B4-BE49-F238E27FC236}">
              <a16:creationId xmlns:a16="http://schemas.microsoft.com/office/drawing/2014/main" id="{F5622D8F-599D-4651-94E6-75B08EC19864}"/>
            </a:ext>
          </a:extLst>
        </xdr:cNvPr>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89" name="直線コネクタ 788">
          <a:extLst>
            <a:ext uri="{FF2B5EF4-FFF2-40B4-BE49-F238E27FC236}">
              <a16:creationId xmlns:a16="http://schemas.microsoft.com/office/drawing/2014/main" id="{371CBE5A-9984-4C58-A885-0BFD6A5FB1C7}"/>
            </a:ext>
          </a:extLst>
        </xdr:cNvPr>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790" name="【庁舎】&#10;有形固定資産減価償却率平均値テキスト">
          <a:extLst>
            <a:ext uri="{FF2B5EF4-FFF2-40B4-BE49-F238E27FC236}">
              <a16:creationId xmlns:a16="http://schemas.microsoft.com/office/drawing/2014/main" id="{84795D90-7073-435E-A9AE-55BCC841792E}"/>
            </a:ext>
          </a:extLst>
        </xdr:cNvPr>
        <xdr:cNvSpPr txBox="1"/>
      </xdr:nvSpPr>
      <xdr:spPr>
        <a:xfrm>
          <a:off x="16357600" y="1765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91" name="フローチャート: 判断 790">
          <a:extLst>
            <a:ext uri="{FF2B5EF4-FFF2-40B4-BE49-F238E27FC236}">
              <a16:creationId xmlns:a16="http://schemas.microsoft.com/office/drawing/2014/main" id="{E37E6556-784F-4BDF-A361-8C2715D7F6FA}"/>
            </a:ext>
          </a:extLst>
        </xdr:cNvPr>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92" name="フローチャート: 判断 791">
          <a:extLst>
            <a:ext uri="{FF2B5EF4-FFF2-40B4-BE49-F238E27FC236}">
              <a16:creationId xmlns:a16="http://schemas.microsoft.com/office/drawing/2014/main" id="{E2007FAE-14DB-4478-BCD7-67F9E83EABF2}"/>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3" name="フローチャート: 判断 792">
          <a:extLst>
            <a:ext uri="{FF2B5EF4-FFF2-40B4-BE49-F238E27FC236}">
              <a16:creationId xmlns:a16="http://schemas.microsoft.com/office/drawing/2014/main" id="{1E3589EE-3E2D-4B77-AF20-AB5F44E05398}"/>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94" name="フローチャート: 判断 793">
          <a:extLst>
            <a:ext uri="{FF2B5EF4-FFF2-40B4-BE49-F238E27FC236}">
              <a16:creationId xmlns:a16="http://schemas.microsoft.com/office/drawing/2014/main" id="{25989F07-46F2-41DB-9396-58487B8BB884}"/>
            </a:ext>
          </a:extLst>
        </xdr:cNvPr>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4A65F46C-90D5-4BC2-9E8E-AF8D08D4A28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249F3C20-4C38-47AA-AE53-C07C28D72A4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D71C1C69-A879-4DCD-8CB3-58063119C6B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18A512E5-B7ED-4247-AE03-E3B2D18E88A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B133F4A1-E64F-42FC-9F4D-044E21EED48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00" name="楕円 799">
          <a:extLst>
            <a:ext uri="{FF2B5EF4-FFF2-40B4-BE49-F238E27FC236}">
              <a16:creationId xmlns:a16="http://schemas.microsoft.com/office/drawing/2014/main" id="{F6C7D63B-A3B4-4A6B-A704-C4FAC72B108F}"/>
            </a:ext>
          </a:extLst>
        </xdr:cNvPr>
        <xdr:cNvSpPr/>
      </xdr:nvSpPr>
      <xdr:spPr>
        <a:xfrm>
          <a:off x="16268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149151</xdr:rowOff>
    </xdr:from>
    <xdr:ext cx="405111" cy="259045"/>
    <xdr:sp macro="" textlink="">
      <xdr:nvSpPr>
        <xdr:cNvPr id="801" name="【庁舎】&#10;有形固定資産減価償却率該当値テキスト">
          <a:extLst>
            <a:ext uri="{FF2B5EF4-FFF2-40B4-BE49-F238E27FC236}">
              <a16:creationId xmlns:a16="http://schemas.microsoft.com/office/drawing/2014/main" id="{1A971507-0100-4B10-B5CF-01D2B18C063D}"/>
            </a:ext>
          </a:extLst>
        </xdr:cNvPr>
        <xdr:cNvSpPr txBox="1"/>
      </xdr:nvSpPr>
      <xdr:spPr>
        <a:xfrm>
          <a:off x="16357600"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33564</xdr:rowOff>
    </xdr:from>
    <xdr:to>
      <xdr:col>81</xdr:col>
      <xdr:colOff>101600</xdr:colOff>
      <xdr:row>105</xdr:row>
      <xdr:rowOff>135164</xdr:rowOff>
    </xdr:to>
    <xdr:sp macro="" textlink="">
      <xdr:nvSpPr>
        <xdr:cNvPr id="802" name="楕円 801">
          <a:extLst>
            <a:ext uri="{FF2B5EF4-FFF2-40B4-BE49-F238E27FC236}">
              <a16:creationId xmlns:a16="http://schemas.microsoft.com/office/drawing/2014/main" id="{173FFC3B-6FE7-4EED-AF6E-2D0AEA5352E7}"/>
            </a:ext>
          </a:extLst>
        </xdr:cNvPr>
        <xdr:cNvSpPr/>
      </xdr:nvSpPr>
      <xdr:spPr>
        <a:xfrm>
          <a:off x="15430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50074</xdr:rowOff>
    </xdr:from>
    <xdr:to>
      <xdr:col>85</xdr:col>
      <xdr:colOff>127000</xdr:colOff>
      <xdr:row>105</xdr:row>
      <xdr:rowOff>84364</xdr:rowOff>
    </xdr:to>
    <xdr:cxnSp macro="">
      <xdr:nvCxnSpPr>
        <xdr:cNvPr id="803" name="直線コネクタ 802">
          <a:extLst>
            <a:ext uri="{FF2B5EF4-FFF2-40B4-BE49-F238E27FC236}">
              <a16:creationId xmlns:a16="http://schemas.microsoft.com/office/drawing/2014/main" id="{5C6090B7-5879-4AB8-8199-C0F2419AE9FC}"/>
            </a:ext>
          </a:extLst>
        </xdr:cNvPr>
        <xdr:cNvCxnSpPr/>
      </xdr:nvCxnSpPr>
      <xdr:spPr>
        <a:xfrm flipV="1">
          <a:off x="15481300" y="180523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69487</xdr:rowOff>
    </xdr:from>
    <xdr:to>
      <xdr:col>76</xdr:col>
      <xdr:colOff>165100</xdr:colOff>
      <xdr:row>105</xdr:row>
      <xdr:rowOff>171087</xdr:rowOff>
    </xdr:to>
    <xdr:sp macro="" textlink="">
      <xdr:nvSpPr>
        <xdr:cNvPr id="804" name="楕円 803">
          <a:extLst>
            <a:ext uri="{FF2B5EF4-FFF2-40B4-BE49-F238E27FC236}">
              <a16:creationId xmlns:a16="http://schemas.microsoft.com/office/drawing/2014/main" id="{7FFFA3EC-0288-4E70-AC5C-8C8483D54E7D}"/>
            </a:ext>
          </a:extLst>
        </xdr:cNvPr>
        <xdr:cNvSpPr/>
      </xdr:nvSpPr>
      <xdr:spPr>
        <a:xfrm>
          <a:off x="14541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84364</xdr:rowOff>
    </xdr:from>
    <xdr:to>
      <xdr:col>81</xdr:col>
      <xdr:colOff>50800</xdr:colOff>
      <xdr:row>105</xdr:row>
      <xdr:rowOff>120287</xdr:rowOff>
    </xdr:to>
    <xdr:cxnSp macro="">
      <xdr:nvCxnSpPr>
        <xdr:cNvPr id="805" name="直線コネクタ 804">
          <a:extLst>
            <a:ext uri="{FF2B5EF4-FFF2-40B4-BE49-F238E27FC236}">
              <a16:creationId xmlns:a16="http://schemas.microsoft.com/office/drawing/2014/main" id="{71384CB7-30C0-4D86-ACA3-C0ECDE9A8A3B}"/>
            </a:ext>
          </a:extLst>
        </xdr:cNvPr>
        <xdr:cNvCxnSpPr/>
      </xdr:nvCxnSpPr>
      <xdr:spPr>
        <a:xfrm flipV="1">
          <a:off x="14592300" y="180866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806" name="楕円 805">
          <a:extLst>
            <a:ext uri="{FF2B5EF4-FFF2-40B4-BE49-F238E27FC236}">
              <a16:creationId xmlns:a16="http://schemas.microsoft.com/office/drawing/2014/main" id="{0F4BD5CB-B869-4245-8637-1291D0514525}"/>
            </a:ext>
          </a:extLst>
        </xdr:cNvPr>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120287</xdr:rowOff>
    </xdr:from>
    <xdr:to>
      <xdr:col>76</xdr:col>
      <xdr:colOff>114300</xdr:colOff>
      <xdr:row>105</xdr:row>
      <xdr:rowOff>154577</xdr:rowOff>
    </xdr:to>
    <xdr:cxnSp macro="">
      <xdr:nvCxnSpPr>
        <xdr:cNvPr id="807" name="直線コネクタ 806">
          <a:extLst>
            <a:ext uri="{FF2B5EF4-FFF2-40B4-BE49-F238E27FC236}">
              <a16:creationId xmlns:a16="http://schemas.microsoft.com/office/drawing/2014/main" id="{F451ED4F-3B00-44D2-9FBC-2268107F6C47}"/>
            </a:ext>
          </a:extLst>
        </xdr:cNvPr>
        <xdr:cNvCxnSpPr/>
      </xdr:nvCxnSpPr>
      <xdr:spPr>
        <a:xfrm flipV="1">
          <a:off x="13703300" y="181225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808" name="n_1aveValue【庁舎】&#10;有形固定資産減価償却率">
          <a:extLst>
            <a:ext uri="{FF2B5EF4-FFF2-40B4-BE49-F238E27FC236}">
              <a16:creationId xmlns:a16="http://schemas.microsoft.com/office/drawing/2014/main" id="{73A799B5-04B1-45AD-B2C0-03625A9945D5}"/>
            </a:ext>
          </a:extLst>
        </xdr:cNvPr>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809" name="n_2aveValue【庁舎】&#10;有形固定資産減価償却率">
          <a:extLst>
            <a:ext uri="{FF2B5EF4-FFF2-40B4-BE49-F238E27FC236}">
              <a16:creationId xmlns:a16="http://schemas.microsoft.com/office/drawing/2014/main" id="{780ABC69-EC4B-4BC8-B37E-0BA9AA1C6CC5}"/>
            </a:ext>
          </a:extLst>
        </xdr:cNvPr>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810" name="n_3aveValue【庁舎】&#10;有形固定資産減価償却率">
          <a:extLst>
            <a:ext uri="{FF2B5EF4-FFF2-40B4-BE49-F238E27FC236}">
              <a16:creationId xmlns:a16="http://schemas.microsoft.com/office/drawing/2014/main" id="{01A3B190-AACD-4020-B4BD-5ADD33B5C896}"/>
            </a:ext>
          </a:extLst>
        </xdr:cNvPr>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126291</xdr:rowOff>
    </xdr:from>
    <xdr:ext cx="405111" cy="259045"/>
    <xdr:sp macro="" textlink="">
      <xdr:nvSpPr>
        <xdr:cNvPr id="811" name="n_1mainValue【庁舎】&#10;有形固定資産減価償却率">
          <a:extLst>
            <a:ext uri="{FF2B5EF4-FFF2-40B4-BE49-F238E27FC236}">
              <a16:creationId xmlns:a16="http://schemas.microsoft.com/office/drawing/2014/main" id="{E61DC85A-C865-4EA0-B008-A6F14DAE274A}"/>
            </a:ext>
          </a:extLst>
        </xdr:cNvPr>
        <xdr:cNvSpPr txBox="1"/>
      </xdr:nvSpPr>
      <xdr:spPr>
        <a:xfrm>
          <a:off x="152660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162214</xdr:rowOff>
    </xdr:from>
    <xdr:ext cx="405111" cy="259045"/>
    <xdr:sp macro="" textlink="">
      <xdr:nvSpPr>
        <xdr:cNvPr id="812" name="n_2mainValue【庁舎】&#10;有形固定資産減価償却率">
          <a:extLst>
            <a:ext uri="{FF2B5EF4-FFF2-40B4-BE49-F238E27FC236}">
              <a16:creationId xmlns:a16="http://schemas.microsoft.com/office/drawing/2014/main" id="{25E750DF-2485-4369-BD4D-A67F167E41A5}"/>
            </a:ext>
          </a:extLst>
        </xdr:cNvPr>
        <xdr:cNvSpPr txBox="1"/>
      </xdr:nvSpPr>
      <xdr:spPr>
        <a:xfrm>
          <a:off x="14389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813" name="n_3mainValue【庁舎】&#10;有形固定資産減価償却率">
          <a:extLst>
            <a:ext uri="{FF2B5EF4-FFF2-40B4-BE49-F238E27FC236}">
              <a16:creationId xmlns:a16="http://schemas.microsoft.com/office/drawing/2014/main" id="{5DF3656A-550A-4351-97E8-5B08448DC212}"/>
            </a:ext>
          </a:extLst>
        </xdr:cNvPr>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a:extLst>
            <a:ext uri="{FF2B5EF4-FFF2-40B4-BE49-F238E27FC236}">
              <a16:creationId xmlns:a16="http://schemas.microsoft.com/office/drawing/2014/main" id="{8368669F-21FC-44F8-8F82-488E3B6721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a:extLst>
            <a:ext uri="{FF2B5EF4-FFF2-40B4-BE49-F238E27FC236}">
              <a16:creationId xmlns:a16="http://schemas.microsoft.com/office/drawing/2014/main" id="{C9ED094A-A471-4E3C-A7C3-E4CC1D133D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a:extLst>
            <a:ext uri="{FF2B5EF4-FFF2-40B4-BE49-F238E27FC236}">
              <a16:creationId xmlns:a16="http://schemas.microsoft.com/office/drawing/2014/main" id="{2AB2841B-6D8A-4693-9909-03956FE9CAA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a:extLst>
            <a:ext uri="{FF2B5EF4-FFF2-40B4-BE49-F238E27FC236}">
              <a16:creationId xmlns:a16="http://schemas.microsoft.com/office/drawing/2014/main" id="{EC5B430B-2743-40C3-9DD9-30A3E2E036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a:extLst>
            <a:ext uri="{FF2B5EF4-FFF2-40B4-BE49-F238E27FC236}">
              <a16:creationId xmlns:a16="http://schemas.microsoft.com/office/drawing/2014/main" id="{F57047F7-E63F-4570-9DE5-86D869D723D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a:extLst>
            <a:ext uri="{FF2B5EF4-FFF2-40B4-BE49-F238E27FC236}">
              <a16:creationId xmlns:a16="http://schemas.microsoft.com/office/drawing/2014/main" id="{B872AE41-E112-428F-B14B-DE68B55486B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a:extLst>
            <a:ext uri="{FF2B5EF4-FFF2-40B4-BE49-F238E27FC236}">
              <a16:creationId xmlns:a16="http://schemas.microsoft.com/office/drawing/2014/main" id="{2AFA42D8-9270-40D0-AD56-452E74F15BA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a:extLst>
            <a:ext uri="{FF2B5EF4-FFF2-40B4-BE49-F238E27FC236}">
              <a16:creationId xmlns:a16="http://schemas.microsoft.com/office/drawing/2014/main" id="{9A801337-997F-4AC6-8B20-2160E99C4C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a:extLst>
            <a:ext uri="{FF2B5EF4-FFF2-40B4-BE49-F238E27FC236}">
              <a16:creationId xmlns:a16="http://schemas.microsoft.com/office/drawing/2014/main" id="{342BCC92-1EA3-4FB3-8E64-619F1C9E30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a:extLst>
            <a:ext uri="{FF2B5EF4-FFF2-40B4-BE49-F238E27FC236}">
              <a16:creationId xmlns:a16="http://schemas.microsoft.com/office/drawing/2014/main" id="{3679B4D2-28D2-47F9-B933-8943D8C3811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4" name="直線コネクタ 823">
          <a:extLst>
            <a:ext uri="{FF2B5EF4-FFF2-40B4-BE49-F238E27FC236}">
              <a16:creationId xmlns:a16="http://schemas.microsoft.com/office/drawing/2014/main" id="{1D12A15A-9A5A-42D8-ACD9-126D3426733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5" name="テキスト ボックス 824">
          <a:extLst>
            <a:ext uri="{FF2B5EF4-FFF2-40B4-BE49-F238E27FC236}">
              <a16:creationId xmlns:a16="http://schemas.microsoft.com/office/drawing/2014/main" id="{7C223FE1-C53F-4511-95F7-FE603150B80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6" name="直線コネクタ 825">
          <a:extLst>
            <a:ext uri="{FF2B5EF4-FFF2-40B4-BE49-F238E27FC236}">
              <a16:creationId xmlns:a16="http://schemas.microsoft.com/office/drawing/2014/main" id="{AA9CA348-96F8-408C-884E-2E823EC9FB7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7" name="テキスト ボックス 826">
          <a:extLst>
            <a:ext uri="{FF2B5EF4-FFF2-40B4-BE49-F238E27FC236}">
              <a16:creationId xmlns:a16="http://schemas.microsoft.com/office/drawing/2014/main" id="{A61D1965-9B7A-4972-B632-EC9B0CC5816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8" name="直線コネクタ 827">
          <a:extLst>
            <a:ext uri="{FF2B5EF4-FFF2-40B4-BE49-F238E27FC236}">
              <a16:creationId xmlns:a16="http://schemas.microsoft.com/office/drawing/2014/main" id="{8E9051CD-6500-4254-B167-A5FB454C9AB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9" name="テキスト ボックス 828">
          <a:extLst>
            <a:ext uri="{FF2B5EF4-FFF2-40B4-BE49-F238E27FC236}">
              <a16:creationId xmlns:a16="http://schemas.microsoft.com/office/drawing/2014/main" id="{8EFC4C16-F118-4269-A0E5-A135E4050D5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0" name="直線コネクタ 829">
          <a:extLst>
            <a:ext uri="{FF2B5EF4-FFF2-40B4-BE49-F238E27FC236}">
              <a16:creationId xmlns:a16="http://schemas.microsoft.com/office/drawing/2014/main" id="{DC2057FE-699D-453E-AB04-92D3B31CFDE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1" name="テキスト ボックス 830">
          <a:extLst>
            <a:ext uri="{FF2B5EF4-FFF2-40B4-BE49-F238E27FC236}">
              <a16:creationId xmlns:a16="http://schemas.microsoft.com/office/drawing/2014/main" id="{6C3CDB72-12DB-41A0-8EEC-EFAD933C51E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a:extLst>
            <a:ext uri="{FF2B5EF4-FFF2-40B4-BE49-F238E27FC236}">
              <a16:creationId xmlns:a16="http://schemas.microsoft.com/office/drawing/2014/main" id="{3C3E6C49-81A5-4230-B440-5FC4AC24482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a:extLst>
            <a:ext uri="{FF2B5EF4-FFF2-40B4-BE49-F238E27FC236}">
              <a16:creationId xmlns:a16="http://schemas.microsoft.com/office/drawing/2014/main" id="{9EA1CA4D-B6F4-41A2-9C60-33FE4CF8392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a:extLst>
            <a:ext uri="{FF2B5EF4-FFF2-40B4-BE49-F238E27FC236}">
              <a16:creationId xmlns:a16="http://schemas.microsoft.com/office/drawing/2014/main" id="{8497DE25-F6B8-462C-B719-118490DFEC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835" name="直線コネクタ 834">
          <a:extLst>
            <a:ext uri="{FF2B5EF4-FFF2-40B4-BE49-F238E27FC236}">
              <a16:creationId xmlns:a16="http://schemas.microsoft.com/office/drawing/2014/main" id="{CA4D319F-281E-4F73-A01F-378B0F4C56C6}"/>
            </a:ext>
          </a:extLst>
        </xdr:cNvPr>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836" name="【庁舎】&#10;一人当たり面積最小値テキスト">
          <a:extLst>
            <a:ext uri="{FF2B5EF4-FFF2-40B4-BE49-F238E27FC236}">
              <a16:creationId xmlns:a16="http://schemas.microsoft.com/office/drawing/2014/main" id="{DFDEB072-6C90-4B39-88F0-D55BBA322235}"/>
            </a:ext>
          </a:extLst>
        </xdr:cNvPr>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837" name="直線コネクタ 836">
          <a:extLst>
            <a:ext uri="{FF2B5EF4-FFF2-40B4-BE49-F238E27FC236}">
              <a16:creationId xmlns:a16="http://schemas.microsoft.com/office/drawing/2014/main" id="{E8A0C386-EA03-493D-99B1-0C9E41DAA269}"/>
            </a:ext>
          </a:extLst>
        </xdr:cNvPr>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838" name="【庁舎】&#10;一人当たり面積最大値テキスト">
          <a:extLst>
            <a:ext uri="{FF2B5EF4-FFF2-40B4-BE49-F238E27FC236}">
              <a16:creationId xmlns:a16="http://schemas.microsoft.com/office/drawing/2014/main" id="{C4AF0C1F-4528-4292-A17B-9426853C969A}"/>
            </a:ext>
          </a:extLst>
        </xdr:cNvPr>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839" name="直線コネクタ 838">
          <a:extLst>
            <a:ext uri="{FF2B5EF4-FFF2-40B4-BE49-F238E27FC236}">
              <a16:creationId xmlns:a16="http://schemas.microsoft.com/office/drawing/2014/main" id="{7BD380AC-ED33-4619-87BD-2285A8F04189}"/>
            </a:ext>
          </a:extLst>
        </xdr:cNvPr>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86123</xdr:rowOff>
    </xdr:from>
    <xdr:ext cx="469744" cy="259045"/>
    <xdr:sp macro="" textlink="">
      <xdr:nvSpPr>
        <xdr:cNvPr id="840" name="【庁舎】&#10;一人当たり面積平均値テキスト">
          <a:extLst>
            <a:ext uri="{FF2B5EF4-FFF2-40B4-BE49-F238E27FC236}">
              <a16:creationId xmlns:a16="http://schemas.microsoft.com/office/drawing/2014/main" id="{B5AA011B-186A-4773-9D11-BB15ED33DB86}"/>
            </a:ext>
          </a:extLst>
        </xdr:cNvPr>
        <xdr:cNvSpPr txBox="1"/>
      </xdr:nvSpPr>
      <xdr:spPr>
        <a:xfrm>
          <a:off x="22199600" y="1808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841" name="フローチャート: 判断 840">
          <a:extLst>
            <a:ext uri="{FF2B5EF4-FFF2-40B4-BE49-F238E27FC236}">
              <a16:creationId xmlns:a16="http://schemas.microsoft.com/office/drawing/2014/main" id="{1B66720C-8A01-4E7D-B272-9430C199A95C}"/>
            </a:ext>
          </a:extLst>
        </xdr:cNvPr>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842" name="フローチャート: 判断 841">
          <a:extLst>
            <a:ext uri="{FF2B5EF4-FFF2-40B4-BE49-F238E27FC236}">
              <a16:creationId xmlns:a16="http://schemas.microsoft.com/office/drawing/2014/main" id="{006B4A8D-0870-4577-96F0-7ABB3EB83712}"/>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843" name="フローチャート: 判断 842">
          <a:extLst>
            <a:ext uri="{FF2B5EF4-FFF2-40B4-BE49-F238E27FC236}">
              <a16:creationId xmlns:a16="http://schemas.microsoft.com/office/drawing/2014/main" id="{D854E3FC-7629-455B-A74D-BE049B282135}"/>
            </a:ext>
          </a:extLst>
        </xdr:cNvPr>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44" name="フローチャート: 判断 843">
          <a:extLst>
            <a:ext uri="{FF2B5EF4-FFF2-40B4-BE49-F238E27FC236}">
              <a16:creationId xmlns:a16="http://schemas.microsoft.com/office/drawing/2014/main" id="{900FB73B-1985-4458-8074-509A9ED5B36D}"/>
            </a:ext>
          </a:extLst>
        </xdr:cNvPr>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5EF7C075-3575-4655-8F84-7FABDE0A82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44111F0-DA4B-4106-AB09-9884AABE46B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1491298-7A77-4895-AC2E-298E21C61FA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36E2566C-E671-4585-9751-18CAF265CD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E177F246-DAE6-45FE-AB08-2901CEEB115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162561</xdr:rowOff>
    </xdr:from>
    <xdr:to>
      <xdr:col>116</xdr:col>
      <xdr:colOff>114300</xdr:colOff>
      <xdr:row>102</xdr:row>
      <xdr:rowOff>92711</xdr:rowOff>
    </xdr:to>
    <xdr:sp macro="" textlink="">
      <xdr:nvSpPr>
        <xdr:cNvPr id="850" name="楕円 849">
          <a:extLst>
            <a:ext uri="{FF2B5EF4-FFF2-40B4-BE49-F238E27FC236}">
              <a16:creationId xmlns:a16="http://schemas.microsoft.com/office/drawing/2014/main" id="{9024B249-2178-42EA-A600-178863248389}"/>
            </a:ext>
          </a:extLst>
        </xdr:cNvPr>
        <xdr:cNvSpPr/>
      </xdr:nvSpPr>
      <xdr:spPr>
        <a:xfrm>
          <a:off x="22110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115588</xdr:rowOff>
    </xdr:from>
    <xdr:ext cx="469744" cy="259045"/>
    <xdr:sp macro="" textlink="">
      <xdr:nvSpPr>
        <xdr:cNvPr id="851" name="【庁舎】&#10;一人当たり面積該当値テキスト">
          <a:extLst>
            <a:ext uri="{FF2B5EF4-FFF2-40B4-BE49-F238E27FC236}">
              <a16:creationId xmlns:a16="http://schemas.microsoft.com/office/drawing/2014/main" id="{B5D20AFD-58FD-4162-AA40-3601C183AFAB}"/>
            </a:ext>
          </a:extLst>
        </xdr:cNvPr>
        <xdr:cNvSpPr txBox="1"/>
      </xdr:nvSpPr>
      <xdr:spPr>
        <a:xfrm>
          <a:off x="2219960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169418</xdr:rowOff>
    </xdr:from>
    <xdr:to>
      <xdr:col>112</xdr:col>
      <xdr:colOff>38100</xdr:colOff>
      <xdr:row>102</xdr:row>
      <xdr:rowOff>99568</xdr:rowOff>
    </xdr:to>
    <xdr:sp macro="" textlink="">
      <xdr:nvSpPr>
        <xdr:cNvPr id="852" name="楕円 851">
          <a:extLst>
            <a:ext uri="{FF2B5EF4-FFF2-40B4-BE49-F238E27FC236}">
              <a16:creationId xmlns:a16="http://schemas.microsoft.com/office/drawing/2014/main" id="{8310902A-3138-4D82-B9CC-9055F10ABEEF}"/>
            </a:ext>
          </a:extLst>
        </xdr:cNvPr>
        <xdr:cNvSpPr/>
      </xdr:nvSpPr>
      <xdr:spPr>
        <a:xfrm>
          <a:off x="21272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41911</xdr:rowOff>
    </xdr:from>
    <xdr:to>
      <xdr:col>116</xdr:col>
      <xdr:colOff>63500</xdr:colOff>
      <xdr:row>102</xdr:row>
      <xdr:rowOff>48768</xdr:rowOff>
    </xdr:to>
    <xdr:cxnSp macro="">
      <xdr:nvCxnSpPr>
        <xdr:cNvPr id="853" name="直線コネクタ 852">
          <a:extLst>
            <a:ext uri="{FF2B5EF4-FFF2-40B4-BE49-F238E27FC236}">
              <a16:creationId xmlns:a16="http://schemas.microsoft.com/office/drawing/2014/main" id="{376FE8AC-A8F2-480C-93A4-3EFC6318600F}"/>
            </a:ext>
          </a:extLst>
        </xdr:cNvPr>
        <xdr:cNvCxnSpPr/>
      </xdr:nvCxnSpPr>
      <xdr:spPr>
        <a:xfrm flipV="1">
          <a:off x="21323300" y="1752981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7113</xdr:rowOff>
    </xdr:from>
    <xdr:to>
      <xdr:col>107</xdr:col>
      <xdr:colOff>101600</xdr:colOff>
      <xdr:row>102</xdr:row>
      <xdr:rowOff>108713</xdr:rowOff>
    </xdr:to>
    <xdr:sp macro="" textlink="">
      <xdr:nvSpPr>
        <xdr:cNvPr id="854" name="楕円 853">
          <a:extLst>
            <a:ext uri="{FF2B5EF4-FFF2-40B4-BE49-F238E27FC236}">
              <a16:creationId xmlns:a16="http://schemas.microsoft.com/office/drawing/2014/main" id="{F6002195-D0AA-4AED-8B52-96AD497639DD}"/>
            </a:ext>
          </a:extLst>
        </xdr:cNvPr>
        <xdr:cNvSpPr/>
      </xdr:nvSpPr>
      <xdr:spPr>
        <a:xfrm>
          <a:off x="20383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48768</xdr:rowOff>
    </xdr:from>
    <xdr:to>
      <xdr:col>111</xdr:col>
      <xdr:colOff>177800</xdr:colOff>
      <xdr:row>102</xdr:row>
      <xdr:rowOff>57913</xdr:rowOff>
    </xdr:to>
    <xdr:cxnSp macro="">
      <xdr:nvCxnSpPr>
        <xdr:cNvPr id="855" name="直線コネクタ 854">
          <a:extLst>
            <a:ext uri="{FF2B5EF4-FFF2-40B4-BE49-F238E27FC236}">
              <a16:creationId xmlns:a16="http://schemas.microsoft.com/office/drawing/2014/main" id="{F5377D98-2892-4C3B-88AE-96172F5C1210}"/>
            </a:ext>
          </a:extLst>
        </xdr:cNvPr>
        <xdr:cNvCxnSpPr/>
      </xdr:nvCxnSpPr>
      <xdr:spPr>
        <a:xfrm flipV="1">
          <a:off x="20434300" y="175366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11685</xdr:rowOff>
    </xdr:from>
    <xdr:to>
      <xdr:col>102</xdr:col>
      <xdr:colOff>165100</xdr:colOff>
      <xdr:row>102</xdr:row>
      <xdr:rowOff>113285</xdr:rowOff>
    </xdr:to>
    <xdr:sp macro="" textlink="">
      <xdr:nvSpPr>
        <xdr:cNvPr id="856" name="楕円 855">
          <a:extLst>
            <a:ext uri="{FF2B5EF4-FFF2-40B4-BE49-F238E27FC236}">
              <a16:creationId xmlns:a16="http://schemas.microsoft.com/office/drawing/2014/main" id="{340D7105-9552-4B74-8E22-971EDC90A53A}"/>
            </a:ext>
          </a:extLst>
        </xdr:cNvPr>
        <xdr:cNvSpPr/>
      </xdr:nvSpPr>
      <xdr:spPr>
        <a:xfrm>
          <a:off x="19494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57913</xdr:rowOff>
    </xdr:from>
    <xdr:to>
      <xdr:col>107</xdr:col>
      <xdr:colOff>50800</xdr:colOff>
      <xdr:row>102</xdr:row>
      <xdr:rowOff>62485</xdr:rowOff>
    </xdr:to>
    <xdr:cxnSp macro="">
      <xdr:nvCxnSpPr>
        <xdr:cNvPr id="857" name="直線コネクタ 856">
          <a:extLst>
            <a:ext uri="{FF2B5EF4-FFF2-40B4-BE49-F238E27FC236}">
              <a16:creationId xmlns:a16="http://schemas.microsoft.com/office/drawing/2014/main" id="{C64D60D5-4C6E-43F7-A1E6-EF75663CE7D4}"/>
            </a:ext>
          </a:extLst>
        </xdr:cNvPr>
        <xdr:cNvCxnSpPr/>
      </xdr:nvCxnSpPr>
      <xdr:spPr>
        <a:xfrm flipV="1">
          <a:off x="19545300" y="175458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858" name="n_1aveValue【庁舎】&#10;一人当たり面積">
          <a:extLst>
            <a:ext uri="{FF2B5EF4-FFF2-40B4-BE49-F238E27FC236}">
              <a16:creationId xmlns:a16="http://schemas.microsoft.com/office/drawing/2014/main" id="{66412E34-375D-48E0-8673-2D927829ECDD}"/>
            </a:ext>
          </a:extLst>
        </xdr:cNvPr>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59" name="n_2aveValue【庁舎】&#10;一人当たり面積">
          <a:extLst>
            <a:ext uri="{FF2B5EF4-FFF2-40B4-BE49-F238E27FC236}">
              <a16:creationId xmlns:a16="http://schemas.microsoft.com/office/drawing/2014/main" id="{067BDB68-2ABB-4459-94AE-23FC90E64A65}"/>
            </a:ext>
          </a:extLst>
        </xdr:cNvPr>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42690</xdr:rowOff>
    </xdr:from>
    <xdr:ext cx="469744" cy="259045"/>
    <xdr:sp macro="" textlink="">
      <xdr:nvSpPr>
        <xdr:cNvPr id="860" name="n_3aveValue【庁舎】&#10;一人当たり面積">
          <a:extLst>
            <a:ext uri="{FF2B5EF4-FFF2-40B4-BE49-F238E27FC236}">
              <a16:creationId xmlns:a16="http://schemas.microsoft.com/office/drawing/2014/main" id="{C79FC4A4-3E7D-46EA-8187-5D78407627B0}"/>
            </a:ext>
          </a:extLst>
        </xdr:cNvPr>
        <xdr:cNvSpPr txBox="1"/>
      </xdr:nvSpPr>
      <xdr:spPr>
        <a:xfrm>
          <a:off x="19310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116095</xdr:rowOff>
    </xdr:from>
    <xdr:ext cx="469744" cy="259045"/>
    <xdr:sp macro="" textlink="">
      <xdr:nvSpPr>
        <xdr:cNvPr id="861" name="n_1mainValue【庁舎】&#10;一人当たり面積">
          <a:extLst>
            <a:ext uri="{FF2B5EF4-FFF2-40B4-BE49-F238E27FC236}">
              <a16:creationId xmlns:a16="http://schemas.microsoft.com/office/drawing/2014/main" id="{474136EF-2791-4543-83B5-40C3C8AEFADD}"/>
            </a:ext>
          </a:extLst>
        </xdr:cNvPr>
        <xdr:cNvSpPr txBox="1"/>
      </xdr:nvSpPr>
      <xdr:spPr>
        <a:xfrm>
          <a:off x="2107572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99840</xdr:rowOff>
    </xdr:from>
    <xdr:ext cx="469744" cy="259045"/>
    <xdr:sp macro="" textlink="">
      <xdr:nvSpPr>
        <xdr:cNvPr id="862" name="n_2mainValue【庁舎】&#10;一人当たり面積">
          <a:extLst>
            <a:ext uri="{FF2B5EF4-FFF2-40B4-BE49-F238E27FC236}">
              <a16:creationId xmlns:a16="http://schemas.microsoft.com/office/drawing/2014/main" id="{648D0EA6-EDE8-4DDB-9433-CFB174CA83D2}"/>
            </a:ext>
          </a:extLst>
        </xdr:cNvPr>
        <xdr:cNvSpPr txBox="1"/>
      </xdr:nvSpPr>
      <xdr:spPr>
        <a:xfrm>
          <a:off x="20199427" y="1758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129812</xdr:rowOff>
    </xdr:from>
    <xdr:ext cx="469744" cy="259045"/>
    <xdr:sp macro="" textlink="">
      <xdr:nvSpPr>
        <xdr:cNvPr id="863" name="n_3mainValue【庁舎】&#10;一人当たり面積">
          <a:extLst>
            <a:ext uri="{FF2B5EF4-FFF2-40B4-BE49-F238E27FC236}">
              <a16:creationId xmlns:a16="http://schemas.microsoft.com/office/drawing/2014/main" id="{70C4165D-1647-4F2C-A512-E5BCB4B5F1B3}"/>
            </a:ext>
          </a:extLst>
        </xdr:cNvPr>
        <xdr:cNvSpPr txBox="1"/>
      </xdr:nvSpPr>
      <xdr:spPr>
        <a:xfrm>
          <a:off x="193104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A3C0D386-F8CF-4529-81D7-163638CCDBE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3875F046-DAE9-4C81-93A4-ED65542FE4A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B82731EC-2FAB-4894-B6E3-ACF08AED1A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や体育館・プールにおいては、有形固定資産減価償却率が類似団体を大きく上回っており、一人当たり面積においては、図書館、体育館・プール、福祉施設、市民会館、庁舎、保健センター・保健所が類似団体を上回っている。</a:t>
          </a:r>
        </a:p>
        <a:p>
          <a:r>
            <a:rPr kumimoji="1" lang="ja-JP" altLang="en-US" sz="1300">
              <a:latin typeface="ＭＳ Ｐゴシック" panose="020B0600070205080204" pitchFamily="50" charset="-128"/>
              <a:ea typeface="ＭＳ Ｐゴシック" panose="020B0600070205080204" pitchFamily="50" charset="-128"/>
            </a:rPr>
            <a:t>消防施設については、本部庁舎の建替えが終了したことから大きく減少しており、体育館・プールについても、北部地域の体育館整備が進んでいることから、今後有形固定資産減価償却率は下がることが見込まれる。</a:t>
          </a:r>
        </a:p>
        <a:p>
          <a:r>
            <a:rPr kumimoji="1" lang="ja-JP" altLang="en-US" sz="1300">
              <a:latin typeface="ＭＳ Ｐゴシック" panose="020B0600070205080204" pitchFamily="50" charset="-128"/>
              <a:ea typeface="ＭＳ Ｐゴシック" panose="020B0600070205080204" pitchFamily="50" charset="-128"/>
            </a:rPr>
            <a:t>　図書館、福祉施設や市民会館においても有形固定資産減価償却率は類似団体を上回っており、合併によって類似団体よりも多くの公共施設を保有している本市としては、公共施設等総合管理計画及び個別施設計画に基づき、老朽化した施設の統合等再編を今後さらに進めていく必要がある。</a:t>
          </a:r>
        </a:p>
        <a:p>
          <a:r>
            <a:rPr kumimoji="1" lang="ja-JP" altLang="en-US" sz="1300">
              <a:latin typeface="ＭＳ Ｐゴシック" panose="020B0600070205080204" pitchFamily="50" charset="-128"/>
              <a:ea typeface="ＭＳ Ｐゴシック" panose="020B0600070205080204" pitchFamily="50" charset="-128"/>
            </a:rPr>
            <a:t> また、市民会館の一人当たり面積は、平成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年度より公民館を市民主体のまちづくりの拠点となるまちづくりセンターへ転換したことにより増加している。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118,498
115,129
681.02
59,006,168
57,158,852
758,223
33,774,455
45,299,256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市税の微減の一方で地方消費税交付金や自動車取得税交付金等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幅に比べ、</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合併特例債</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や臨時財政対策債</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の償還開始等による基準財政需要額の増加幅が上回ったことで、平成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年度単年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年平均では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類似団体及び県平均を大きく下回</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引き続き、普通交付税の合併算定替による縮減が続くことから、これに対応して歳出規模を縮小し、交付税に依存した財政運営からの脱却を図るため、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財政計画等に基づき、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投資的経費の適正化・平準化、市債残高の削減、公共施設等の長寿命化等に取り組み、</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持続可能で安定した財政構造の確立に努める。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27215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44</xdr:row>
      <xdr:rowOff>9978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計画的な繰上償還の実施による公債費の減少や、記録的な小雪の影響による雪寒対策費の減少等により分子となる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経費充当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一般財源額が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減少した一方で、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普通交付税の大幅な減少や臨時財政対策債の減少により分母となる経常一般財源額は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で、経常収支比率は前年度比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ポイント悪化したものの、全国平均及び県平均を下回る比率が維持できた。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今後も税収の増加は期待できず、普通交付税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合併算定替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縮減が進むなど一般財源は確実に縮小が見込まれる中で、扶助費等の増加が見込まれるため、引き続き、公共施設等総合管理計画に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物件費等の削減、繰上償還による公債費負担の軽減により経常経費の抑制に努める。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64</xdr:row>
      <xdr:rowOff>116586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7490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102108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1217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121666</xdr:rowOff>
    </xdr:from>
    <xdr:to>
      <xdr:col>15</xdr:col>
      <xdr:colOff>82550</xdr:colOff>
      <xdr:row>64</xdr:row>
      <xdr:rowOff>39370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5156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62</xdr:row>
      <xdr:rowOff>121666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177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63009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37863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1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70866</xdr:rowOff>
    </xdr:from>
    <xdr:to>
      <xdr:col>11</xdr:col>
      <xdr:colOff>82550</xdr:colOff>
      <xdr:row>63</xdr:row>
      <xdr:rowOff>1016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11193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外国語指導助手の民間委託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やセキュリティ強靭化に係るシステム改修、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記録的な小雪の影響による雪寒対策</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に要する経費が減少したことによ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り人件費及び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は減少したものの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人口が前年比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人減少したこと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人当たりの決算額が増加した。前年度に引き続き類似団体平均及び県平均を上回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今後も引き続き、職員数の適正管理や公共施設等総合管理計画に基づく</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公共施設等の適正管理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等によりコストの削減に努める。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69382</xdr:rowOff>
    </xdr:from>
    <xdr:to>
      <xdr:col>23</xdr:col>
      <xdr:colOff>133350</xdr:colOff>
      <xdr:row>84</xdr:row>
      <xdr:rowOff>80688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71182"/>
          <a:ext cx="8382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50196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09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56490</xdr:rowOff>
    </xdr:from>
    <xdr:to>
      <xdr:col>19</xdr:col>
      <xdr:colOff>133350</xdr:colOff>
      <xdr:row>84</xdr:row>
      <xdr:rowOff>69382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58290"/>
          <a:ext cx="88900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146484</xdr:rowOff>
    </xdr:from>
    <xdr:to>
      <xdr:col>15</xdr:col>
      <xdr:colOff>82550</xdr:colOff>
      <xdr:row>84</xdr:row>
      <xdr:rowOff>56490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76834"/>
          <a:ext cx="889000" cy="8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138590</xdr:rowOff>
    </xdr:from>
    <xdr:to>
      <xdr:col>11</xdr:col>
      <xdr:colOff>31750</xdr:colOff>
      <xdr:row>83</xdr:row>
      <xdr:rowOff>146484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68940"/>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73919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48854</xdr:rowOff>
    </xdr:from>
    <xdr:to>
      <xdr:col>7</xdr:col>
      <xdr:colOff>31750</xdr:colOff>
      <xdr:row>83</xdr:row>
      <xdr:rowOff>150454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160631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4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29888</xdr:rowOff>
    </xdr:from>
    <xdr:to>
      <xdr:col>23</xdr:col>
      <xdr:colOff>184150</xdr:colOff>
      <xdr:row>84</xdr:row>
      <xdr:rowOff>131488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3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1965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18582</xdr:rowOff>
    </xdr:from>
    <xdr:to>
      <xdr:col>19</xdr:col>
      <xdr:colOff>184150</xdr:colOff>
      <xdr:row>84</xdr:row>
      <xdr:rowOff>120182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104959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06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5690</xdr:rowOff>
    </xdr:from>
    <xdr:to>
      <xdr:col>15</xdr:col>
      <xdr:colOff>133350</xdr:colOff>
      <xdr:row>84</xdr:row>
      <xdr:rowOff>107290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92067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9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95684</xdr:rowOff>
    </xdr:from>
    <xdr:to>
      <xdr:col>11</xdr:col>
      <xdr:colOff>82550</xdr:colOff>
      <xdr:row>84</xdr:row>
      <xdr:rowOff>25834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10611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1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87790</xdr:rowOff>
    </xdr:from>
    <xdr:to>
      <xdr:col>7</xdr:col>
      <xdr:colOff>31750</xdr:colOff>
      <xdr:row>84</xdr:row>
      <xdr:rowOff>17940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2717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0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未満で推移しており、類似団体平均よりも低い状態にある。この原因は、経験年数が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年未満の職員層について、ラスパイレス指数が低く、職員数が多いことにあると考えられる。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今後についても、引き続き、給与水準の適正化に努める。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85089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2430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83</xdr:row>
      <xdr:rowOff>85089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706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111761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1224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63500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0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120666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34289</xdr:rowOff>
    </xdr:from>
    <xdr:to>
      <xdr:col>77</xdr:col>
      <xdr:colOff>95250</xdr:colOff>
      <xdr:row>83</xdr:row>
      <xdr:rowOff>135889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146066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60961</xdr:rowOff>
    </xdr:from>
    <xdr:to>
      <xdr:col>73</xdr:col>
      <xdr:colOff>44450</xdr:colOff>
      <xdr:row>82</xdr:row>
      <xdr:rowOff>162561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人当たりの職員数は、類似他団体平均を上回っているが、平成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行った重回帰分析により、職員数は妥当な水準にあると考えている。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今後は、令和元年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月に改定した「長浜市職員適正化計画（平成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年度）」に基づき、事務事業の見直しや業務改善等により業務量の削減を図るほか、減少する人口規模に見合った職員数に見直すことにより、人口当たりの職員数を指標として職員数の適正化を進める。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1694</xdr:rowOff>
    </xdr:from>
    <xdr:to>
      <xdr:col>81</xdr:col>
      <xdr:colOff>44450</xdr:colOff>
      <xdr:row>63</xdr:row>
      <xdr:rowOff>31856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0304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140970</xdr:rowOff>
    </xdr:from>
    <xdr:to>
      <xdr:col>77</xdr:col>
      <xdr:colOff>44450</xdr:colOff>
      <xdr:row>63</xdr:row>
      <xdr:rowOff>1694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7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122872</xdr:rowOff>
    </xdr:from>
    <xdr:to>
      <xdr:col>72</xdr:col>
      <xdr:colOff>203200</xdr:colOff>
      <xdr:row>62</xdr:row>
      <xdr:rowOff>140970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527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94721</xdr:rowOff>
    </xdr:from>
    <xdr:to>
      <xdr:col>68</xdr:col>
      <xdr:colOff>152400</xdr:colOff>
      <xdr:row>62</xdr:row>
      <xdr:rowOff>122872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24621"/>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168292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152506</xdr:rowOff>
    </xdr:from>
    <xdr:to>
      <xdr:col>81</xdr:col>
      <xdr:colOff>95250</xdr:colOff>
      <xdr:row>63</xdr:row>
      <xdr:rowOff>82656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124583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5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122344</xdr:rowOff>
    </xdr:from>
    <xdr:to>
      <xdr:col>77</xdr:col>
      <xdr:colOff>95250</xdr:colOff>
      <xdr:row>63</xdr:row>
      <xdr:rowOff>52494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37271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90170</xdr:rowOff>
    </xdr:from>
    <xdr:to>
      <xdr:col>73</xdr:col>
      <xdr:colOff>44450</xdr:colOff>
      <xdr:row>63</xdr:row>
      <xdr:rowOff>20320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72072</xdr:rowOff>
    </xdr:from>
    <xdr:to>
      <xdr:col>68</xdr:col>
      <xdr:colOff>203200</xdr:colOff>
      <xdr:row>63</xdr:row>
      <xdr:rowOff>2222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158449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43921</xdr:rowOff>
    </xdr:from>
    <xdr:to>
      <xdr:col>64</xdr:col>
      <xdr:colOff>152400</xdr:colOff>
      <xdr:row>62</xdr:row>
      <xdr:rowOff>145521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130298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6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一部事務組合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負担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金は増加したものの、一般会計等の元利償還金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や公営企業への繰出金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減少したことで、実質公債費比率の分子となる数値は前年度から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百万円減少し、実質公債費比率は前年度の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ポイント改善され、類似団体平均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県平均のいずれも上回った。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今後も引き続き、公債費の計画的な繰上償還や投資的経費の平準化による計画的な起債等によって、公債費負担の軽減に努める。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78740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1609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41</xdr:row>
      <xdr:rowOff>44027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367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42</xdr:row>
      <xdr:rowOff>65617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7347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43</xdr:row>
      <xdr:rowOff>14817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665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19490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将来負担すべき負債の額は、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一般会計等の地方債現在高</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した一方、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公債費に準ずる債務負担行為や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2,493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となった。また、基金残高</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は増加したものの、都市計画税収充当見込額や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地方債残高に係る基準財政需要額算入見込額が減少したことで、充当可能財源については前年度算定から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3,132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百万円の減少となった。このため、分子となる額は、前年度から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、分母である標準財政規模が前年度から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百万円減少したことで、悪化したものの平成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年度も算定なしとなり、類似団体や全国及び県平均を大きく下回ることとなった。引き続き、持続可能な財政構造の転換に努める。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149962</xdr:rowOff>
    </xdr:from>
    <xdr:to>
      <xdr:col>64</xdr:col>
      <xdr:colOff>152400</xdr:colOff>
      <xdr:row>16</xdr:row>
      <xdr:rowOff>80112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90289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118,498
115,129
681.02
59,006,168
57,158,852
758,223
33,774,455
45,299,256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外国語指導助手の民間委託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に充当した一般財源は前年度から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百万の微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となった一方、分母となる普通交付税及び臨時財政対策債等が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353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百万円減少したことにより、経常収支比率は前年度から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改善することとなった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類似団体平均、全国平均及び県平均を下回っているが、今後も引き続き、定員適正化計画による職員数の適正管理や時間外削減等を進め、人件費の総額抑制に努める。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34472</xdr:rowOff>
    </xdr:from>
    <xdr:to>
      <xdr:col>24</xdr:col>
      <xdr:colOff>25400</xdr:colOff>
      <xdr:row>36</xdr:row>
      <xdr:rowOff>45357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06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1814</xdr:rowOff>
    </xdr:from>
    <xdr:to>
      <xdr:col>19</xdr:col>
      <xdr:colOff>187325</xdr:colOff>
      <xdr:row>36</xdr:row>
      <xdr:rowOff>45357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7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83457</xdr:rowOff>
    </xdr:from>
    <xdr:to>
      <xdr:col>15</xdr:col>
      <xdr:colOff>98425</xdr:colOff>
      <xdr:row>36</xdr:row>
      <xdr:rowOff>1814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127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39914</xdr:rowOff>
    </xdr:from>
    <xdr:to>
      <xdr:col>11</xdr:col>
      <xdr:colOff>9525</xdr:colOff>
      <xdr:row>34</xdr:row>
      <xdr:rowOff>83457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69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5443</xdr:rowOff>
    </xdr:from>
    <xdr:to>
      <xdr:col>6</xdr:col>
      <xdr:colOff>171450</xdr:colOff>
      <xdr:row>36</xdr:row>
      <xdr:rowOff>107043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91820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155122</xdr:rowOff>
    </xdr:from>
    <xdr:to>
      <xdr:col>24</xdr:col>
      <xdr:colOff>76200</xdr:colOff>
      <xdr:row>36</xdr:row>
      <xdr:rowOff>85272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166007</xdr:rowOff>
    </xdr:from>
    <xdr:to>
      <xdr:col>20</xdr:col>
      <xdr:colOff>38100</xdr:colOff>
      <xdr:row>36</xdr:row>
      <xdr:rowOff>96157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106334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122464</xdr:rowOff>
    </xdr:from>
    <xdr:to>
      <xdr:col>15</xdr:col>
      <xdr:colOff>149225</xdr:colOff>
      <xdr:row>36</xdr:row>
      <xdr:rowOff>52614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62791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32657</xdr:rowOff>
    </xdr:from>
    <xdr:to>
      <xdr:col>11</xdr:col>
      <xdr:colOff>60325</xdr:colOff>
      <xdr:row>34</xdr:row>
      <xdr:rowOff>134257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144434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160564</xdr:rowOff>
    </xdr:from>
    <xdr:to>
      <xdr:col>6</xdr:col>
      <xdr:colOff>171450</xdr:colOff>
      <xdr:row>34</xdr:row>
      <xdr:rowOff>90714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100891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物件費に充当した一般財源は前年度から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微減</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し、分母となる経常一般財源が減少した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ため、経常収支比率は前年度と同値となった。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類似団体や県平均を下回っているものの、当市は合併により保有する施設数が多いことなどから年々増加傾向にあるため、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指定管理者制度の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導入</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等を進め、コストの削減に努める。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16</xdr:row>
      <xdr:rowOff>143329</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86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16</xdr:row>
      <xdr:rowOff>143329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994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56243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16</xdr:row>
      <xdr:rowOff>45357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688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5443</xdr:rowOff>
    </xdr:from>
    <xdr:to>
      <xdr:col>74</xdr:col>
      <xdr:colOff>31750</xdr:colOff>
      <xdr:row>16</xdr:row>
      <xdr:rowOff>107043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扶助費に充当した一般財源</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は、認定こども園管理費の増加により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したものの、分母となる経常一般財源が減少したことで、経常収支比率は前年度から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及び県平均を下回っているものの、今後、扶助費の更なる増加が見込まれることから、財源確保のため、財政計画に基づき財政規模の縮小を図るとともに、持続可能な財政構造への転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23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54</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146050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51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165100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農業集落排水事業特別会計への繰出金が増加したものの、公共下水道事業の法適化による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の大幅な減少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や病院事業会計負担金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減少などから、経常収支比率は前年度から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ポイント下降したが、引き続き、類似団体平均、全国平均及び県平均よりも高い水準となっている。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今後も、公営企業会計等における職員数や給付費等事業費の適正化を進め、普通会計の負担の抑制に努める。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117475</xdr:rowOff>
    </xdr:from>
    <xdr:to>
      <xdr:col>82</xdr:col>
      <xdr:colOff>107950</xdr:colOff>
      <xdr:row>58</xdr:row>
      <xdr:rowOff>79375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718675"/>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79375</xdr:rowOff>
    </xdr:from>
    <xdr:to>
      <xdr:col>78</xdr:col>
      <xdr:colOff>69850</xdr:colOff>
      <xdr:row>58</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100234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22225</xdr:rowOff>
    </xdr:from>
    <xdr:to>
      <xdr:col>73</xdr:col>
      <xdr:colOff>180975</xdr:colOff>
      <xdr:row>58</xdr:row>
      <xdr:rowOff>146050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9663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58</xdr:row>
      <xdr:rowOff>22225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8996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85725</xdr:rowOff>
    </xdr:from>
    <xdr:to>
      <xdr:col>65</xdr:col>
      <xdr:colOff>53975</xdr:colOff>
      <xdr:row>57</xdr:row>
      <xdr:rowOff>15875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26052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38752</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28575</xdr:rowOff>
    </xdr:from>
    <xdr:to>
      <xdr:col>78</xdr:col>
      <xdr:colOff>120650</xdr:colOff>
      <xdr:row>58</xdr:row>
      <xdr:rowOff>130175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114952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05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95250</xdr:rowOff>
    </xdr:from>
    <xdr:to>
      <xdr:col>74</xdr:col>
      <xdr:colOff>31750</xdr:colOff>
      <xdr:row>59</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142875</xdr:rowOff>
    </xdr:from>
    <xdr:to>
      <xdr:col>69</xdr:col>
      <xdr:colOff>142875</xdr:colOff>
      <xdr:row>58</xdr:row>
      <xdr:rowOff>73025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57802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0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公共下水道事業の法適化や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一部事務組合における大型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事業の実施等によ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増加し、分母となる経常一般財源が減少したことで、経常収支比率は前年度から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及び県平均よりも高い水準となっており、今後も必要性の低い補助金等は見直しや廃止等を行うなど、補助金制度ガイドラインに基づき、あり方の検討を進める。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a:extLst>
            <a:ext uri="{FF2B5EF4-FFF2-40B4-BE49-F238E27FC236}">
              <a16:creationId xmlns:a16="http://schemas.microsoft.com/office/drawing/2014/main" id="{00000000-0008-0000-0400-00003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a:extLst>
            <a:ext uri="{FF2B5EF4-FFF2-40B4-BE49-F238E27FC236}">
              <a16:creationId xmlns:a16="http://schemas.microsoft.com/office/drawing/2014/main" id="{00000000-0008-0000-0400-000039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a:extLst>
            <a:ext uri="{FF2B5EF4-FFF2-40B4-BE49-F238E27FC236}">
              <a16:creationId xmlns:a16="http://schemas.microsoft.com/office/drawing/2014/main" id="{00000000-0008-0000-0400-00003B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138430</xdr:rowOff>
    </xdr:from>
    <xdr:to>
      <xdr:col>82</xdr:col>
      <xdr:colOff>107950</xdr:colOff>
      <xdr:row>41</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5671800" y="68249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a:extLst>
            <a:ext uri="{FF2B5EF4-FFF2-40B4-BE49-F238E27FC236}">
              <a16:creationId xmlns:a16="http://schemas.microsoft.com/office/drawing/2014/main" id="{00000000-0008-0000-0400-00003E010000}"/>
            </a:ext>
          </a:extLst>
        </xdr:cNvPr>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54610</xdr:rowOff>
    </xdr:from>
    <xdr:to>
      <xdr:col>78</xdr:col>
      <xdr:colOff>69850</xdr:colOff>
      <xdr:row>39</xdr:row>
      <xdr:rowOff>138430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4782800" y="6741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165100</xdr:rowOff>
    </xdr:from>
    <xdr:to>
      <xdr:col>73</xdr:col>
      <xdr:colOff>180975</xdr:colOff>
      <xdr:row>39</xdr:row>
      <xdr:rowOff>54610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893800" y="668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165100</xdr:rowOff>
    </xdr:from>
    <xdr:to>
      <xdr:col>69</xdr:col>
      <xdr:colOff>92075</xdr:colOff>
      <xdr:row>39</xdr:row>
      <xdr:rowOff>1270</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flipV="1">
          <a:off x="13004800" y="6680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102870</xdr:rowOff>
    </xdr:from>
    <xdr:to>
      <xdr:col>65</xdr:col>
      <xdr:colOff>53975</xdr:colOff>
      <xdr:row>38</xdr:row>
      <xdr:rowOff>33020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2954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43197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19050</xdr:rowOff>
    </xdr:from>
    <xdr:to>
      <xdr:col>82</xdr:col>
      <xdr:colOff>158750</xdr:colOff>
      <xdr:row>41</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6459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99077</xdr:rowOff>
    </xdr:from>
    <xdr:ext cx="762000" cy="259045"/>
    <xdr:sp macro="" textlink="">
      <xdr:nvSpPr>
        <xdr:cNvPr id="337" name="補助費等該当値テキスト">
          <a:extLst>
            <a:ext uri="{FF2B5EF4-FFF2-40B4-BE49-F238E27FC236}">
              <a16:creationId xmlns:a16="http://schemas.microsoft.com/office/drawing/2014/main" id="{00000000-0008-0000-0400-000051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87630</xdr:rowOff>
    </xdr:from>
    <xdr:to>
      <xdr:col>78</xdr:col>
      <xdr:colOff>120650</xdr:colOff>
      <xdr:row>40</xdr:row>
      <xdr:rowOff>17780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2557</xdr:rowOff>
    </xdr:from>
    <xdr:ext cx="7366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3810</xdr:rowOff>
    </xdr:from>
    <xdr:to>
      <xdr:col>74</xdr:col>
      <xdr:colOff>31750</xdr:colOff>
      <xdr:row>39</xdr:row>
      <xdr:rowOff>105410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4732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90187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4401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114300</xdr:rowOff>
    </xdr:from>
    <xdr:to>
      <xdr:col>69</xdr:col>
      <xdr:colOff>142875</xdr:colOff>
      <xdr:row>39</xdr:row>
      <xdr:rowOff>44450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3843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29227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3512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44" name="楕円 343">
          <a:extLst>
            <a:ext uri="{FF2B5EF4-FFF2-40B4-BE49-F238E27FC236}">
              <a16:creationId xmlns:a16="http://schemas.microsoft.com/office/drawing/2014/main" id="{00000000-0008-0000-0400-000058010000}"/>
            </a:ext>
          </a:extLst>
        </xdr:cNvPr>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これまでの計画的な繰上償還等により、市債残高を着実に削減したことで、公債費に充当した一般財源は前年度から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百万円減少し、経常収支比率は前年度から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及び県平均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のいずれも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今後も引き続き大型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事業が予定されて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、繰上償還による公債費負担軽減や計画的な起債により、経常収支比率の抑制に努める。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122428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1389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140715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140715</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46989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latin typeface="ＭＳ Ｐゴシック" panose="020B0600070205080204" pitchFamily="50" charset="-128"/>
              <a:ea typeface="ＭＳ Ｐゴシック" panose="020B0600070205080204" pitchFamily="50" charset="-128"/>
            </a:rPr>
            <a:t>　扶助費及び補助費等の項目において、経常経費へ充当した一般財源が増加したものの、人件費や物件費、繰出金で大幅に減少し、かつ、経常一般財源等が減少したことから、経常収支比率は前年度から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latin typeface="ＭＳ Ｐゴシック" panose="020B0600070205080204" pitchFamily="50" charset="-128"/>
              <a:ea typeface="ＭＳ Ｐゴシック" panose="020B0600070205080204" pitchFamily="50" charset="-128"/>
            </a:rPr>
            <a:t>　類似団体平均、全国平均及び県平均よりも高い水準となっており、今後も、普通交付税の縮減が進むなど一般財源は確実に減少する見込みである一方、扶助費等の増加が見込まれるため、財政計画等に基づきコストの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4269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53848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3492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77</xdr:row>
      <xdr:rowOff>147574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102337"/>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76</xdr:row>
      <xdr:rowOff>72137</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9926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64573</xdr:rowOff>
    </xdr:from>
    <xdr:to>
      <xdr:col>29</xdr:col>
      <xdr:colOff>127000</xdr:colOff>
      <xdr:row>14</xdr:row>
      <xdr:rowOff>67793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12498"/>
          <a:ext cx="647700" cy="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25017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8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64573</xdr:rowOff>
    </xdr:from>
    <xdr:to>
      <xdr:col>26</xdr:col>
      <xdr:colOff>50800</xdr:colOff>
      <xdr:row>14</xdr:row>
      <xdr:rowOff>138011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12498"/>
          <a:ext cx="698500" cy="73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138011</xdr:rowOff>
    </xdr:from>
    <xdr:to>
      <xdr:col>22</xdr:col>
      <xdr:colOff>114300</xdr:colOff>
      <xdr:row>14</xdr:row>
      <xdr:rowOff>154603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85936"/>
          <a:ext cx="698500" cy="1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154603</xdr:rowOff>
    </xdr:from>
    <xdr:to>
      <xdr:col>18</xdr:col>
      <xdr:colOff>177800</xdr:colOff>
      <xdr:row>14</xdr:row>
      <xdr:rowOff>159080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02528"/>
          <a:ext cx="698500" cy="4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108166</xdr:rowOff>
    </xdr:from>
    <xdr:to>
      <xdr:col>15</xdr:col>
      <xdr:colOff>101600</xdr:colOff>
      <xdr:row>17</xdr:row>
      <xdr:rowOff>38316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23093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8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16993</xdr:rowOff>
    </xdr:from>
    <xdr:to>
      <xdr:col>29</xdr:col>
      <xdr:colOff>177800</xdr:colOff>
      <xdr:row>14</xdr:row>
      <xdr:rowOff>118593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64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33520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0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13773</xdr:rowOff>
    </xdr:from>
    <xdr:to>
      <xdr:col>26</xdr:col>
      <xdr:colOff>101600</xdr:colOff>
      <xdr:row>14</xdr:row>
      <xdr:rowOff>115373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61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125550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30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87211</xdr:rowOff>
    </xdr:from>
    <xdr:to>
      <xdr:col>22</xdr:col>
      <xdr:colOff>165100</xdr:colOff>
      <xdr:row>15</xdr:row>
      <xdr:rowOff>17361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3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27538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0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103803</xdr:rowOff>
    </xdr:from>
    <xdr:to>
      <xdr:col>19</xdr:col>
      <xdr:colOff>38100</xdr:colOff>
      <xdr:row>15</xdr:row>
      <xdr:rowOff>33953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1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44130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108280</xdr:rowOff>
    </xdr:from>
    <xdr:to>
      <xdr:col>15</xdr:col>
      <xdr:colOff>101600</xdr:colOff>
      <xdr:row>15</xdr:row>
      <xdr:rowOff>38430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5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48607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2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257988</xdr:rowOff>
    </xdr:from>
    <xdr:to>
      <xdr:col>29</xdr:col>
      <xdr:colOff>127000</xdr:colOff>
      <xdr:row>36</xdr:row>
      <xdr:rowOff>43409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68338"/>
          <a:ext cx="647700" cy="12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253682</xdr:rowOff>
    </xdr:from>
    <xdr:to>
      <xdr:col>26</xdr:col>
      <xdr:colOff>50800</xdr:colOff>
      <xdr:row>35</xdr:row>
      <xdr:rowOff>257988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64032"/>
          <a:ext cx="698500" cy="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299707</xdr:rowOff>
    </xdr:from>
    <xdr:to>
      <xdr:col>22</xdr:col>
      <xdr:colOff>114300</xdr:colOff>
      <xdr:row>35</xdr:row>
      <xdr:rowOff>253682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67157"/>
          <a:ext cx="698500" cy="296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111341</xdr:rowOff>
    </xdr:from>
    <xdr:to>
      <xdr:col>18</xdr:col>
      <xdr:colOff>177800</xdr:colOff>
      <xdr:row>34</xdr:row>
      <xdr:rowOff>299707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378791"/>
          <a:ext cx="698500" cy="18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182575</xdr:rowOff>
    </xdr:from>
    <xdr:to>
      <xdr:col>15</xdr:col>
      <xdr:colOff>101600</xdr:colOff>
      <xdr:row>34</xdr:row>
      <xdr:rowOff>284175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268952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335509</xdr:rowOff>
    </xdr:from>
    <xdr:to>
      <xdr:col>29</xdr:col>
      <xdr:colOff>177800</xdr:colOff>
      <xdr:row>36</xdr:row>
      <xdr:rowOff>94209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4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307586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1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207188</xdr:rowOff>
    </xdr:from>
    <xdr:to>
      <xdr:col>26</xdr:col>
      <xdr:colOff>101600</xdr:colOff>
      <xdr:row>35</xdr:row>
      <xdr:rowOff>308788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1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293565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03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202882</xdr:rowOff>
    </xdr:from>
    <xdr:to>
      <xdr:col>22</xdr:col>
      <xdr:colOff>165100</xdr:colOff>
      <xdr:row>35</xdr:row>
      <xdr:rowOff>304482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1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289259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9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248907</xdr:rowOff>
    </xdr:from>
    <xdr:to>
      <xdr:col>19</xdr:col>
      <xdr:colOff>38100</xdr:colOff>
      <xdr:row>35</xdr:row>
      <xdr:rowOff>7607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16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60541</xdr:rowOff>
    </xdr:from>
    <xdr:to>
      <xdr:col>15</xdr:col>
      <xdr:colOff>101600</xdr:colOff>
      <xdr:row>34</xdr:row>
      <xdr:rowOff>162141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2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172318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9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118,498
115,129
681.02
59,006,168
57,158,852
758,223
33,774,455
45,299,256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5550</xdr:rowOff>
    </xdr:from>
    <xdr:to>
      <xdr:col>24</xdr:col>
      <xdr:colOff>63500</xdr:colOff>
      <xdr:row>33</xdr:row>
      <xdr:rowOff>11570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63400"/>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11570</xdr:rowOff>
    </xdr:from>
    <xdr:to>
      <xdr:col>19</xdr:col>
      <xdr:colOff>177800</xdr:colOff>
      <xdr:row>33</xdr:row>
      <xdr:rowOff>123241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69420"/>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123241</xdr:rowOff>
    </xdr:from>
    <xdr:to>
      <xdr:col>15</xdr:col>
      <xdr:colOff>50800</xdr:colOff>
      <xdr:row>34</xdr:row>
      <xdr:rowOff>38697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81091"/>
          <a:ext cx="8890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1757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104801</xdr:rowOff>
    </xdr:from>
    <xdr:to>
      <xdr:col>10</xdr:col>
      <xdr:colOff>114300</xdr:colOff>
      <xdr:row>34</xdr:row>
      <xdr:rowOff>38697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62651"/>
          <a:ext cx="8890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77394</xdr:rowOff>
    </xdr:from>
    <xdr:to>
      <xdr:col>6</xdr:col>
      <xdr:colOff>38100</xdr:colOff>
      <xdr:row>35</xdr:row>
      <xdr:rowOff>7544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170121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126200</xdr:rowOff>
    </xdr:from>
    <xdr:to>
      <xdr:col>24</xdr:col>
      <xdr:colOff>114300</xdr:colOff>
      <xdr:row>33</xdr:row>
      <xdr:rowOff>56350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149077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132220</xdr:rowOff>
    </xdr:from>
    <xdr:to>
      <xdr:col>20</xdr:col>
      <xdr:colOff>38100</xdr:colOff>
      <xdr:row>33</xdr:row>
      <xdr:rowOff>62370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1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78897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9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72441</xdr:rowOff>
    </xdr:from>
    <xdr:to>
      <xdr:col>15</xdr:col>
      <xdr:colOff>101600</xdr:colOff>
      <xdr:row>34</xdr:row>
      <xdr:rowOff>2591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19118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0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159347</xdr:rowOff>
    </xdr:from>
    <xdr:to>
      <xdr:col>10</xdr:col>
      <xdr:colOff>165100</xdr:colOff>
      <xdr:row>34</xdr:row>
      <xdr:rowOff>89497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1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106024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54001</xdr:rowOff>
    </xdr:from>
    <xdr:to>
      <xdr:col>6</xdr:col>
      <xdr:colOff>38100</xdr:colOff>
      <xdr:row>33</xdr:row>
      <xdr:rowOff>155601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50252</xdr:rowOff>
    </xdr:from>
    <xdr:to>
      <xdr:col>24</xdr:col>
      <xdr:colOff>63500</xdr:colOff>
      <xdr:row>56</xdr:row>
      <xdr:rowOff>78076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51452"/>
          <a:ext cx="8382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24257</xdr:rowOff>
    </xdr:from>
    <xdr:to>
      <xdr:col>19</xdr:col>
      <xdr:colOff>177800</xdr:colOff>
      <xdr:row>56</xdr:row>
      <xdr:rowOff>50252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25457"/>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24257</xdr:rowOff>
    </xdr:from>
    <xdr:to>
      <xdr:col>15</xdr:col>
      <xdr:colOff>50800</xdr:colOff>
      <xdr:row>56</xdr:row>
      <xdr:rowOff>78305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25457"/>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78305</xdr:rowOff>
    </xdr:from>
    <xdr:to>
      <xdr:col>10</xdr:col>
      <xdr:colOff>114300</xdr:colOff>
      <xdr:row>56</xdr:row>
      <xdr:rowOff>109264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79505"/>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72147</xdr:rowOff>
    </xdr:from>
    <xdr:to>
      <xdr:col>6</xdr:col>
      <xdr:colOff>38100</xdr:colOff>
      <xdr:row>57</xdr:row>
      <xdr:rowOff>2297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6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27276</xdr:rowOff>
    </xdr:from>
    <xdr:to>
      <xdr:col>24</xdr:col>
      <xdr:colOff>114300</xdr:colOff>
      <xdr:row>56</xdr:row>
      <xdr:rowOff>128876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50153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170902</xdr:rowOff>
    </xdr:from>
    <xdr:to>
      <xdr:col>20</xdr:col>
      <xdr:colOff>38100</xdr:colOff>
      <xdr:row>56</xdr:row>
      <xdr:rowOff>101052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117579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144907</xdr:rowOff>
    </xdr:from>
    <xdr:to>
      <xdr:col>15</xdr:col>
      <xdr:colOff>101600</xdr:colOff>
      <xdr:row>56</xdr:row>
      <xdr:rowOff>75057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91584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27505</xdr:rowOff>
    </xdr:from>
    <xdr:to>
      <xdr:col>10</xdr:col>
      <xdr:colOff>165100</xdr:colOff>
      <xdr:row>56</xdr:row>
      <xdr:rowOff>129105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145632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58464</xdr:rowOff>
    </xdr:from>
    <xdr:to>
      <xdr:col>6</xdr:col>
      <xdr:colOff>38100</xdr:colOff>
      <xdr:row>56</xdr:row>
      <xdr:rowOff>160064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5141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41402</xdr:rowOff>
    </xdr:from>
    <xdr:to>
      <xdr:col>24</xdr:col>
      <xdr:colOff>63500</xdr:colOff>
      <xdr:row>77</xdr:row>
      <xdr:rowOff>7276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071602"/>
          <a:ext cx="838200" cy="13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7276</xdr:rowOff>
    </xdr:from>
    <xdr:to>
      <xdr:col>19</xdr:col>
      <xdr:colOff>177800</xdr:colOff>
      <xdr:row>77</xdr:row>
      <xdr:rowOff>21318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08926"/>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21318</xdr:rowOff>
    </xdr:from>
    <xdr:to>
      <xdr:col>15</xdr:col>
      <xdr:colOff>50800</xdr:colOff>
      <xdr:row>77</xdr:row>
      <xdr:rowOff>84347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22968"/>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84347</xdr:rowOff>
    </xdr:from>
    <xdr:to>
      <xdr:col>10</xdr:col>
      <xdr:colOff>114300</xdr:colOff>
      <xdr:row>77</xdr:row>
      <xdr:rowOff>93980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85997"/>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142294</xdr:rowOff>
    </xdr:from>
    <xdr:to>
      <xdr:col>6</xdr:col>
      <xdr:colOff>38100</xdr:colOff>
      <xdr:row>76</xdr:row>
      <xdr:rowOff>72445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88971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162052</xdr:rowOff>
    </xdr:from>
    <xdr:to>
      <xdr:col>24</xdr:col>
      <xdr:colOff>114300</xdr:colOff>
      <xdr:row>76</xdr:row>
      <xdr:rowOff>92202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0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140479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9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127926</xdr:rowOff>
    </xdr:from>
    <xdr:to>
      <xdr:col>20</xdr:col>
      <xdr:colOff>38100</xdr:colOff>
      <xdr:row>77</xdr:row>
      <xdr:rowOff>58076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49203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2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141968</xdr:rowOff>
    </xdr:from>
    <xdr:to>
      <xdr:col>15</xdr:col>
      <xdr:colOff>101600</xdr:colOff>
      <xdr:row>77</xdr:row>
      <xdr:rowOff>72118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63245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26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33547</xdr:rowOff>
    </xdr:from>
    <xdr:to>
      <xdr:col>10</xdr:col>
      <xdr:colOff>165100</xdr:colOff>
      <xdr:row>77</xdr:row>
      <xdr:rowOff>135147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126274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32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43180</xdr:rowOff>
    </xdr:from>
    <xdr:to>
      <xdr:col>6</xdr:col>
      <xdr:colOff>38100</xdr:colOff>
      <xdr:row>77</xdr:row>
      <xdr:rowOff>144780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135907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13246</xdr:rowOff>
    </xdr:from>
    <xdr:to>
      <xdr:col>24</xdr:col>
      <xdr:colOff>63500</xdr:colOff>
      <xdr:row>93</xdr:row>
      <xdr:rowOff>61671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958096"/>
          <a:ext cx="8382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13246</xdr:rowOff>
    </xdr:from>
    <xdr:to>
      <xdr:col>19</xdr:col>
      <xdr:colOff>177800</xdr:colOff>
      <xdr:row>93</xdr:row>
      <xdr:rowOff>54584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958096"/>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54584</xdr:rowOff>
    </xdr:from>
    <xdr:to>
      <xdr:col>15</xdr:col>
      <xdr:colOff>50800</xdr:colOff>
      <xdr:row>94</xdr:row>
      <xdr:rowOff>16180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999434"/>
          <a:ext cx="889000" cy="1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7265</xdr:rowOff>
    </xdr:from>
    <xdr:to>
      <xdr:col>10</xdr:col>
      <xdr:colOff>114300</xdr:colOff>
      <xdr:row>94</xdr:row>
      <xdr:rowOff>16180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123565"/>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84480</xdr:rowOff>
    </xdr:from>
    <xdr:to>
      <xdr:col>6</xdr:col>
      <xdr:colOff>38100</xdr:colOff>
      <xdr:row>97</xdr:row>
      <xdr:rowOff>14630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5757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6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10871</xdr:rowOff>
    </xdr:from>
    <xdr:to>
      <xdr:col>24</xdr:col>
      <xdr:colOff>114300</xdr:colOff>
      <xdr:row>93</xdr:row>
      <xdr:rowOff>112471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9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33748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0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133896</xdr:rowOff>
    </xdr:from>
    <xdr:to>
      <xdr:col>20</xdr:col>
      <xdr:colOff>38100</xdr:colOff>
      <xdr:row>93</xdr:row>
      <xdr:rowOff>64046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9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80573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568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3784</xdr:rowOff>
    </xdr:from>
    <xdr:to>
      <xdr:col>15</xdr:col>
      <xdr:colOff>101600</xdr:colOff>
      <xdr:row>93</xdr:row>
      <xdr:rowOff>105384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9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121911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57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136830</xdr:rowOff>
    </xdr:from>
    <xdr:to>
      <xdr:col>10</xdr:col>
      <xdr:colOff>165100</xdr:colOff>
      <xdr:row>94</xdr:row>
      <xdr:rowOff>66980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0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83507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585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127915</xdr:rowOff>
    </xdr:from>
    <xdr:to>
      <xdr:col>6</xdr:col>
      <xdr:colOff>38100</xdr:colOff>
      <xdr:row>94</xdr:row>
      <xdr:rowOff>58065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0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74592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5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166087</xdr:rowOff>
    </xdr:from>
    <xdr:to>
      <xdr:col>55</xdr:col>
      <xdr:colOff>0</xdr:colOff>
      <xdr:row>33</xdr:row>
      <xdr:rowOff>107876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309587"/>
          <a:ext cx="838200" cy="45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96474</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9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107876</xdr:rowOff>
    </xdr:from>
    <xdr:to>
      <xdr:col>50</xdr:col>
      <xdr:colOff>114300</xdr:colOff>
      <xdr:row>34</xdr:row>
      <xdr:rowOff>67463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765726"/>
          <a:ext cx="889000" cy="1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67463</xdr:rowOff>
    </xdr:from>
    <xdr:to>
      <xdr:col>45</xdr:col>
      <xdr:colOff>177800</xdr:colOff>
      <xdr:row>34</xdr:row>
      <xdr:rowOff>78549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896763"/>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67980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78549</xdr:rowOff>
    </xdr:from>
    <xdr:to>
      <xdr:col>41</xdr:col>
      <xdr:colOff>50800</xdr:colOff>
      <xdr:row>34</xdr:row>
      <xdr:rowOff>81374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5907849"/>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44290</xdr:rowOff>
    </xdr:from>
    <xdr:to>
      <xdr:col>36</xdr:col>
      <xdr:colOff>165100</xdr:colOff>
      <xdr:row>35</xdr:row>
      <xdr:rowOff>145890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0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137017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115287</xdr:rowOff>
    </xdr:from>
    <xdr:to>
      <xdr:col>55</xdr:col>
      <xdr:colOff>50800</xdr:colOff>
      <xdr:row>31</xdr:row>
      <xdr:rowOff>45437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2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68314</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21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57076</xdr:rowOff>
    </xdr:from>
    <xdr:to>
      <xdr:col>50</xdr:col>
      <xdr:colOff>165100</xdr:colOff>
      <xdr:row>33</xdr:row>
      <xdr:rowOff>158676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71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3753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49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16663</xdr:rowOff>
    </xdr:from>
    <xdr:to>
      <xdr:col>46</xdr:col>
      <xdr:colOff>38100</xdr:colOff>
      <xdr:row>34</xdr:row>
      <xdr:rowOff>118263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134790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6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27749</xdr:rowOff>
    </xdr:from>
    <xdr:to>
      <xdr:col>41</xdr:col>
      <xdr:colOff>101600</xdr:colOff>
      <xdr:row>34</xdr:row>
      <xdr:rowOff>129349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8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145876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30574</xdr:rowOff>
    </xdr:from>
    <xdr:to>
      <xdr:col>36</xdr:col>
      <xdr:colOff>165100</xdr:colOff>
      <xdr:row>34</xdr:row>
      <xdr:rowOff>132174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8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148701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6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38768</xdr:rowOff>
    </xdr:from>
    <xdr:to>
      <xdr:col>55</xdr:col>
      <xdr:colOff>0</xdr:colOff>
      <xdr:row>57</xdr:row>
      <xdr:rowOff>117279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11418"/>
          <a:ext cx="838200" cy="7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106498</xdr:rowOff>
    </xdr:from>
    <xdr:to>
      <xdr:col>50</xdr:col>
      <xdr:colOff>114300</xdr:colOff>
      <xdr:row>57</xdr:row>
      <xdr:rowOff>117279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79148"/>
          <a:ext cx="8890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97551</xdr:rowOff>
    </xdr:from>
    <xdr:to>
      <xdr:col>45</xdr:col>
      <xdr:colOff>177800</xdr:colOff>
      <xdr:row>57</xdr:row>
      <xdr:rowOff>106498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870201"/>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161358</xdr:rowOff>
    </xdr:from>
    <xdr:to>
      <xdr:col>41</xdr:col>
      <xdr:colOff>50800</xdr:colOff>
      <xdr:row>57</xdr:row>
      <xdr:rowOff>97551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62558"/>
          <a:ext cx="889000" cy="10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140754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137880</xdr:rowOff>
    </xdr:from>
    <xdr:to>
      <xdr:col>36</xdr:col>
      <xdr:colOff>165100</xdr:colOff>
      <xdr:row>57</xdr:row>
      <xdr:rowOff>68030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59157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3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159418</xdr:rowOff>
    </xdr:from>
    <xdr:to>
      <xdr:col>55</xdr:col>
      <xdr:colOff>50800</xdr:colOff>
      <xdr:row>57</xdr:row>
      <xdr:rowOff>89568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6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10845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66479</xdr:rowOff>
    </xdr:from>
    <xdr:to>
      <xdr:col>50</xdr:col>
      <xdr:colOff>165100</xdr:colOff>
      <xdr:row>57</xdr:row>
      <xdr:rowOff>168079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159206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55698</xdr:rowOff>
    </xdr:from>
    <xdr:to>
      <xdr:col>46</xdr:col>
      <xdr:colOff>38100</xdr:colOff>
      <xdr:row>57</xdr:row>
      <xdr:rowOff>157298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2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148425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2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46751</xdr:rowOff>
    </xdr:from>
    <xdr:to>
      <xdr:col>41</xdr:col>
      <xdr:colOff>101600</xdr:colOff>
      <xdr:row>57</xdr:row>
      <xdr:rowOff>148351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164878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9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110558</xdr:rowOff>
    </xdr:from>
    <xdr:to>
      <xdr:col>36</xdr:col>
      <xdr:colOff>165100</xdr:colOff>
      <xdr:row>57</xdr:row>
      <xdr:rowOff>40708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57235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48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78440</xdr:rowOff>
    </xdr:from>
    <xdr:to>
      <xdr:col>55</xdr:col>
      <xdr:colOff>0</xdr:colOff>
      <xdr:row>78</xdr:row>
      <xdr:rowOff>124507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51540"/>
          <a:ext cx="838200" cy="4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124507</xdr:rowOff>
    </xdr:from>
    <xdr:to>
      <xdr:col>50</xdr:col>
      <xdr:colOff>114300</xdr:colOff>
      <xdr:row>78</xdr:row>
      <xdr:rowOff>126081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97607"/>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114284</xdr:rowOff>
    </xdr:from>
    <xdr:to>
      <xdr:col>45</xdr:col>
      <xdr:colOff>177800</xdr:colOff>
      <xdr:row>78</xdr:row>
      <xdr:rowOff>126081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87384"/>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114284</xdr:rowOff>
    </xdr:from>
    <xdr:to>
      <xdr:col>41</xdr:col>
      <xdr:colOff>50800</xdr:colOff>
      <xdr:row>78</xdr:row>
      <xdr:rowOff>117055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87384"/>
          <a:ext cx="8890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151820</xdr:rowOff>
    </xdr:from>
    <xdr:to>
      <xdr:col>36</xdr:col>
      <xdr:colOff>165100</xdr:colOff>
      <xdr:row>78</xdr:row>
      <xdr:rowOff>81970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98497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27640</xdr:rowOff>
    </xdr:from>
    <xdr:to>
      <xdr:col>55</xdr:col>
      <xdr:colOff>50800</xdr:colOff>
      <xdr:row>78</xdr:row>
      <xdr:rowOff>129240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158467</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8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73707</xdr:rowOff>
    </xdr:from>
    <xdr:to>
      <xdr:col>50</xdr:col>
      <xdr:colOff>165100</xdr:colOff>
      <xdr:row>79</xdr:row>
      <xdr:rowOff>3857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166434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3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75281</xdr:rowOff>
    </xdr:from>
    <xdr:to>
      <xdr:col>46</xdr:col>
      <xdr:colOff>38100</xdr:colOff>
      <xdr:row>79</xdr:row>
      <xdr:rowOff>5431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168008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4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63484</xdr:rowOff>
    </xdr:from>
    <xdr:to>
      <xdr:col>41</xdr:col>
      <xdr:colOff>101600</xdr:colOff>
      <xdr:row>78</xdr:row>
      <xdr:rowOff>165084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156211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2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66255</xdr:rowOff>
    </xdr:from>
    <xdr:to>
      <xdr:col>36</xdr:col>
      <xdr:colOff>165100</xdr:colOff>
      <xdr:row>78</xdr:row>
      <xdr:rowOff>167855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158982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3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111040</xdr:rowOff>
    </xdr:from>
    <xdr:to>
      <xdr:col>55</xdr:col>
      <xdr:colOff>0</xdr:colOff>
      <xdr:row>95</xdr:row>
      <xdr:rowOff>53947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227340"/>
          <a:ext cx="838200" cy="1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105246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9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111040</xdr:rowOff>
    </xdr:from>
    <xdr:to>
      <xdr:col>50</xdr:col>
      <xdr:colOff>114300</xdr:colOff>
      <xdr:row>96</xdr:row>
      <xdr:rowOff>90379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227340"/>
          <a:ext cx="889000" cy="3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68920</xdr:rowOff>
    </xdr:from>
    <xdr:to>
      <xdr:col>45</xdr:col>
      <xdr:colOff>177800</xdr:colOff>
      <xdr:row>96</xdr:row>
      <xdr:rowOff>90379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356670"/>
          <a:ext cx="889000" cy="19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65091</xdr:rowOff>
    </xdr:from>
    <xdr:to>
      <xdr:col>41</xdr:col>
      <xdr:colOff>50800</xdr:colOff>
      <xdr:row>95</xdr:row>
      <xdr:rowOff>68920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5667041"/>
          <a:ext cx="889000" cy="68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104388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91529</xdr:rowOff>
    </xdr:from>
    <xdr:to>
      <xdr:col>36</xdr:col>
      <xdr:colOff>165100</xdr:colOff>
      <xdr:row>95</xdr:row>
      <xdr:rowOff>21679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20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12806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0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3147</xdr:rowOff>
    </xdr:from>
    <xdr:to>
      <xdr:col>55</xdr:col>
      <xdr:colOff>50800</xdr:colOff>
      <xdr:row>95</xdr:row>
      <xdr:rowOff>104747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9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26024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14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60240</xdr:rowOff>
    </xdr:from>
    <xdr:to>
      <xdr:col>50</xdr:col>
      <xdr:colOff>165100</xdr:colOff>
      <xdr:row>94</xdr:row>
      <xdr:rowOff>161840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39579</xdr:rowOff>
    </xdr:from>
    <xdr:to>
      <xdr:col>46</xdr:col>
      <xdr:colOff>38100</xdr:colOff>
      <xdr:row>96</xdr:row>
      <xdr:rowOff>141179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132306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9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18120</xdr:rowOff>
    </xdr:from>
    <xdr:to>
      <xdr:col>41</xdr:col>
      <xdr:colOff>101600</xdr:colOff>
      <xdr:row>95</xdr:row>
      <xdr:rowOff>119720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136247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0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14291</xdr:rowOff>
    </xdr:from>
    <xdr:to>
      <xdr:col>36</xdr:col>
      <xdr:colOff>165100</xdr:colOff>
      <xdr:row>91</xdr:row>
      <xdr:rowOff>115891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561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132418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39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47525</xdr:rowOff>
    </xdr:from>
    <xdr:to>
      <xdr:col>85</xdr:col>
      <xdr:colOff>127000</xdr:colOff>
      <xdr:row>39</xdr:row>
      <xdr:rowOff>81766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734075"/>
          <a:ext cx="838200" cy="3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5344</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691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81766</xdr:rowOff>
    </xdr:from>
    <xdr:to>
      <xdr:col>81</xdr:col>
      <xdr:colOff>50800</xdr:colOff>
      <xdr:row>39</xdr:row>
      <xdr:rowOff>98111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768316"/>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132642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90845</xdr:rowOff>
    </xdr:from>
    <xdr:to>
      <xdr:col>76</xdr:col>
      <xdr:colOff>114300</xdr:colOff>
      <xdr:row>39</xdr:row>
      <xdr:rowOff>98111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777395"/>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84117</xdr:rowOff>
    </xdr:from>
    <xdr:to>
      <xdr:col>71</xdr:col>
      <xdr:colOff>177800</xdr:colOff>
      <xdr:row>39</xdr:row>
      <xdr:rowOff>90845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70667"/>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7404</xdr:rowOff>
    </xdr:from>
    <xdr:to>
      <xdr:col>67</xdr:col>
      <xdr:colOff>101600</xdr:colOff>
      <xdr:row>39</xdr:row>
      <xdr:rowOff>109004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125531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46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168175</xdr:rowOff>
    </xdr:from>
    <xdr:to>
      <xdr:col>85</xdr:col>
      <xdr:colOff>177800</xdr:colOff>
      <xdr:row>39</xdr:row>
      <xdr:rowOff>98325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127552</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47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30966</xdr:rowOff>
    </xdr:from>
    <xdr:to>
      <xdr:col>81</xdr:col>
      <xdr:colOff>101600</xdr:colOff>
      <xdr:row>39</xdr:row>
      <xdr:rowOff>132566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1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149093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49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47311</xdr:rowOff>
    </xdr:from>
    <xdr:to>
      <xdr:col>76</xdr:col>
      <xdr:colOff>165100</xdr:colOff>
      <xdr:row>39</xdr:row>
      <xdr:rowOff>148911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140038</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35333" y="6826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40045</xdr:rowOff>
    </xdr:from>
    <xdr:to>
      <xdr:col>72</xdr:col>
      <xdr:colOff>38100</xdr:colOff>
      <xdr:row>39</xdr:row>
      <xdr:rowOff>141645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132772</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81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33317</xdr:rowOff>
    </xdr:from>
    <xdr:to>
      <xdr:col>67</xdr:col>
      <xdr:colOff>101600</xdr:colOff>
      <xdr:row>39</xdr:row>
      <xdr:rowOff>134917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126044</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81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31778</xdr:rowOff>
    </xdr:from>
    <xdr:to>
      <xdr:col>85</xdr:col>
      <xdr:colOff>127000</xdr:colOff>
      <xdr:row>72</xdr:row>
      <xdr:rowOff>162675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376178"/>
          <a:ext cx="838200" cy="13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16690</xdr:rowOff>
    </xdr:from>
    <xdr:to>
      <xdr:col>81</xdr:col>
      <xdr:colOff>50800</xdr:colOff>
      <xdr:row>72</xdr:row>
      <xdr:rowOff>31778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361090"/>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56880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16690</xdr:rowOff>
    </xdr:from>
    <xdr:to>
      <xdr:col>76</xdr:col>
      <xdr:colOff>114300</xdr:colOff>
      <xdr:row>73</xdr:row>
      <xdr:rowOff>28921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361090"/>
          <a:ext cx="889000" cy="18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150101</xdr:rowOff>
    </xdr:from>
    <xdr:to>
      <xdr:col>71</xdr:col>
      <xdr:colOff>177800</xdr:colOff>
      <xdr:row>73</xdr:row>
      <xdr:rowOff>28921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151601"/>
          <a:ext cx="889000" cy="39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33807</xdr:rowOff>
    </xdr:from>
    <xdr:to>
      <xdr:col>67</xdr:col>
      <xdr:colOff>101600</xdr:colOff>
      <xdr:row>72</xdr:row>
      <xdr:rowOff>135407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126534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4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111875</xdr:rowOff>
    </xdr:from>
    <xdr:to>
      <xdr:col>85</xdr:col>
      <xdr:colOff>177800</xdr:colOff>
      <xdr:row>73</xdr:row>
      <xdr:rowOff>42025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134752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3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152428</xdr:rowOff>
    </xdr:from>
    <xdr:to>
      <xdr:col>81</xdr:col>
      <xdr:colOff>101600</xdr:colOff>
      <xdr:row>72</xdr:row>
      <xdr:rowOff>82578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3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99105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10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137340</xdr:rowOff>
    </xdr:from>
    <xdr:to>
      <xdr:col>76</xdr:col>
      <xdr:colOff>165100</xdr:colOff>
      <xdr:row>72</xdr:row>
      <xdr:rowOff>67490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3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84017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0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149571</xdr:rowOff>
    </xdr:from>
    <xdr:to>
      <xdr:col>72</xdr:col>
      <xdr:colOff>38100</xdr:colOff>
      <xdr:row>73</xdr:row>
      <xdr:rowOff>79721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49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96248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26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99301</xdr:rowOff>
    </xdr:from>
    <xdr:to>
      <xdr:col>67</xdr:col>
      <xdr:colOff>101600</xdr:colOff>
      <xdr:row>71</xdr:row>
      <xdr:rowOff>29451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10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45978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18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127608</xdr:rowOff>
    </xdr:from>
    <xdr:to>
      <xdr:col>85</xdr:col>
      <xdr:colOff>127000</xdr:colOff>
      <xdr:row>98</xdr:row>
      <xdr:rowOff>136017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929708"/>
          <a:ext cx="8382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130141</xdr:rowOff>
    </xdr:from>
    <xdr:to>
      <xdr:col>81</xdr:col>
      <xdr:colOff>50800</xdr:colOff>
      <xdr:row>98</xdr:row>
      <xdr:rowOff>136017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32241"/>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41522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89156</xdr:rowOff>
    </xdr:from>
    <xdr:to>
      <xdr:col>76</xdr:col>
      <xdr:colOff>114300</xdr:colOff>
      <xdr:row>98</xdr:row>
      <xdr:rowOff>130141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891256"/>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10127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89156</xdr:rowOff>
    </xdr:from>
    <xdr:to>
      <xdr:col>71</xdr:col>
      <xdr:colOff>177800</xdr:colOff>
      <xdr:row>98</xdr:row>
      <xdr:rowOff>150357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91256"/>
          <a:ext cx="889000" cy="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42254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116649</xdr:rowOff>
    </xdr:from>
    <xdr:to>
      <xdr:col>67</xdr:col>
      <xdr:colOff>101600</xdr:colOff>
      <xdr:row>99</xdr:row>
      <xdr:rowOff>46799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91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37926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1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76808</xdr:rowOff>
    </xdr:from>
    <xdr:to>
      <xdr:col>85</xdr:col>
      <xdr:colOff>177800</xdr:colOff>
      <xdr:row>99</xdr:row>
      <xdr:rowOff>6958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7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36185</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6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85217</xdr:rowOff>
    </xdr:from>
    <xdr:to>
      <xdr:col>81</xdr:col>
      <xdr:colOff>101600</xdr:colOff>
      <xdr:row>99</xdr:row>
      <xdr:rowOff>15367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31894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6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79341</xdr:rowOff>
    </xdr:from>
    <xdr:to>
      <xdr:col>76</xdr:col>
      <xdr:colOff>165100</xdr:colOff>
      <xdr:row>99</xdr:row>
      <xdr:rowOff>9491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26018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65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38356</xdr:rowOff>
    </xdr:from>
    <xdr:to>
      <xdr:col>72</xdr:col>
      <xdr:colOff>38100</xdr:colOff>
      <xdr:row>98</xdr:row>
      <xdr:rowOff>139956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156483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61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99557</xdr:rowOff>
    </xdr:from>
    <xdr:to>
      <xdr:col>67</xdr:col>
      <xdr:colOff>101600</xdr:colOff>
      <xdr:row>99</xdr:row>
      <xdr:rowOff>29707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46234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67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99060</xdr:rowOff>
    </xdr:from>
    <xdr:to>
      <xdr:col>116</xdr:col>
      <xdr:colOff>63500</xdr:colOff>
      <xdr:row>36</xdr:row>
      <xdr:rowOff>32512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5928360"/>
          <a:ext cx="838200" cy="2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48404</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9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116205</xdr:rowOff>
    </xdr:from>
    <xdr:to>
      <xdr:col>111</xdr:col>
      <xdr:colOff>177800</xdr:colOff>
      <xdr:row>36</xdr:row>
      <xdr:rowOff>32512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5945505"/>
          <a:ext cx="889000" cy="2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110507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116205</xdr:rowOff>
    </xdr:from>
    <xdr:to>
      <xdr:col>107</xdr:col>
      <xdr:colOff>50800</xdr:colOff>
      <xdr:row>34</xdr:row>
      <xdr:rowOff>163957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5945505"/>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20845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144145</xdr:rowOff>
    </xdr:from>
    <xdr:to>
      <xdr:col>102</xdr:col>
      <xdr:colOff>114300</xdr:colOff>
      <xdr:row>34</xdr:row>
      <xdr:rowOff>163957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5801995"/>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64660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52070</xdr:rowOff>
    </xdr:from>
    <xdr:to>
      <xdr:col>98</xdr:col>
      <xdr:colOff>38100</xdr:colOff>
      <xdr:row>37</xdr:row>
      <xdr:rowOff>153670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144797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48260</xdr:rowOff>
    </xdr:from>
    <xdr:to>
      <xdr:col>116</xdr:col>
      <xdr:colOff>114300</xdr:colOff>
      <xdr:row>34</xdr:row>
      <xdr:rowOff>149860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71137</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153162</xdr:rowOff>
    </xdr:from>
    <xdr:to>
      <xdr:col>112</xdr:col>
      <xdr:colOff>38100</xdr:colOff>
      <xdr:row>36</xdr:row>
      <xdr:rowOff>83312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99839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592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65405</xdr:rowOff>
    </xdr:from>
    <xdr:to>
      <xdr:col>107</xdr:col>
      <xdr:colOff>101600</xdr:colOff>
      <xdr:row>34</xdr:row>
      <xdr:rowOff>167005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12082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56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113157</xdr:rowOff>
    </xdr:from>
    <xdr:to>
      <xdr:col>102</xdr:col>
      <xdr:colOff>165100</xdr:colOff>
      <xdr:row>35</xdr:row>
      <xdr:rowOff>43307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59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59834</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571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93345</xdr:rowOff>
    </xdr:from>
    <xdr:to>
      <xdr:col>98</xdr:col>
      <xdr:colOff>38100</xdr:colOff>
      <xdr:row>34</xdr:row>
      <xdr:rowOff>23495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40022</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46020</xdr:rowOff>
    </xdr:from>
    <xdr:to>
      <xdr:col>116</xdr:col>
      <xdr:colOff>63500</xdr:colOff>
      <xdr:row>58</xdr:row>
      <xdr:rowOff>120955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990120"/>
          <a:ext cx="8382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46020</xdr:rowOff>
    </xdr:from>
    <xdr:to>
      <xdr:col>111</xdr:col>
      <xdr:colOff>177800</xdr:colOff>
      <xdr:row>58</xdr:row>
      <xdr:rowOff>110713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990120"/>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110713</xdr:rowOff>
    </xdr:from>
    <xdr:to>
      <xdr:col>107</xdr:col>
      <xdr:colOff>50800</xdr:colOff>
      <xdr:row>58</xdr:row>
      <xdr:rowOff>114143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5481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94209</xdr:rowOff>
    </xdr:from>
    <xdr:to>
      <xdr:col>102</xdr:col>
      <xdr:colOff>114300</xdr:colOff>
      <xdr:row>58</xdr:row>
      <xdr:rowOff>114143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38309"/>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79391</xdr:rowOff>
    </xdr:from>
    <xdr:to>
      <xdr:col>98</xdr:col>
      <xdr:colOff>38100</xdr:colOff>
      <xdr:row>58</xdr:row>
      <xdr:rowOff>9541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5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26068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2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70155</xdr:rowOff>
    </xdr:from>
    <xdr:to>
      <xdr:col>116</xdr:col>
      <xdr:colOff>114300</xdr:colOff>
      <xdr:row>59</xdr:row>
      <xdr:rowOff>305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156532</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2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166670</xdr:rowOff>
    </xdr:from>
    <xdr:to>
      <xdr:col>112</xdr:col>
      <xdr:colOff>38100</xdr:colOff>
      <xdr:row>58</xdr:row>
      <xdr:rowOff>96820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3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87947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3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59913</xdr:rowOff>
    </xdr:from>
    <xdr:to>
      <xdr:col>107</xdr:col>
      <xdr:colOff>101600</xdr:colOff>
      <xdr:row>58</xdr:row>
      <xdr:rowOff>161513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152640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09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63343</xdr:rowOff>
    </xdr:from>
    <xdr:to>
      <xdr:col>102</xdr:col>
      <xdr:colOff>165100</xdr:colOff>
      <xdr:row>58</xdr:row>
      <xdr:rowOff>164943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156070</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0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43409</xdr:rowOff>
    </xdr:from>
    <xdr:to>
      <xdr:col>98</xdr:col>
      <xdr:colOff>38100</xdr:colOff>
      <xdr:row>58</xdr:row>
      <xdr:rowOff>145009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136136</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08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51693</xdr:rowOff>
    </xdr:from>
    <xdr:to>
      <xdr:col>116</xdr:col>
      <xdr:colOff>63500</xdr:colOff>
      <xdr:row>77</xdr:row>
      <xdr:rowOff>124155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253343"/>
          <a:ext cx="838200" cy="7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51693</xdr:rowOff>
    </xdr:from>
    <xdr:to>
      <xdr:col>111</xdr:col>
      <xdr:colOff>177800</xdr:colOff>
      <xdr:row>77</xdr:row>
      <xdr:rowOff>61254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253343"/>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61254</xdr:rowOff>
    </xdr:from>
    <xdr:to>
      <xdr:col>107</xdr:col>
      <xdr:colOff>50800</xdr:colOff>
      <xdr:row>77</xdr:row>
      <xdr:rowOff>68436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262904"/>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165465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68436</xdr:rowOff>
    </xdr:from>
    <xdr:to>
      <xdr:col>102</xdr:col>
      <xdr:colOff>114300</xdr:colOff>
      <xdr:row>77</xdr:row>
      <xdr:rowOff>76789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270086"/>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163892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59959</xdr:rowOff>
    </xdr:from>
    <xdr:to>
      <xdr:col>98</xdr:col>
      <xdr:colOff>38100</xdr:colOff>
      <xdr:row>77</xdr:row>
      <xdr:rowOff>161559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32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152686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3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73355</xdr:rowOff>
    </xdr:from>
    <xdr:to>
      <xdr:col>116</xdr:col>
      <xdr:colOff>114300</xdr:colOff>
      <xdr:row>78</xdr:row>
      <xdr:rowOff>3505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32732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6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893</xdr:rowOff>
    </xdr:from>
    <xdr:to>
      <xdr:col>112</xdr:col>
      <xdr:colOff>38100</xdr:colOff>
      <xdr:row>77</xdr:row>
      <xdr:rowOff>102493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2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119020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97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10454</xdr:rowOff>
    </xdr:from>
    <xdr:to>
      <xdr:col>107</xdr:col>
      <xdr:colOff>101600</xdr:colOff>
      <xdr:row>77</xdr:row>
      <xdr:rowOff>112054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2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128581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9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17636</xdr:rowOff>
    </xdr:from>
    <xdr:to>
      <xdr:col>102</xdr:col>
      <xdr:colOff>165100</xdr:colOff>
      <xdr:row>77</xdr:row>
      <xdr:rowOff>119236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2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135763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99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25989</xdr:rowOff>
    </xdr:from>
    <xdr:to>
      <xdr:col>98</xdr:col>
      <xdr:colOff>38100</xdr:colOff>
      <xdr:row>77</xdr:row>
      <xdr:rowOff>127589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2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144116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482,361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円となり、前年度の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455,116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27,245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主な構成要因のうち、普通建設事業費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や公債費等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を除く大半はここ数年増加傾向にあり、類似団体平均を上回っているものが多い。今後も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財政計画や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公共施設等総合管理計画等に基づき、経常経費の抑制に努める必要がある。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元浜町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番街区や産業文化交流拠点（文化福祉プラザ）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長浜伊香ツインアリーナ等の大型の建設事業を実施したことにより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住民一人当たりのコストが大幅に増加した。引き続き、これらの事業をはじめ、田村駅周辺整備事業や道路新設改良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が控えており、留意が必要である。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公債費については、これまでからの計画的な繰上償還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1,079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による市債残高の削減や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一部の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大型建設事業の終了によ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減少傾向であ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るものの、依然として類似団体平均より高い水準である。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大型建設事業に伴う起債の増加も見込まれることから、引き続き計画的な繰上償還の実施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や公共施設等整備基金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の活用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により市債残高の抑制に努める必要がある。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118,498
115,129
681.02
59,006,168
57,158,852
758,223
33,774,455
45,299,256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118110</xdr:rowOff>
    </xdr:from>
    <xdr:to>
      <xdr:col>24</xdr:col>
      <xdr:colOff>63500</xdr:colOff>
      <xdr:row>36</xdr:row>
      <xdr:rowOff>119380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903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48260</xdr:rowOff>
    </xdr:from>
    <xdr:to>
      <xdr:col>19</xdr:col>
      <xdr:colOff>177800</xdr:colOff>
      <xdr:row>36</xdr:row>
      <xdr:rowOff>119380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0460"/>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124460</xdr:rowOff>
    </xdr:from>
    <xdr:to>
      <xdr:col>15</xdr:col>
      <xdr:colOff>50800</xdr:colOff>
      <xdr:row>36</xdr:row>
      <xdr:rowOff>48260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52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124460</xdr:rowOff>
    </xdr:from>
    <xdr:to>
      <xdr:col>10</xdr:col>
      <xdr:colOff>114300</xdr:colOff>
      <xdr:row>36</xdr:row>
      <xdr:rowOff>58420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5210"/>
          <a:ext cx="8890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52070</xdr:rowOff>
    </xdr:from>
    <xdr:to>
      <xdr:col>6</xdr:col>
      <xdr:colOff>38100</xdr:colOff>
      <xdr:row>34</xdr:row>
      <xdr:rowOff>153670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170197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67310</xdr:rowOff>
    </xdr:from>
    <xdr:to>
      <xdr:col>24</xdr:col>
      <xdr:colOff>114300</xdr:colOff>
      <xdr:row>36</xdr:row>
      <xdr:rowOff>168910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45737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68580</xdr:rowOff>
    </xdr:from>
    <xdr:to>
      <xdr:col>20</xdr:col>
      <xdr:colOff>38100</xdr:colOff>
      <xdr:row>36</xdr:row>
      <xdr:rowOff>170180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161307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168910</xdr:rowOff>
    </xdr:from>
    <xdr:to>
      <xdr:col>15</xdr:col>
      <xdr:colOff>101600</xdr:colOff>
      <xdr:row>36</xdr:row>
      <xdr:rowOff>99060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90187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73660</xdr:rowOff>
    </xdr:from>
    <xdr:to>
      <xdr:col>10</xdr:col>
      <xdr:colOff>165100</xdr:colOff>
      <xdr:row>36</xdr:row>
      <xdr:rowOff>3810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166387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7620</xdr:rowOff>
    </xdr:from>
    <xdr:to>
      <xdr:col>6</xdr:col>
      <xdr:colOff>38100</xdr:colOff>
      <xdr:row>36</xdr:row>
      <xdr:rowOff>109220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100347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163863</xdr:rowOff>
    </xdr:from>
    <xdr:to>
      <xdr:col>24</xdr:col>
      <xdr:colOff>63500</xdr:colOff>
      <xdr:row>58</xdr:row>
      <xdr:rowOff>6083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36513"/>
          <a:ext cx="8382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156997</xdr:rowOff>
    </xdr:from>
    <xdr:to>
      <xdr:col>19</xdr:col>
      <xdr:colOff>177800</xdr:colOff>
      <xdr:row>57</xdr:row>
      <xdr:rowOff>163863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29647"/>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108976</xdr:rowOff>
    </xdr:from>
    <xdr:to>
      <xdr:col>15</xdr:col>
      <xdr:colOff>50800</xdr:colOff>
      <xdr:row>57</xdr:row>
      <xdr:rowOff>156997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81626"/>
          <a:ext cx="889000" cy="4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56453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108976</xdr:rowOff>
    </xdr:from>
    <xdr:to>
      <xdr:col>10</xdr:col>
      <xdr:colOff>114300</xdr:colOff>
      <xdr:row>57</xdr:row>
      <xdr:rowOff>122482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1626"/>
          <a:ext cx="8890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81607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119883</xdr:rowOff>
    </xdr:from>
    <xdr:to>
      <xdr:col>6</xdr:col>
      <xdr:colOff>38100</xdr:colOff>
      <xdr:row>58</xdr:row>
      <xdr:rowOff>50033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41160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126733</xdr:rowOff>
    </xdr:from>
    <xdr:to>
      <xdr:col>24</xdr:col>
      <xdr:colOff>114300</xdr:colOff>
      <xdr:row>58</xdr:row>
      <xdr:rowOff>56883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86110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113063</xdr:rowOff>
    </xdr:from>
    <xdr:to>
      <xdr:col>20</xdr:col>
      <xdr:colOff>38100</xdr:colOff>
      <xdr:row>58</xdr:row>
      <xdr:rowOff>43213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59740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106197</xdr:rowOff>
    </xdr:from>
    <xdr:to>
      <xdr:col>15</xdr:col>
      <xdr:colOff>101600</xdr:colOff>
      <xdr:row>58</xdr:row>
      <xdr:rowOff>36347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52874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5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58176</xdr:rowOff>
    </xdr:from>
    <xdr:to>
      <xdr:col>10</xdr:col>
      <xdr:colOff>165100</xdr:colOff>
      <xdr:row>57</xdr:row>
      <xdr:rowOff>159776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71682</xdr:rowOff>
    </xdr:from>
    <xdr:to>
      <xdr:col>6</xdr:col>
      <xdr:colOff>38100</xdr:colOff>
      <xdr:row>58</xdr:row>
      <xdr:rowOff>1832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18359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1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135661</xdr:rowOff>
    </xdr:from>
    <xdr:to>
      <xdr:col>24</xdr:col>
      <xdr:colOff>63500</xdr:colOff>
      <xdr:row>72</xdr:row>
      <xdr:rowOff>158845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480061"/>
          <a:ext cx="8382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135661</xdr:rowOff>
    </xdr:from>
    <xdr:to>
      <xdr:col>19</xdr:col>
      <xdr:colOff>177800</xdr:colOff>
      <xdr:row>73</xdr:row>
      <xdr:rowOff>107906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480061"/>
          <a:ext cx="889000" cy="1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107906</xdr:rowOff>
    </xdr:from>
    <xdr:to>
      <xdr:col>15</xdr:col>
      <xdr:colOff>50800</xdr:colOff>
      <xdr:row>74</xdr:row>
      <xdr:rowOff>75635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623756"/>
          <a:ext cx="889000" cy="1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75635</xdr:rowOff>
    </xdr:from>
    <xdr:to>
      <xdr:col>10</xdr:col>
      <xdr:colOff>114300</xdr:colOff>
      <xdr:row>74</xdr:row>
      <xdr:rowOff>103429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62935"/>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71831</xdr:rowOff>
    </xdr:from>
    <xdr:to>
      <xdr:col>6</xdr:col>
      <xdr:colOff>38100</xdr:colOff>
      <xdr:row>77</xdr:row>
      <xdr:rowOff>1981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164558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108045</xdr:rowOff>
    </xdr:from>
    <xdr:to>
      <xdr:col>24</xdr:col>
      <xdr:colOff>114300</xdr:colOff>
      <xdr:row>73</xdr:row>
      <xdr:rowOff>38195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130922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0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84861</xdr:rowOff>
    </xdr:from>
    <xdr:to>
      <xdr:col>20</xdr:col>
      <xdr:colOff>38100</xdr:colOff>
      <xdr:row>73</xdr:row>
      <xdr:rowOff>15011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4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31538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0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57106</xdr:rowOff>
    </xdr:from>
    <xdr:to>
      <xdr:col>15</xdr:col>
      <xdr:colOff>101600</xdr:colOff>
      <xdr:row>73</xdr:row>
      <xdr:rowOff>158706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3783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4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24835</xdr:rowOff>
    </xdr:from>
    <xdr:to>
      <xdr:col>10</xdr:col>
      <xdr:colOff>165100</xdr:colOff>
      <xdr:row>74</xdr:row>
      <xdr:rowOff>126435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142962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8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52629</xdr:rowOff>
    </xdr:from>
    <xdr:to>
      <xdr:col>6</xdr:col>
      <xdr:colOff>38100</xdr:colOff>
      <xdr:row>74</xdr:row>
      <xdr:rowOff>154229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170756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1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109029</xdr:rowOff>
    </xdr:from>
    <xdr:to>
      <xdr:col>24</xdr:col>
      <xdr:colOff>63500</xdr:colOff>
      <xdr:row>95</xdr:row>
      <xdr:rowOff>68111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25329"/>
          <a:ext cx="838200" cy="13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67555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5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170142</xdr:rowOff>
    </xdr:from>
    <xdr:to>
      <xdr:col>19</xdr:col>
      <xdr:colOff>177800</xdr:colOff>
      <xdr:row>95</xdr:row>
      <xdr:rowOff>68111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286442"/>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170142</xdr:rowOff>
    </xdr:from>
    <xdr:to>
      <xdr:col>15</xdr:col>
      <xdr:colOff>50800</xdr:colOff>
      <xdr:row>95</xdr:row>
      <xdr:rowOff>39193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86442"/>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74740</xdr:rowOff>
    </xdr:from>
    <xdr:to>
      <xdr:col>10</xdr:col>
      <xdr:colOff>114300</xdr:colOff>
      <xdr:row>95</xdr:row>
      <xdr:rowOff>39193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191040"/>
          <a:ext cx="889000" cy="13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149432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25006</xdr:rowOff>
    </xdr:from>
    <xdr:to>
      <xdr:col>6</xdr:col>
      <xdr:colOff>38100</xdr:colOff>
      <xdr:row>95</xdr:row>
      <xdr:rowOff>126606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117733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58229</xdr:rowOff>
    </xdr:from>
    <xdr:to>
      <xdr:col>24</xdr:col>
      <xdr:colOff>114300</xdr:colOff>
      <xdr:row>94</xdr:row>
      <xdr:rowOff>159829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1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81106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17311</xdr:rowOff>
    </xdr:from>
    <xdr:to>
      <xdr:col>20</xdr:col>
      <xdr:colOff>38100</xdr:colOff>
      <xdr:row>95</xdr:row>
      <xdr:rowOff>118911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110038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119342</xdr:rowOff>
    </xdr:from>
    <xdr:to>
      <xdr:col>15</xdr:col>
      <xdr:colOff>101600</xdr:colOff>
      <xdr:row>95</xdr:row>
      <xdr:rowOff>49492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66019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0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159843</xdr:rowOff>
    </xdr:from>
    <xdr:to>
      <xdr:col>10</xdr:col>
      <xdr:colOff>165100</xdr:colOff>
      <xdr:row>95</xdr:row>
      <xdr:rowOff>89993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106520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23940</xdr:rowOff>
    </xdr:from>
    <xdr:to>
      <xdr:col>6</xdr:col>
      <xdr:colOff>38100</xdr:colOff>
      <xdr:row>94</xdr:row>
      <xdr:rowOff>125540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142067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91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113548</xdr:rowOff>
    </xdr:from>
    <xdr:to>
      <xdr:col>55</xdr:col>
      <xdr:colOff>0</xdr:colOff>
      <xdr:row>38</xdr:row>
      <xdr:rowOff>114005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2864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108793</xdr:rowOff>
    </xdr:from>
    <xdr:to>
      <xdr:col>50</xdr:col>
      <xdr:colOff>114300</xdr:colOff>
      <xdr:row>38</xdr:row>
      <xdr:rowOff>114005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23893"/>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108245</xdr:rowOff>
    </xdr:from>
    <xdr:to>
      <xdr:col>45</xdr:col>
      <xdr:colOff>177800</xdr:colOff>
      <xdr:row>38</xdr:row>
      <xdr:rowOff>108793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2334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108245</xdr:rowOff>
    </xdr:from>
    <xdr:to>
      <xdr:col>41</xdr:col>
      <xdr:colOff>50800</xdr:colOff>
      <xdr:row>38</xdr:row>
      <xdr:rowOff>114646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2334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71344</xdr:rowOff>
    </xdr:from>
    <xdr:to>
      <xdr:col>36</xdr:col>
      <xdr:colOff>165100</xdr:colOff>
      <xdr:row>38</xdr:row>
      <xdr:rowOff>1494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18021</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1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62748</xdr:rowOff>
    </xdr:from>
    <xdr:to>
      <xdr:col>55</xdr:col>
      <xdr:colOff>50800</xdr:colOff>
      <xdr:row>38</xdr:row>
      <xdr:rowOff>164348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7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149125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92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63205</xdr:rowOff>
    </xdr:from>
    <xdr:to>
      <xdr:col>50</xdr:col>
      <xdr:colOff>165100</xdr:colOff>
      <xdr:row>38</xdr:row>
      <xdr:rowOff>164805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155932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71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57993</xdr:rowOff>
    </xdr:from>
    <xdr:to>
      <xdr:col>46</xdr:col>
      <xdr:colOff>38100</xdr:colOff>
      <xdr:row>38</xdr:row>
      <xdr:rowOff>159593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150720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6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57445</xdr:rowOff>
    </xdr:from>
    <xdr:to>
      <xdr:col>41</xdr:col>
      <xdr:colOff>101600</xdr:colOff>
      <xdr:row>38</xdr:row>
      <xdr:rowOff>159045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150172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6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63846</xdr:rowOff>
    </xdr:from>
    <xdr:to>
      <xdr:col>36</xdr:col>
      <xdr:colOff>165100</xdr:colOff>
      <xdr:row>38</xdr:row>
      <xdr:rowOff>165446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7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156573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71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143587</xdr:rowOff>
    </xdr:from>
    <xdr:to>
      <xdr:col>55</xdr:col>
      <xdr:colOff>0</xdr:colOff>
      <xdr:row>55</xdr:row>
      <xdr:rowOff>155931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73337"/>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155931</xdr:rowOff>
    </xdr:from>
    <xdr:to>
      <xdr:col>50</xdr:col>
      <xdr:colOff>114300</xdr:colOff>
      <xdr:row>56</xdr:row>
      <xdr:rowOff>43002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585681"/>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43002</xdr:rowOff>
    </xdr:from>
    <xdr:to>
      <xdr:col>45</xdr:col>
      <xdr:colOff>177800</xdr:colOff>
      <xdr:row>56</xdr:row>
      <xdr:rowOff>45713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44202"/>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40613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45713</xdr:rowOff>
    </xdr:from>
    <xdr:to>
      <xdr:col>41</xdr:col>
      <xdr:colOff>50800</xdr:colOff>
      <xdr:row>56</xdr:row>
      <xdr:rowOff>123861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646913"/>
          <a:ext cx="889000" cy="7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32272</xdr:rowOff>
    </xdr:from>
    <xdr:to>
      <xdr:col>36</xdr:col>
      <xdr:colOff>165100</xdr:colOff>
      <xdr:row>56</xdr:row>
      <xdr:rowOff>133872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3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150399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4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92787</xdr:rowOff>
    </xdr:from>
    <xdr:to>
      <xdr:col>55</xdr:col>
      <xdr:colOff>50800</xdr:colOff>
      <xdr:row>56</xdr:row>
      <xdr:rowOff>22937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115664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105131</xdr:rowOff>
    </xdr:from>
    <xdr:to>
      <xdr:col>50</xdr:col>
      <xdr:colOff>165100</xdr:colOff>
      <xdr:row>56</xdr:row>
      <xdr:rowOff>35281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51808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163652</xdr:rowOff>
    </xdr:from>
    <xdr:to>
      <xdr:col>46</xdr:col>
      <xdr:colOff>38100</xdr:colOff>
      <xdr:row>56</xdr:row>
      <xdr:rowOff>93802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110329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6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166363</xdr:rowOff>
    </xdr:from>
    <xdr:to>
      <xdr:col>41</xdr:col>
      <xdr:colOff>101600</xdr:colOff>
      <xdr:row>56</xdr:row>
      <xdr:rowOff>96513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113040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7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73061</xdr:rowOff>
    </xdr:from>
    <xdr:to>
      <xdr:col>36</xdr:col>
      <xdr:colOff>165100</xdr:colOff>
      <xdr:row>57</xdr:row>
      <xdr:rowOff>3211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165788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76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104496</xdr:rowOff>
    </xdr:from>
    <xdr:to>
      <xdr:col>55</xdr:col>
      <xdr:colOff>0</xdr:colOff>
      <xdr:row>76</xdr:row>
      <xdr:rowOff>118394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134696"/>
          <a:ext cx="8382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104496</xdr:rowOff>
    </xdr:from>
    <xdr:to>
      <xdr:col>50</xdr:col>
      <xdr:colOff>114300</xdr:colOff>
      <xdr:row>77</xdr:row>
      <xdr:rowOff>848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134696"/>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142489</xdr:rowOff>
    </xdr:from>
    <xdr:to>
      <xdr:col>45</xdr:col>
      <xdr:colOff>177800</xdr:colOff>
      <xdr:row>77</xdr:row>
      <xdr:rowOff>848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172689"/>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142489</xdr:rowOff>
    </xdr:from>
    <xdr:to>
      <xdr:col>41</xdr:col>
      <xdr:colOff>50800</xdr:colOff>
      <xdr:row>77</xdr:row>
      <xdr:rowOff>4962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172689"/>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23064</xdr:rowOff>
    </xdr:from>
    <xdr:to>
      <xdr:col>36</xdr:col>
      <xdr:colOff>165100</xdr:colOff>
      <xdr:row>76</xdr:row>
      <xdr:rowOff>124664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141190</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67594</xdr:rowOff>
    </xdr:from>
    <xdr:to>
      <xdr:col>55</xdr:col>
      <xdr:colOff>50800</xdr:colOff>
      <xdr:row>76</xdr:row>
      <xdr:rowOff>169194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46021</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7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53696</xdr:rowOff>
    </xdr:from>
    <xdr:to>
      <xdr:col>50</xdr:col>
      <xdr:colOff>165100</xdr:colOff>
      <xdr:row>76</xdr:row>
      <xdr:rowOff>155296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146423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17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121498</xdr:rowOff>
    </xdr:from>
    <xdr:to>
      <xdr:col>46</xdr:col>
      <xdr:colOff>38100</xdr:colOff>
      <xdr:row>77</xdr:row>
      <xdr:rowOff>51648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42775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24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91689</xdr:rowOff>
    </xdr:from>
    <xdr:to>
      <xdr:col>41</xdr:col>
      <xdr:colOff>101600</xdr:colOff>
      <xdr:row>77</xdr:row>
      <xdr:rowOff>21839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12966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21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125612</xdr:rowOff>
    </xdr:from>
    <xdr:to>
      <xdr:col>36</xdr:col>
      <xdr:colOff>165100</xdr:colOff>
      <xdr:row>77</xdr:row>
      <xdr:rowOff>55762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46889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4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17134</xdr:rowOff>
    </xdr:from>
    <xdr:to>
      <xdr:col>55</xdr:col>
      <xdr:colOff>0</xdr:colOff>
      <xdr:row>98</xdr:row>
      <xdr:rowOff>34215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19234"/>
          <a:ext cx="838200" cy="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21599</xdr:rowOff>
    </xdr:from>
    <xdr:to>
      <xdr:col>50</xdr:col>
      <xdr:colOff>114300</xdr:colOff>
      <xdr:row>98</xdr:row>
      <xdr:rowOff>34215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23699"/>
          <a:ext cx="889000" cy="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21599</xdr:rowOff>
    </xdr:from>
    <xdr:to>
      <xdr:col>45</xdr:col>
      <xdr:colOff>177800</xdr:colOff>
      <xdr:row>98</xdr:row>
      <xdr:rowOff>37714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23699"/>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35623</xdr:rowOff>
    </xdr:from>
    <xdr:to>
      <xdr:col>41</xdr:col>
      <xdr:colOff>50800</xdr:colOff>
      <xdr:row>98</xdr:row>
      <xdr:rowOff>37714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837723"/>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164649</xdr:rowOff>
    </xdr:from>
    <xdr:to>
      <xdr:col>36</xdr:col>
      <xdr:colOff>165100</xdr:colOff>
      <xdr:row>98</xdr:row>
      <xdr:rowOff>94799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9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85926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8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137784</xdr:rowOff>
    </xdr:from>
    <xdr:to>
      <xdr:col>55</xdr:col>
      <xdr:colOff>50800</xdr:colOff>
      <xdr:row>98</xdr:row>
      <xdr:rowOff>67934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97161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154865</xdr:rowOff>
    </xdr:from>
    <xdr:to>
      <xdr:col>50</xdr:col>
      <xdr:colOff>165100</xdr:colOff>
      <xdr:row>98</xdr:row>
      <xdr:rowOff>85015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101542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142249</xdr:rowOff>
    </xdr:from>
    <xdr:to>
      <xdr:col>46</xdr:col>
      <xdr:colOff>38100</xdr:colOff>
      <xdr:row>98</xdr:row>
      <xdr:rowOff>72399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63526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158364</xdr:rowOff>
    </xdr:from>
    <xdr:to>
      <xdr:col>41</xdr:col>
      <xdr:colOff>101600</xdr:colOff>
      <xdr:row>98</xdr:row>
      <xdr:rowOff>88514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105041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156273</xdr:rowOff>
    </xdr:from>
    <xdr:to>
      <xdr:col>36</xdr:col>
      <xdr:colOff>165100</xdr:colOff>
      <xdr:row>98</xdr:row>
      <xdr:rowOff>86423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102950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6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1702</xdr:rowOff>
    </xdr:from>
    <xdr:to>
      <xdr:col>85</xdr:col>
      <xdr:colOff>127000</xdr:colOff>
      <xdr:row>35</xdr:row>
      <xdr:rowOff>23114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316652"/>
          <a:ext cx="838200" cy="70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146194</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18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23114</xdr:rowOff>
    </xdr:from>
    <xdr:to>
      <xdr:col>81</xdr:col>
      <xdr:colOff>50800</xdr:colOff>
      <xdr:row>36</xdr:row>
      <xdr:rowOff>86055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23864"/>
          <a:ext cx="889000" cy="2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132021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72492</xdr:rowOff>
    </xdr:from>
    <xdr:to>
      <xdr:col>76</xdr:col>
      <xdr:colOff>114300</xdr:colOff>
      <xdr:row>36</xdr:row>
      <xdr:rowOff>86055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901792"/>
          <a:ext cx="889000" cy="3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74414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72492</xdr:rowOff>
    </xdr:from>
    <xdr:to>
      <xdr:col>71</xdr:col>
      <xdr:colOff>177800</xdr:colOff>
      <xdr:row>36</xdr:row>
      <xdr:rowOff>36144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901792"/>
          <a:ext cx="889000" cy="3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152290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115113</xdr:rowOff>
    </xdr:from>
    <xdr:to>
      <xdr:col>67</xdr:col>
      <xdr:colOff>101600</xdr:colOff>
      <xdr:row>37</xdr:row>
      <xdr:rowOff>45263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8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36390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8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122352</xdr:rowOff>
    </xdr:from>
    <xdr:to>
      <xdr:col>85</xdr:col>
      <xdr:colOff>177800</xdr:colOff>
      <xdr:row>31</xdr:row>
      <xdr:rowOff>52502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26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75379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2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143764</xdr:rowOff>
    </xdr:from>
    <xdr:to>
      <xdr:col>81</xdr:col>
      <xdr:colOff>101600</xdr:colOff>
      <xdr:row>35</xdr:row>
      <xdr:rowOff>73914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90441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74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35255</xdr:rowOff>
    </xdr:from>
    <xdr:to>
      <xdr:col>76</xdr:col>
      <xdr:colOff>165100</xdr:colOff>
      <xdr:row>36</xdr:row>
      <xdr:rowOff>136855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153382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21692</xdr:rowOff>
    </xdr:from>
    <xdr:to>
      <xdr:col>72</xdr:col>
      <xdr:colOff>38100</xdr:colOff>
      <xdr:row>34</xdr:row>
      <xdr:rowOff>123292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8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139819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62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156794</xdr:rowOff>
    </xdr:from>
    <xdr:to>
      <xdr:col>67</xdr:col>
      <xdr:colOff>101600</xdr:colOff>
      <xdr:row>36</xdr:row>
      <xdr:rowOff>86944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1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103471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9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169190</xdr:rowOff>
    </xdr:from>
    <xdr:to>
      <xdr:col>85</xdr:col>
      <xdr:colOff>127000</xdr:colOff>
      <xdr:row>54</xdr:row>
      <xdr:rowOff>157694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8913140"/>
          <a:ext cx="838200" cy="5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51619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5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157694</xdr:rowOff>
    </xdr:from>
    <xdr:to>
      <xdr:col>81</xdr:col>
      <xdr:colOff>50800</xdr:colOff>
      <xdr:row>55</xdr:row>
      <xdr:rowOff>133430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415994"/>
          <a:ext cx="889000" cy="1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133430</xdr:rowOff>
    </xdr:from>
    <xdr:to>
      <xdr:col>76</xdr:col>
      <xdr:colOff>114300</xdr:colOff>
      <xdr:row>55</xdr:row>
      <xdr:rowOff>154625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63180"/>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65956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77815</xdr:rowOff>
    </xdr:from>
    <xdr:to>
      <xdr:col>71</xdr:col>
      <xdr:colOff>177800</xdr:colOff>
      <xdr:row>55</xdr:row>
      <xdr:rowOff>154625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8993215"/>
          <a:ext cx="889000" cy="59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76895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80670</xdr:rowOff>
    </xdr:from>
    <xdr:to>
      <xdr:col>67</xdr:col>
      <xdr:colOff>101600</xdr:colOff>
      <xdr:row>55</xdr:row>
      <xdr:rowOff>10820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33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1947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118390</xdr:rowOff>
    </xdr:from>
    <xdr:to>
      <xdr:col>85</xdr:col>
      <xdr:colOff>177800</xdr:colOff>
      <xdr:row>52</xdr:row>
      <xdr:rowOff>48540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86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141267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71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106894</xdr:rowOff>
    </xdr:from>
    <xdr:to>
      <xdr:col>81</xdr:col>
      <xdr:colOff>101600</xdr:colOff>
      <xdr:row>55</xdr:row>
      <xdr:rowOff>37044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53571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82630</xdr:rowOff>
    </xdr:from>
    <xdr:to>
      <xdr:col>76</xdr:col>
      <xdr:colOff>165100</xdr:colOff>
      <xdr:row>56</xdr:row>
      <xdr:rowOff>12780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29307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2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103825</xdr:rowOff>
    </xdr:from>
    <xdr:to>
      <xdr:col>72</xdr:col>
      <xdr:colOff>38100</xdr:colOff>
      <xdr:row>56</xdr:row>
      <xdr:rowOff>33975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50502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27015</xdr:rowOff>
    </xdr:from>
    <xdr:to>
      <xdr:col>67</xdr:col>
      <xdr:colOff>101600</xdr:colOff>
      <xdr:row>52</xdr:row>
      <xdr:rowOff>128615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89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145142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871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47526</xdr:rowOff>
    </xdr:from>
    <xdr:to>
      <xdr:col>85</xdr:col>
      <xdr:colOff>127000</xdr:colOff>
      <xdr:row>79</xdr:row>
      <xdr:rowOff>81766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92076"/>
          <a:ext cx="838200" cy="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5343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549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81766</xdr:rowOff>
    </xdr:from>
    <xdr:to>
      <xdr:col>81</xdr:col>
      <xdr:colOff>50800</xdr:colOff>
      <xdr:row>79</xdr:row>
      <xdr:rowOff>98112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26316"/>
          <a:ext cx="8890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132641</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67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90846</xdr:rowOff>
    </xdr:from>
    <xdr:to>
      <xdr:col>76</xdr:col>
      <xdr:colOff>114300</xdr:colOff>
      <xdr:row>79</xdr:row>
      <xdr:rowOff>98112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35396"/>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84117</xdr:rowOff>
    </xdr:from>
    <xdr:to>
      <xdr:col>71</xdr:col>
      <xdr:colOff>177800</xdr:colOff>
      <xdr:row>79</xdr:row>
      <xdr:rowOff>90846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28667"/>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7404</xdr:rowOff>
    </xdr:from>
    <xdr:to>
      <xdr:col>67</xdr:col>
      <xdr:colOff>101600</xdr:colOff>
      <xdr:row>79</xdr:row>
      <xdr:rowOff>109004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125531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2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168176</xdr:rowOff>
    </xdr:from>
    <xdr:to>
      <xdr:col>85</xdr:col>
      <xdr:colOff>177800</xdr:colOff>
      <xdr:row>79</xdr:row>
      <xdr:rowOff>98326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127553</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2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30966</xdr:rowOff>
    </xdr:from>
    <xdr:to>
      <xdr:col>81</xdr:col>
      <xdr:colOff>101600</xdr:colOff>
      <xdr:row>79</xdr:row>
      <xdr:rowOff>132566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149093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35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47312</xdr:rowOff>
    </xdr:from>
    <xdr:to>
      <xdr:col>76</xdr:col>
      <xdr:colOff>165100</xdr:colOff>
      <xdr:row>79</xdr:row>
      <xdr:rowOff>148912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140039</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35333" y="13684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40046</xdr:rowOff>
    </xdr:from>
    <xdr:to>
      <xdr:col>72</xdr:col>
      <xdr:colOff>38100</xdr:colOff>
      <xdr:row>79</xdr:row>
      <xdr:rowOff>141646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132773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77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33317</xdr:rowOff>
    </xdr:from>
    <xdr:to>
      <xdr:col>67</xdr:col>
      <xdr:colOff>101600</xdr:colOff>
      <xdr:row>79</xdr:row>
      <xdr:rowOff>134917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126044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7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25560</xdr:rowOff>
    </xdr:from>
    <xdr:to>
      <xdr:col>85</xdr:col>
      <xdr:colOff>127000</xdr:colOff>
      <xdr:row>92</xdr:row>
      <xdr:rowOff>155839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5798960"/>
          <a:ext cx="838200" cy="13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16644</xdr:rowOff>
    </xdr:from>
    <xdr:to>
      <xdr:col>81</xdr:col>
      <xdr:colOff>50800</xdr:colOff>
      <xdr:row>92</xdr:row>
      <xdr:rowOff>25560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5790044"/>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56675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16644</xdr:rowOff>
    </xdr:from>
    <xdr:to>
      <xdr:col>76</xdr:col>
      <xdr:colOff>114300</xdr:colOff>
      <xdr:row>93</xdr:row>
      <xdr:rowOff>28921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5790044"/>
          <a:ext cx="889000" cy="18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33700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150101</xdr:rowOff>
    </xdr:from>
    <xdr:to>
      <xdr:col>71</xdr:col>
      <xdr:colOff>177800</xdr:colOff>
      <xdr:row>93</xdr:row>
      <xdr:rowOff>28921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5580601"/>
          <a:ext cx="889000" cy="39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33807</xdr:rowOff>
    </xdr:from>
    <xdr:to>
      <xdr:col>67</xdr:col>
      <xdr:colOff>101600</xdr:colOff>
      <xdr:row>92</xdr:row>
      <xdr:rowOff>135407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126534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58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105039</xdr:rowOff>
    </xdr:from>
    <xdr:to>
      <xdr:col>85</xdr:col>
      <xdr:colOff>177800</xdr:colOff>
      <xdr:row>93</xdr:row>
      <xdr:rowOff>35189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8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127916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7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146210</xdr:rowOff>
    </xdr:from>
    <xdr:to>
      <xdr:col>81</xdr:col>
      <xdr:colOff>101600</xdr:colOff>
      <xdr:row>92</xdr:row>
      <xdr:rowOff>76360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7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92887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52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137294</xdr:rowOff>
    </xdr:from>
    <xdr:to>
      <xdr:col>76</xdr:col>
      <xdr:colOff>165100</xdr:colOff>
      <xdr:row>92</xdr:row>
      <xdr:rowOff>67444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73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83971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51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149571</xdr:rowOff>
    </xdr:from>
    <xdr:to>
      <xdr:col>72</xdr:col>
      <xdr:colOff>38100</xdr:colOff>
      <xdr:row>93</xdr:row>
      <xdr:rowOff>79721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92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96248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69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99301</xdr:rowOff>
    </xdr:from>
    <xdr:to>
      <xdr:col>67</xdr:col>
      <xdr:colOff>101600</xdr:colOff>
      <xdr:row>91</xdr:row>
      <xdr:rowOff>29451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52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45978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30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73406</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41705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91237</xdr:rowOff>
    </xdr:from>
    <xdr:to>
      <xdr:col>107</xdr:col>
      <xdr:colOff>50800</xdr:colOff>
      <xdr:row>37</xdr:row>
      <xdr:rowOff>73406</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263437"/>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122648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37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91237</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6263437"/>
          <a:ext cx="889000" cy="39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113961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2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62840</xdr:rowOff>
    </xdr:from>
    <xdr:to>
      <xdr:col>98</xdr:col>
      <xdr:colOff>38100</xdr:colOff>
      <xdr:row>37</xdr:row>
      <xdr:rowOff>164440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9517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181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22606</xdr:rowOff>
    </xdr:from>
    <xdr:to>
      <xdr:col>107</xdr:col>
      <xdr:colOff>101600</xdr:colOff>
      <xdr:row>37</xdr:row>
      <xdr:rowOff>124206</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140733</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5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40437</xdr:rowOff>
    </xdr:from>
    <xdr:to>
      <xdr:col>102</xdr:col>
      <xdr:colOff>165100</xdr:colOff>
      <xdr:row>36</xdr:row>
      <xdr:rowOff>142037</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158564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5987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482,361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円となり、前年度の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455,116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27,245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このうち、消防費は住民一人</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28,561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で最も高い水準</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にある。これは、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消防本部庁舎建設に係る湖北地域消防組合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へ</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の負担金が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増加したことによる短期的な要因によるものである。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産業文化交流拠点（文化福祉プラザ）施設、長浜伊香ツインアリーナ等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の大型建設により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69,847</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円となり、類似団体平均、全国平均及び県平均よりも高い水準となった。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一方で、公債費は、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これまでからの計画的な繰上償還（平成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百万円）による市債残高の削減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44,294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5,699</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円減少した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これらの状況からも、今後、財政運営の弾力性を高めるため、引き続き計画的な繰上償還の実施により公債費の抑制に努めるなど、持続可能な財政構造への転換に努める必要がある。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百万円減少したことに</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標準財政規模に対する比率は前年</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0.37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実質収支額は、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介護保険特別会計繰出金や小雪の影響による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雪寒対策費等の執行残が生じ、</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758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百万円を確保することができたが、標準財政規模に対する比率は前年度から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実質単年度収支は、前年度と比較して単年度収支や繰上償還額が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少なかった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百万円となり、標準財政規模に対する比率は前年度から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年度以降、全ての会計において黒字決算を維持しているものの、平成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年度においては、一般会計の実質収支は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百万円減少しており、病院事業会計の資金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剰余</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額は、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入院患者数増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による医業収益の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822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した。病院事業においては、病院事業中期経営計画に基づき、経営の健全化を図ることとしている。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公共下水道事業会計</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年度から地方公営企業法の財務規定の一部を適用したことで</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資金剰余金が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百万円の皆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これらのことから、連結実質黒字額は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し、連結実質赤字比率は前年度の△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22.69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％へと</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0.40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59006168</v>
      </c>
      <c r="BO4" s="461"/>
      <c r="BP4" s="461"/>
      <c r="BQ4" s="461"/>
      <c r="BR4" s="461"/>
      <c r="BS4" s="461"/>
      <c r="BT4" s="461"/>
      <c r="BU4" s="462"/>
      <c r="BV4" s="460">
        <v>56649647</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2.2000000000000002</v>
      </c>
      <c r="CU4" s="642"/>
      <c r="CV4" s="642"/>
      <c r="CW4" s="642"/>
      <c r="CX4" s="642"/>
      <c r="CY4" s="642"/>
      <c r="CZ4" s="642"/>
      <c r="DA4" s="643"/>
      <c r="DB4" s="641">
        <v>3.3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57158852</v>
      </c>
      <c r="BO5" s="466"/>
      <c r="BP5" s="466"/>
      <c r="BQ5" s="466"/>
      <c r="BR5" s="466"/>
      <c r="BS5" s="466"/>
      <c r="BT5" s="466"/>
      <c r="BU5" s="467"/>
      <c r="BV5" s="465">
        <v>54262104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91.1</v>
      </c>
      <c r="CU5" s="436"/>
      <c r="CV5" s="436"/>
      <c r="CW5" s="436"/>
      <c r="CX5" s="436"/>
      <c r="CY5" s="436"/>
      <c r="CZ5" s="436"/>
      <c r="DA5" s="437"/>
      <c r="DB5" s="435">
        <v>90.8</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1847316</v>
      </c>
      <c r="BO6" s="466"/>
      <c r="BP6" s="466"/>
      <c r="BQ6" s="466"/>
      <c r="BR6" s="466"/>
      <c r="BS6" s="466"/>
      <c r="BT6" s="466"/>
      <c r="BU6" s="467"/>
      <c r="BV6" s="465">
        <v>2387543</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96</v>
      </c>
      <c r="CU6" s="616"/>
      <c r="CV6" s="616"/>
      <c r="CW6" s="616"/>
      <c r="CX6" s="616"/>
      <c r="CY6" s="616"/>
      <c r="CZ6" s="616"/>
      <c r="DA6" s="617"/>
      <c r="DB6" s="615">
        <v>95.9</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1089093</v>
      </c>
      <c r="BO7" s="466"/>
      <c r="BP7" s="466"/>
      <c r="BQ7" s="466"/>
      <c r="BR7" s="466"/>
      <c r="BS7" s="466"/>
      <c r="BT7" s="466"/>
      <c r="BU7" s="467"/>
      <c r="BV7" s="465">
        <v>1253397</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33774455</v>
      </c>
      <c r="CU7" s="466"/>
      <c r="CV7" s="466"/>
      <c r="CW7" s="466"/>
      <c r="CX7" s="466"/>
      <c r="CY7" s="466"/>
      <c r="CZ7" s="466"/>
      <c r="DA7" s="467"/>
      <c r="DB7" s="465">
        <v>34061344</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758223</v>
      </c>
      <c r="BO8" s="466"/>
      <c r="BP8" s="466"/>
      <c r="BQ8" s="466"/>
      <c r="BR8" s="466"/>
      <c r="BS8" s="466"/>
      <c r="BT8" s="466"/>
      <c r="BU8" s="467"/>
      <c r="BV8" s="465">
        <v>1134146</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0.55000000000000004</v>
      </c>
      <c r="CU8" s="579"/>
      <c r="CV8" s="579"/>
      <c r="CW8" s="579"/>
      <c r="CX8" s="579"/>
      <c r="CY8" s="579"/>
      <c r="CZ8" s="579"/>
      <c r="DA8" s="580"/>
      <c r="DB8" s="578">
        <v>0.56000000000000005</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118193</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-375923</v>
      </c>
      <c r="BO9" s="466"/>
      <c r="BP9" s="466"/>
      <c r="BQ9" s="466"/>
      <c r="BR9" s="466"/>
      <c r="BS9" s="466"/>
      <c r="BT9" s="466"/>
      <c r="BU9" s="467"/>
      <c r="BV9" s="465">
        <v>-68724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12.6</v>
      </c>
      <c r="CU9" s="436"/>
      <c r="CV9" s="436"/>
      <c r="CW9" s="436"/>
      <c r="CX9" s="436"/>
      <c r="CY9" s="436"/>
      <c r="CZ9" s="436"/>
      <c r="DA9" s="437"/>
      <c r="DB9" s="435">
        <v>14.1</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124131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19316</v>
      </c>
      <c r="BO10" s="466"/>
      <c r="BP10" s="466"/>
      <c r="BQ10" s="466"/>
      <c r="BR10" s="466"/>
      <c r="BS10" s="466"/>
      <c r="BT10" s="466"/>
      <c r="BU10" s="467"/>
      <c r="BV10" s="465">
        <v>14430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1078550</v>
      </c>
      <c r="BO11" s="466"/>
      <c r="BP11" s="466"/>
      <c r="BQ11" s="466"/>
      <c r="BR11" s="466"/>
      <c r="BS11" s="466"/>
      <c r="BT11" s="466"/>
      <c r="BU11" s="467"/>
      <c r="BV11" s="465">
        <v>1631055</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c r="A12" s="186"/>
      <c r="B12" s="581" t="s">
        <v>128</v>
      </c>
      <c r="C12" s="582"/>
      <c r="D12" s="582"/>
      <c r="E12" s="582"/>
      <c r="F12" s="582"/>
      <c r="G12" s="582"/>
      <c r="H12" s="582"/>
      <c r="I12" s="582"/>
      <c r="J12" s="582"/>
      <c r="K12" s="583"/>
      <c r="L12" s="590" t="s">
        <v>129</v>
      </c>
      <c r="M12" s="591"/>
      <c r="N12" s="591"/>
      <c r="O12" s="591"/>
      <c r="P12" s="591"/>
      <c r="Q12" s="592"/>
      <c r="R12" s="593">
        <v>118498</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114</v>
      </c>
      <c r="AV12" s="523"/>
      <c r="AW12" s="523"/>
      <c r="AX12" s="523"/>
      <c r="AY12" s="445" t="s">
        <v>133</v>
      </c>
      <c r="AZ12" s="446"/>
      <c r="BA12" s="446"/>
      <c r="BB12" s="446"/>
      <c r="BC12" s="446"/>
      <c r="BD12" s="446"/>
      <c r="BE12" s="446"/>
      <c r="BF12" s="446"/>
      <c r="BG12" s="446"/>
      <c r="BH12" s="446"/>
      <c r="BI12" s="446"/>
      <c r="BJ12" s="446"/>
      <c r="BK12" s="446"/>
      <c r="BL12" s="446"/>
      <c r="BM12" s="447"/>
      <c r="BN12" s="465">
        <v>192490</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135</v>
      </c>
      <c r="N13" s="566"/>
      <c r="O13" s="566"/>
      <c r="P13" s="566"/>
      <c r="Q13" s="567"/>
      <c r="R13" s="568">
        <v>115129</v>
      </c>
      <c r="S13" s="569"/>
      <c r="T13" s="569"/>
      <c r="U13" s="569"/>
      <c r="V13" s="570"/>
      <c r="W13" s="556" t="s">
        <v>136</v>
      </c>
      <c r="X13" s="478"/>
      <c r="Y13" s="478"/>
      <c r="Z13" s="478"/>
      <c r="AA13" s="478"/>
      <c r="AB13" s="479"/>
      <c r="AC13" s="441">
        <v>1883</v>
      </c>
      <c r="AD13" s="442"/>
      <c r="AE13" s="442"/>
      <c r="AF13" s="442"/>
      <c r="AG13" s="443"/>
      <c r="AH13" s="441">
        <v>2056</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529453</v>
      </c>
      <c r="BO13" s="466"/>
      <c r="BP13" s="466"/>
      <c r="BQ13" s="466"/>
      <c r="BR13" s="466"/>
      <c r="BS13" s="466"/>
      <c r="BT13" s="466"/>
      <c r="BU13" s="467"/>
      <c r="BV13" s="465">
        <v>1576761</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2.9</v>
      </c>
      <c r="CU13" s="436"/>
      <c r="CV13" s="436"/>
      <c r="CW13" s="436"/>
      <c r="CX13" s="436"/>
      <c r="CY13" s="436"/>
      <c r="CZ13" s="436"/>
      <c r="DA13" s="437"/>
      <c r="DB13" s="435">
        <v>4.4000000000000004</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141</v>
      </c>
      <c r="M14" s="599"/>
      <c r="N14" s="599"/>
      <c r="O14" s="599"/>
      <c r="P14" s="599"/>
      <c r="Q14" s="600"/>
      <c r="R14" s="568">
        <v>119227</v>
      </c>
      <c r="S14" s="569"/>
      <c r="T14" s="569"/>
      <c r="U14" s="569"/>
      <c r="V14" s="570"/>
      <c r="W14" s="571"/>
      <c r="X14" s="481"/>
      <c r="Y14" s="481"/>
      <c r="Z14" s="481"/>
      <c r="AA14" s="481"/>
      <c r="AB14" s="482"/>
      <c r="AC14" s="561">
        <v>3.4</v>
      </c>
      <c r="AD14" s="562"/>
      <c r="AE14" s="562"/>
      <c r="AF14" s="562"/>
      <c r="AG14" s="563"/>
      <c r="AH14" s="561">
        <v>3.7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t="s">
        <v>127</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135</v>
      </c>
      <c r="N15" s="566"/>
      <c r="O15" s="566"/>
      <c r="P15" s="566"/>
      <c r="Q15" s="567"/>
      <c r="R15" s="568">
        <v>116099</v>
      </c>
      <c r="S15" s="569"/>
      <c r="T15" s="569"/>
      <c r="U15" s="569"/>
      <c r="V15" s="570"/>
      <c r="W15" s="556" t="s">
        <v>143</v>
      </c>
      <c r="X15" s="478"/>
      <c r="Y15" s="478"/>
      <c r="Z15" s="478"/>
      <c r="AA15" s="478"/>
      <c r="AB15" s="479"/>
      <c r="AC15" s="441">
        <v>20668</v>
      </c>
      <c r="AD15" s="442"/>
      <c r="AE15" s="442"/>
      <c r="AF15" s="442"/>
      <c r="AG15" s="443"/>
      <c r="AH15" s="441">
        <v>22065</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14671134</v>
      </c>
      <c r="BO15" s="461"/>
      <c r="BP15" s="461"/>
      <c r="BQ15" s="461"/>
      <c r="BR15" s="461"/>
      <c r="BS15" s="461"/>
      <c r="BT15" s="461"/>
      <c r="BU15" s="462"/>
      <c r="BV15" s="460">
        <v>14513785</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37.299999999999997</v>
      </c>
      <c r="AD16" s="562"/>
      <c r="AE16" s="562"/>
      <c r="AF16" s="562"/>
      <c r="AG16" s="563"/>
      <c r="AH16" s="561">
        <v>39.4</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26720855</v>
      </c>
      <c r="BO16" s="466"/>
      <c r="BP16" s="466"/>
      <c r="BQ16" s="466"/>
      <c r="BR16" s="466"/>
      <c r="BS16" s="466"/>
      <c r="BT16" s="466"/>
      <c r="BU16" s="467"/>
      <c r="BV16" s="465">
        <v>26332232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149</v>
      </c>
      <c r="N17" s="551"/>
      <c r="O17" s="551"/>
      <c r="P17" s="551"/>
      <c r="Q17" s="552"/>
      <c r="R17" s="553" t="s">
        <v>150</v>
      </c>
      <c r="S17" s="554"/>
      <c r="T17" s="554"/>
      <c r="U17" s="554"/>
      <c r="V17" s="555"/>
      <c r="W17" s="556" t="s">
        <v>151</v>
      </c>
      <c r="X17" s="478"/>
      <c r="Y17" s="478"/>
      <c r="Z17" s="478"/>
      <c r="AA17" s="478"/>
      <c r="AB17" s="479"/>
      <c r="AC17" s="441">
        <v>32800</v>
      </c>
      <c r="AD17" s="442"/>
      <c r="AE17" s="442"/>
      <c r="AF17" s="442"/>
      <c r="AG17" s="443"/>
      <c r="AH17" s="441">
        <v>31936</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18742929</v>
      </c>
      <c r="BO17" s="466"/>
      <c r="BP17" s="466"/>
      <c r="BQ17" s="466"/>
      <c r="BR17" s="466"/>
      <c r="BS17" s="466"/>
      <c r="BT17" s="466"/>
      <c r="BU17" s="467"/>
      <c r="BV17" s="465">
        <v>18541615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153</v>
      </c>
      <c r="C18" s="528"/>
      <c r="D18" s="528"/>
      <c r="E18" s="529"/>
      <c r="F18" s="529"/>
      <c r="G18" s="529"/>
      <c r="H18" s="529"/>
      <c r="I18" s="529"/>
      <c r="J18" s="529"/>
      <c r="K18" s="529"/>
      <c r="L18" s="530">
        <v>681.02</v>
      </c>
      <c r="M18" s="530"/>
      <c r="N18" s="530"/>
      <c r="O18" s="530"/>
      <c r="P18" s="530"/>
      <c r="Q18" s="530"/>
      <c r="R18" s="531"/>
      <c r="S18" s="531"/>
      <c r="T18" s="531"/>
      <c r="U18" s="531"/>
      <c r="V18" s="532"/>
      <c r="W18" s="546"/>
      <c r="X18" s="547"/>
      <c r="Y18" s="547"/>
      <c r="Z18" s="547"/>
      <c r="AA18" s="547"/>
      <c r="AB18" s="557"/>
      <c r="AC18" s="429">
        <v>59.3</v>
      </c>
      <c r="AD18" s="430"/>
      <c r="AE18" s="430"/>
      <c r="AF18" s="430"/>
      <c r="AG18" s="533"/>
      <c r="AH18" s="429">
        <v>57</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31147021</v>
      </c>
      <c r="BO18" s="466"/>
      <c r="BP18" s="466"/>
      <c r="BQ18" s="466"/>
      <c r="BR18" s="466"/>
      <c r="BS18" s="466"/>
      <c r="BT18" s="466"/>
      <c r="BU18" s="467"/>
      <c r="BV18" s="465">
        <v>31377149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155</v>
      </c>
      <c r="C19" s="528"/>
      <c r="D19" s="528"/>
      <c r="E19" s="529"/>
      <c r="F19" s="529"/>
      <c r="G19" s="529"/>
      <c r="H19" s="529"/>
      <c r="I19" s="529"/>
      <c r="J19" s="529"/>
      <c r="K19" s="529"/>
      <c r="L19" s="535">
        <v>174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41320223</v>
      </c>
      <c r="BO19" s="466"/>
      <c r="BP19" s="466"/>
      <c r="BQ19" s="466"/>
      <c r="BR19" s="466"/>
      <c r="BS19" s="466"/>
      <c r="BT19" s="466"/>
      <c r="BU19" s="467"/>
      <c r="BV19" s="465">
        <v>41919576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157</v>
      </c>
      <c r="C20" s="528"/>
      <c r="D20" s="528"/>
      <c r="E20" s="529"/>
      <c r="F20" s="529"/>
      <c r="G20" s="529"/>
      <c r="H20" s="529"/>
      <c r="I20" s="529"/>
      <c r="J20" s="529"/>
      <c r="K20" s="529"/>
      <c r="L20" s="535">
        <v>41788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45299256</v>
      </c>
      <c r="BO23" s="466"/>
      <c r="BP23" s="466"/>
      <c r="BQ23" s="466"/>
      <c r="BR23" s="466"/>
      <c r="BS23" s="466"/>
      <c r="BT23" s="466"/>
      <c r="BU23" s="467"/>
      <c r="BV23" s="465">
        <v>44916817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166</v>
      </c>
      <c r="F24" s="439"/>
      <c r="G24" s="439"/>
      <c r="H24" s="439"/>
      <c r="I24" s="439"/>
      <c r="J24" s="439"/>
      <c r="K24" s="440"/>
      <c r="L24" s="441">
        <v>1</v>
      </c>
      <c r="M24" s="442"/>
      <c r="N24" s="442"/>
      <c r="O24" s="442"/>
      <c r="P24" s="443"/>
      <c r="Q24" s="441">
        <v>9000</v>
      </c>
      <c r="R24" s="442"/>
      <c r="S24" s="442"/>
      <c r="T24" s="442"/>
      <c r="U24" s="442"/>
      <c r="V24" s="443"/>
      <c r="W24" s="507"/>
      <c r="X24" s="498"/>
      <c r="Y24" s="499"/>
      <c r="Z24" s="438" t="s">
        <v>167</v>
      </c>
      <c r="AA24" s="439"/>
      <c r="AB24" s="439"/>
      <c r="AC24" s="439"/>
      <c r="AD24" s="439"/>
      <c r="AE24" s="439"/>
      <c r="AF24" s="439"/>
      <c r="AG24" s="440"/>
      <c r="AH24" s="441">
        <v>840</v>
      </c>
      <c r="AI24" s="442"/>
      <c r="AJ24" s="442"/>
      <c r="AK24" s="442"/>
      <c r="AL24" s="443"/>
      <c r="AM24" s="441">
        <v>2581320</v>
      </c>
      <c r="AN24" s="442"/>
      <c r="AO24" s="442"/>
      <c r="AP24" s="442"/>
      <c r="AQ24" s="442"/>
      <c r="AR24" s="443"/>
      <c r="AS24" s="441">
        <v>3073</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17456363</v>
      </c>
      <c r="BO24" s="466"/>
      <c r="BP24" s="466"/>
      <c r="BQ24" s="466"/>
      <c r="BR24" s="466"/>
      <c r="BS24" s="466"/>
      <c r="BT24" s="466"/>
      <c r="BU24" s="467"/>
      <c r="BV24" s="465">
        <v>19315389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169</v>
      </c>
      <c r="F25" s="439"/>
      <c r="G25" s="439"/>
      <c r="H25" s="439"/>
      <c r="I25" s="439"/>
      <c r="J25" s="439"/>
      <c r="K25" s="440"/>
      <c r="L25" s="441">
        <v>1</v>
      </c>
      <c r="M25" s="442"/>
      <c r="N25" s="442"/>
      <c r="O25" s="442"/>
      <c r="P25" s="443"/>
      <c r="Q25" s="441">
        <v>7500</v>
      </c>
      <c r="R25" s="442"/>
      <c r="S25" s="442"/>
      <c r="T25" s="442"/>
      <c r="U25" s="442"/>
      <c r="V25" s="443"/>
      <c r="W25" s="507"/>
      <c r="X25" s="498"/>
      <c r="Y25" s="499"/>
      <c r="Z25" s="438" t="s">
        <v>170</v>
      </c>
      <c r="AA25" s="439"/>
      <c r="AB25" s="439"/>
      <c r="AC25" s="439"/>
      <c r="AD25" s="439"/>
      <c r="AE25" s="439"/>
      <c r="AF25" s="439"/>
      <c r="AG25" s="440"/>
      <c r="AH25" s="441" t="s">
        <v>171</v>
      </c>
      <c r="AI25" s="442"/>
      <c r="AJ25" s="442"/>
      <c r="AK25" s="442"/>
      <c r="AL25" s="443"/>
      <c r="AM25" s="441" t="s">
        <v>171</v>
      </c>
      <c r="AN25" s="442"/>
      <c r="AO25" s="442"/>
      <c r="AP25" s="442"/>
      <c r="AQ25" s="442"/>
      <c r="AR25" s="443"/>
      <c r="AS25" s="441" t="s">
        <v>171</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9210303</v>
      </c>
      <c r="BO25" s="461"/>
      <c r="BP25" s="461"/>
      <c r="BQ25" s="461"/>
      <c r="BR25" s="461"/>
      <c r="BS25" s="461"/>
      <c r="BT25" s="461"/>
      <c r="BU25" s="462"/>
      <c r="BV25" s="460">
        <v>6383206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173</v>
      </c>
      <c r="F26" s="439"/>
      <c r="G26" s="439"/>
      <c r="H26" s="439"/>
      <c r="I26" s="439"/>
      <c r="J26" s="439"/>
      <c r="K26" s="440"/>
      <c r="L26" s="441">
        <v>1</v>
      </c>
      <c r="M26" s="442"/>
      <c r="N26" s="442"/>
      <c r="O26" s="442"/>
      <c r="P26" s="443"/>
      <c r="Q26" s="441">
        <v>7000</v>
      </c>
      <c r="R26" s="442"/>
      <c r="S26" s="442"/>
      <c r="T26" s="442"/>
      <c r="U26" s="442"/>
      <c r="V26" s="443"/>
      <c r="W26" s="507"/>
      <c r="X26" s="498"/>
      <c r="Y26" s="499"/>
      <c r="Z26" s="438" t="s">
        <v>174</v>
      </c>
      <c r="AA26" s="520"/>
      <c r="AB26" s="520"/>
      <c r="AC26" s="520"/>
      <c r="AD26" s="520"/>
      <c r="AE26" s="520"/>
      <c r="AF26" s="520"/>
      <c r="AG26" s="521"/>
      <c r="AH26" s="441">
        <v>27</v>
      </c>
      <c r="AI26" s="442"/>
      <c r="AJ26" s="442"/>
      <c r="AK26" s="442"/>
      <c r="AL26" s="443"/>
      <c r="AM26" s="441">
        <v>79164</v>
      </c>
      <c r="AN26" s="442"/>
      <c r="AO26" s="442"/>
      <c r="AP26" s="442"/>
      <c r="AQ26" s="442"/>
      <c r="AR26" s="443"/>
      <c r="AS26" s="441">
        <v>2932</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171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176</v>
      </c>
      <c r="F27" s="439"/>
      <c r="G27" s="439"/>
      <c r="H27" s="439"/>
      <c r="I27" s="439"/>
      <c r="J27" s="439"/>
      <c r="K27" s="440"/>
      <c r="L27" s="441">
        <v>1</v>
      </c>
      <c r="M27" s="442"/>
      <c r="N27" s="442"/>
      <c r="O27" s="442"/>
      <c r="P27" s="443"/>
      <c r="Q27" s="441">
        <v>4600</v>
      </c>
      <c r="R27" s="442"/>
      <c r="S27" s="442"/>
      <c r="T27" s="442"/>
      <c r="U27" s="442"/>
      <c r="V27" s="443"/>
      <c r="W27" s="507"/>
      <c r="X27" s="498"/>
      <c r="Y27" s="499"/>
      <c r="Z27" s="438" t="s">
        <v>177</v>
      </c>
      <c r="AA27" s="439"/>
      <c r="AB27" s="439"/>
      <c r="AC27" s="439"/>
      <c r="AD27" s="439"/>
      <c r="AE27" s="439"/>
      <c r="AF27" s="439"/>
      <c r="AG27" s="440"/>
      <c r="AH27" s="441">
        <v>130</v>
      </c>
      <c r="AI27" s="442"/>
      <c r="AJ27" s="442"/>
      <c r="AK27" s="442"/>
      <c r="AL27" s="443"/>
      <c r="AM27" s="441">
        <v>409858</v>
      </c>
      <c r="AN27" s="442"/>
      <c r="AO27" s="442"/>
      <c r="AP27" s="442"/>
      <c r="AQ27" s="442"/>
      <c r="AR27" s="443"/>
      <c r="AS27" s="441">
        <v>3153</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1029236</v>
      </c>
      <c r="BO27" s="469"/>
      <c r="BP27" s="469"/>
      <c r="BQ27" s="469"/>
      <c r="BR27" s="469"/>
      <c r="BS27" s="469"/>
      <c r="BT27" s="469"/>
      <c r="BU27" s="470"/>
      <c r="BV27" s="468">
        <v>1107693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179</v>
      </c>
      <c r="F28" s="439"/>
      <c r="G28" s="439"/>
      <c r="H28" s="439"/>
      <c r="I28" s="439"/>
      <c r="J28" s="439"/>
      <c r="K28" s="440"/>
      <c r="L28" s="441">
        <v>1</v>
      </c>
      <c r="M28" s="442"/>
      <c r="N28" s="442"/>
      <c r="O28" s="442"/>
      <c r="P28" s="443"/>
      <c r="Q28" s="441">
        <v>4000</v>
      </c>
      <c r="R28" s="442"/>
      <c r="S28" s="442"/>
      <c r="T28" s="442"/>
      <c r="U28" s="442"/>
      <c r="V28" s="443"/>
      <c r="W28" s="507"/>
      <c r="X28" s="498"/>
      <c r="Y28" s="499"/>
      <c r="Z28" s="438" t="s">
        <v>180</v>
      </c>
      <c r="AA28" s="439"/>
      <c r="AB28" s="439"/>
      <c r="AC28" s="439"/>
      <c r="AD28" s="439"/>
      <c r="AE28" s="439"/>
      <c r="AF28" s="439"/>
      <c r="AG28" s="440"/>
      <c r="AH28" s="441" t="s">
        <v>127</v>
      </c>
      <c r="AI28" s="442"/>
      <c r="AJ28" s="442"/>
      <c r="AK28" s="442"/>
      <c r="AL28" s="443"/>
      <c r="AM28" s="441" t="s">
        <v>127</v>
      </c>
      <c r="AN28" s="442"/>
      <c r="AO28" s="442"/>
      <c r="AP28" s="442"/>
      <c r="AQ28" s="442"/>
      <c r="AR28" s="443"/>
      <c r="AS28" s="441" t="s">
        <v>127</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5687923</v>
      </c>
      <c r="BO28" s="461"/>
      <c r="BP28" s="461"/>
      <c r="BQ28" s="461"/>
      <c r="BR28" s="461"/>
      <c r="BS28" s="461"/>
      <c r="BT28" s="461"/>
      <c r="BU28" s="462"/>
      <c r="BV28" s="460">
        <v>5861097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182</v>
      </c>
      <c r="F29" s="439"/>
      <c r="G29" s="439"/>
      <c r="H29" s="439"/>
      <c r="I29" s="439"/>
      <c r="J29" s="439"/>
      <c r="K29" s="440"/>
      <c r="L29" s="441">
        <v>24</v>
      </c>
      <c r="M29" s="442"/>
      <c r="N29" s="442"/>
      <c r="O29" s="442"/>
      <c r="P29" s="443"/>
      <c r="Q29" s="441">
        <v>3700</v>
      </c>
      <c r="R29" s="442"/>
      <c r="S29" s="442"/>
      <c r="T29" s="442"/>
      <c r="U29" s="442"/>
      <c r="V29" s="443"/>
      <c r="W29" s="508"/>
      <c r="X29" s="509"/>
      <c r="Y29" s="510"/>
      <c r="Z29" s="438" t="s">
        <v>183</v>
      </c>
      <c r="AA29" s="439"/>
      <c r="AB29" s="439"/>
      <c r="AC29" s="439"/>
      <c r="AD29" s="439"/>
      <c r="AE29" s="439"/>
      <c r="AF29" s="439"/>
      <c r="AG29" s="440"/>
      <c r="AH29" s="441">
        <v>970</v>
      </c>
      <c r="AI29" s="442"/>
      <c r="AJ29" s="442"/>
      <c r="AK29" s="442"/>
      <c r="AL29" s="443"/>
      <c r="AM29" s="441">
        <v>2991178</v>
      </c>
      <c r="AN29" s="442"/>
      <c r="AO29" s="442"/>
      <c r="AP29" s="442"/>
      <c r="AQ29" s="442"/>
      <c r="AR29" s="443"/>
      <c r="AS29" s="441">
        <v>3084</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9161440</v>
      </c>
      <c r="BO29" s="466"/>
      <c r="BP29" s="466"/>
      <c r="BQ29" s="466"/>
      <c r="BR29" s="466"/>
      <c r="BS29" s="466"/>
      <c r="BT29" s="466"/>
      <c r="BU29" s="467"/>
      <c r="BV29" s="465">
        <v>10206342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97.5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22189558</v>
      </c>
      <c r="BO30" s="469"/>
      <c r="BP30" s="469"/>
      <c r="BQ30" s="469"/>
      <c r="BR30" s="469"/>
      <c r="BS30" s="469"/>
      <c r="BT30" s="469"/>
      <c r="BU30" s="470"/>
      <c r="BV30" s="468">
        <v>20700982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192</v>
      </c>
      <c r="V33" s="428"/>
      <c r="W33" s="427" t="s">
        <v>193</v>
      </c>
      <c r="X33" s="427"/>
      <c r="Y33" s="427"/>
      <c r="Z33" s="427"/>
      <c r="AA33" s="427"/>
      <c r="AB33" s="427"/>
      <c r="AC33" s="427"/>
      <c r="AD33" s="427"/>
      <c r="AE33" s="427"/>
      <c r="AF33" s="427"/>
      <c r="AG33" s="427"/>
      <c r="AH33" s="427"/>
      <c r="AI33" s="427"/>
      <c r="AJ33" s="427"/>
      <c r="AK33" s="427"/>
      <c r="AL33" s="215"/>
      <c r="AM33" s="428" t="s">
        <v>194</v>
      </c>
      <c r="AN33" s="428"/>
      <c r="AO33" s="427" t="s">
        <v>193</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194</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公共下水道事業会計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IF('各会計、関係団体の財政状況及び健全化判断比率'!B35="","",'各会計、関係団体の財政状況及び健全化判断比率'!B35)</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長浜水道企業団</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長浜市土地開発公社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休日急患診療所特別会計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国民健康保険特別会計（直診勘定）</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湖北広域行政事務センター</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長浜文化スポーツ振興事業団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後期高齢者医療保険特別会計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IF('各会計、関係団体の財政状況及び健全化判断比率'!B34="","",'各会計、関係団体の財政状況及び健全化判断比率'!B34)</f>
        <v>老人保健施設事業会計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滋賀県市町村交通災害共済組合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長浜曳山文化協会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介護保険特別会計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滋賀県市町村職員研修センター</v>
      </c>
      <c r="BZ37" s="423"/>
      <c r="CA37" s="423"/>
      <c r="CB37" s="423"/>
      <c r="CC37" s="423"/>
      <c r="CD37" s="423"/>
      <c r="CE37" s="423"/>
      <c r="CF37" s="423"/>
      <c r="CG37" s="423"/>
      <c r="CH37" s="423"/>
      <c r="CI37" s="423"/>
      <c r="CJ37" s="423"/>
      <c r="CK37" s="423"/>
      <c r="CL37" s="423"/>
      <c r="CM37" s="423"/>
      <c r="CN37" s="213"/>
      <c r="CO37" s="424">
        <f t="shared" si="3"/>
        <v>21</v>
      </c>
      <c r="CP37" s="424"/>
      <c r="CQ37" s="423" t="str">
        <f>IF('各会計、関係団体の財政状況及び健全化判断比率'!BS10="","",'各会計、関係団体の財政状況及び健全化判断比率'!BS10)</f>
        <v>まちづくり虎姫</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湖北地域消防組合</v>
      </c>
      <c r="BZ38" s="423"/>
      <c r="CA38" s="423"/>
      <c r="CB38" s="423"/>
      <c r="CC38" s="423"/>
      <c r="CD38" s="423"/>
      <c r="CE38" s="423"/>
      <c r="CF38" s="423"/>
      <c r="CG38" s="423"/>
      <c r="CH38" s="423"/>
      <c r="CI38" s="423"/>
      <c r="CJ38" s="423"/>
      <c r="CK38" s="423"/>
      <c r="CL38" s="423"/>
      <c r="CM38" s="423"/>
      <c r="CN38" s="213"/>
      <c r="CO38" s="424">
        <f t="shared" si="3"/>
        <v>22</v>
      </c>
      <c r="CP38" s="424"/>
      <c r="CQ38" s="423" t="str">
        <f>IF('各会計、関係団体の財政状況及び健全化判断比率'!BS11="","",'各会計、関係団体の財政状況及び健全化判断比率'!BS11)</f>
        <v>長浜地方卸売市場</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滋賀県後期高齢者医療広域連合（一般会計）</v>
      </c>
      <c r="BZ39" s="423"/>
      <c r="CA39" s="423"/>
      <c r="CB39" s="423"/>
      <c r="CC39" s="423"/>
      <c r="CD39" s="423"/>
      <c r="CE39" s="423"/>
      <c r="CF39" s="423"/>
      <c r="CG39" s="423"/>
      <c r="CH39" s="423"/>
      <c r="CI39" s="423"/>
      <c r="CJ39" s="423"/>
      <c r="CK39" s="423"/>
      <c r="CL39" s="423"/>
      <c r="CM39" s="423"/>
      <c r="CN39" s="213"/>
      <c r="CO39" s="424">
        <f t="shared" si="3"/>
        <v>23</v>
      </c>
      <c r="CP39" s="424"/>
      <c r="CQ39" s="423" t="str">
        <f>IF('各会計、関係団体の財政状況及び健全化判断比率'!BS12="","",'各会計、関係団体の財政状況及び健全化判断比率'!BS12)</f>
        <v>黒壁</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滋賀県後期高齢者医療広域連合（後期高齢者医療特別会計）</v>
      </c>
      <c r="BZ40" s="423"/>
      <c r="CA40" s="423"/>
      <c r="CB40" s="423"/>
      <c r="CC40" s="423"/>
      <c r="CD40" s="423"/>
      <c r="CE40" s="423"/>
      <c r="CF40" s="423"/>
      <c r="CG40" s="423"/>
      <c r="CH40" s="423"/>
      <c r="CI40" s="423"/>
      <c r="CJ40" s="423"/>
      <c r="CK40" s="423"/>
      <c r="CL40" s="423"/>
      <c r="CM40" s="423"/>
      <c r="CN40" s="213"/>
      <c r="CO40" s="424">
        <f t="shared" si="3"/>
        <v>24</v>
      </c>
      <c r="CP40" s="424"/>
      <c r="CQ40" s="423" t="str">
        <f>IF('各会計、関係団体の財政状況及び健全化判断比率'!BS13="","",'各会計、関係団体の財政状況及び健全化判断比率'!BS13)</f>
        <v>長浜まちづくり</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25</v>
      </c>
      <c r="CP41" s="424"/>
      <c r="CQ41" s="423" t="str">
        <f>IF('各会計、関係団体の財政状況及び健全化判断比率'!BS14="","",'各会計、関係団体の財政状況及び健全化判断比率'!BS14)</f>
        <v>えきまち長浜</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26</v>
      </c>
      <c r="CP42" s="424"/>
      <c r="CQ42" s="423" t="str">
        <f>IF('各会計、関係団体の財政状況及び健全化判断比率'!BS15="","",'各会計、関係団体の財政状況及び健全化判断比率'!BS15)</f>
        <v>湖北水鳥ステーション</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27</v>
      </c>
      <c r="CP43" s="424"/>
      <c r="CQ43" s="423" t="str">
        <f>IF('各会計、関係団体の財政状況及び健全化判断比率'!BS16="","",'各会計、関係団体の財政状況及び健全化判断比率'!BS16)</f>
        <v>ふるさと夢公社きのもと</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204</v>
      </c>
    </row>
    <row r="50" spans="5:5">
      <c r="E50" s="187" t="s">
        <v>205</v>
      </c>
    </row>
    <row r="51" spans="5:5">
      <c r="E51" s="187" t="s">
        <v>206</v>
      </c>
    </row>
    <row r="52" spans="5:5">
      <c r="E52" s="187" t="s">
        <v>207</v>
      </c>
    </row>
    <row r="53" spans="5:5"/>
    <row r="54" spans="5:5"/>
    <row r="55" spans="5:5"/>
    <row r="56" spans="5:5"/>
    <row r="57" spans="5:5" hidden="1"/>
    <row r="58" spans="5:5" hidden="1"/>
    <row r="59" spans="5:5" hidden="1"/>
  </sheetData>
  <sheetProtection algorithmName="SHA-512" hashValue="qR/H7m+Srj3Nj1uTFeboZuJjzO+161+DDeuxBRlgqJg4Se8KF0izIckw+vMMhebQkxCOSSVz5jt5RbrN6j0w4A==" saltValue="Z+gzI6jAntoCLQTmQUUE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4" t="s">
        <v>560</v>
      </c>
      <c r="D34" s="1244"/>
      <c r="E34" s="1245"/>
      <c r="F34" s="32">
        <v>26.97</v>
      </c>
      <c r="G34" s="33">
        <v>22.79</v>
      </c>
      <c r="H34" s="33">
        <v>18.8</v>
      </c>
      <c r="I34" s="33">
        <v>14.3</v>
      </c>
      <c r="J34" s="34">
        <v>16.850000000000001</v>
      </c>
      <c r="K34" s="22"/>
      <c r="L34" s="22"/>
      <c r="M34" s="22"/>
      <c r="N34" s="22"/>
      <c r="O34" s="22"/>
      <c r="P34" s="22"/>
    </row>
    <row r="35" spans="1:16" ht="39" customHeight="1">
      <c r="A35" s="22"/>
      <c r="B35" s="35"/>
      <c r="C35" s="1238" t="s">
        <v>561</v>
      </c>
      <c r="D35" s="1239"/>
      <c r="E35" s="1240"/>
      <c r="F35" s="36">
        <v>3.82</v>
      </c>
      <c r="G35" s="37">
        <v>4.59</v>
      </c>
      <c r="H35" s="37">
        <v>3.47</v>
      </c>
      <c r="I35" s="37">
        <v>3.3</v>
      </c>
      <c r="J35" s="38">
        <v>2.21</v>
      </c>
      <c r="K35" s="22"/>
      <c r="L35" s="22"/>
      <c r="M35" s="22"/>
      <c r="N35" s="22"/>
      <c r="O35" s="22"/>
      <c r="P35" s="22"/>
    </row>
    <row r="36" spans="1:16" ht="39" customHeight="1">
      <c r="A36" s="22"/>
      <c r="B36" s="35"/>
      <c r="C36" s="1238" t="s">
        <v>562</v>
      </c>
      <c r="D36" s="1239"/>
      <c r="E36" s="1240"/>
      <c r="F36" s="36" t="s">
        <v>514</v>
      </c>
      <c r="G36" s="37" t="s">
        <v>514</v>
      </c>
      <c r="H36" s="37" t="s">
        <v>514</v>
      </c>
      <c r="I36" s="37" t="s">
        <v>514</v>
      </c>
      <c r="J36" s="38">
        <v>1.58</v>
      </c>
      <c r="K36" s="22"/>
      <c r="L36" s="22"/>
      <c r="M36" s="22"/>
      <c r="N36" s="22"/>
      <c r="O36" s="22"/>
      <c r="P36" s="22"/>
    </row>
    <row r="37" spans="1:16" ht="39" customHeight="1">
      <c r="A37" s="22"/>
      <c r="B37" s="35"/>
      <c r="C37" s="1238" t="s">
        <v>563</v>
      </c>
      <c r="D37" s="1239"/>
      <c r="E37" s="1240"/>
      <c r="F37" s="36">
        <v>0.23</v>
      </c>
      <c r="G37" s="37">
        <v>0.38</v>
      </c>
      <c r="H37" s="37">
        <v>1.21</v>
      </c>
      <c r="I37" s="37">
        <v>0.92</v>
      </c>
      <c r="J37" s="38">
        <v>1.25</v>
      </c>
      <c r="K37" s="22"/>
      <c r="L37" s="22"/>
      <c r="M37" s="22"/>
      <c r="N37" s="22"/>
      <c r="O37" s="22"/>
      <c r="P37" s="22"/>
    </row>
    <row r="38" spans="1:16" ht="39" customHeight="1">
      <c r="A38" s="22"/>
      <c r="B38" s="35"/>
      <c r="C38" s="1238" t="s">
        <v>564</v>
      </c>
      <c r="D38" s="1239"/>
      <c r="E38" s="1240"/>
      <c r="F38" s="36">
        <v>0.62</v>
      </c>
      <c r="G38" s="37">
        <v>0.74</v>
      </c>
      <c r="H38" s="37">
        <v>0.73</v>
      </c>
      <c r="I38" s="37">
        <v>0.67</v>
      </c>
      <c r="J38" s="38">
        <v>0.49</v>
      </c>
      <c r="K38" s="22"/>
      <c r="L38" s="22"/>
      <c r="M38" s="22"/>
      <c r="N38" s="22"/>
      <c r="O38" s="22"/>
      <c r="P38" s="22"/>
    </row>
    <row r="39" spans="1:16" ht="39" customHeight="1">
      <c r="A39" s="22"/>
      <c r="B39" s="35"/>
      <c r="C39" s="1238" t="s">
        <v>565</v>
      </c>
      <c r="D39" s="1239"/>
      <c r="E39" s="1240"/>
      <c r="F39" s="36">
        <v>0.42</v>
      </c>
      <c r="G39" s="37">
        <v>0.25</v>
      </c>
      <c r="H39" s="37">
        <v>0.99</v>
      </c>
      <c r="I39" s="37">
        <v>1.69</v>
      </c>
      <c r="J39" s="38">
        <v>0.22</v>
      </c>
      <c r="K39" s="22"/>
      <c r="L39" s="22"/>
      <c r="M39" s="22"/>
      <c r="N39" s="22"/>
      <c r="O39" s="22"/>
      <c r="P39" s="22"/>
    </row>
    <row r="40" spans="1:16" ht="39" customHeight="1">
      <c r="A40" s="22"/>
      <c r="B40" s="35"/>
      <c r="C40" s="1238" t="s">
        <v>566</v>
      </c>
      <c r="D40" s="1239"/>
      <c r="E40" s="1240"/>
      <c r="F40" s="36">
        <v>0</v>
      </c>
      <c r="G40" s="37">
        <v>0</v>
      </c>
      <c r="H40" s="37">
        <v>0.01</v>
      </c>
      <c r="I40" s="37">
        <v>0.02</v>
      </c>
      <c r="J40" s="38">
        <v>0.03</v>
      </c>
      <c r="K40" s="22"/>
      <c r="L40" s="22"/>
      <c r="M40" s="22"/>
      <c r="N40" s="22"/>
      <c r="O40" s="22"/>
      <c r="P40" s="22"/>
    </row>
    <row r="41" spans="1:16" ht="39" customHeight="1">
      <c r="A41" s="22"/>
      <c r="B41" s="35"/>
      <c r="C41" s="1238" t="s">
        <v>567</v>
      </c>
      <c r="D41" s="1239"/>
      <c r="E41" s="1240"/>
      <c r="F41" s="36">
        <v>0</v>
      </c>
      <c r="G41" s="37">
        <v>0.04</v>
      </c>
      <c r="H41" s="37">
        <v>0.01</v>
      </c>
      <c r="I41" s="37">
        <v>0.02</v>
      </c>
      <c r="J41" s="38">
        <v>0.02</v>
      </c>
      <c r="K41" s="22"/>
      <c r="L41" s="22"/>
      <c r="M41" s="22"/>
      <c r="N41" s="22"/>
      <c r="O41" s="22"/>
      <c r="P41" s="22"/>
    </row>
    <row r="42" spans="1:16" ht="39" customHeight="1">
      <c r="A42" s="22"/>
      <c r="B42" s="39"/>
      <c r="C42" s="1238" t="s">
        <v>568</v>
      </c>
      <c r="D42" s="1239"/>
      <c r="E42" s="1240"/>
      <c r="F42" s="36" t="s">
        <v>514</v>
      </c>
      <c r="G42" s="37" t="s">
        <v>514</v>
      </c>
      <c r="H42" s="37" t="s">
        <v>514</v>
      </c>
      <c r="I42" s="37" t="s">
        <v>514</v>
      </c>
      <c r="J42" s="38" t="s">
        <v>514</v>
      </c>
      <c r="K42" s="22"/>
      <c r="L42" s="22"/>
      <c r="M42" s="22"/>
      <c r="N42" s="22"/>
      <c r="O42" s="22"/>
      <c r="P42" s="22"/>
    </row>
    <row r="43" spans="1:16" ht="39" customHeight="1" thickBot="1">
      <c r="A43" s="22"/>
      <c r="B43" s="40"/>
      <c r="C43" s="1241" t="s">
        <v>569</v>
      </c>
      <c r="D43" s="1242"/>
      <c r="E43" s="1243"/>
      <c r="F43" s="41">
        <v>1.96</v>
      </c>
      <c r="G43" s="42">
        <v>0.38</v>
      </c>
      <c r="H43" s="42">
        <v>0.32</v>
      </c>
      <c r="I43" s="42">
        <v>1.34</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sQlwG9yQ3TFHAxVEf3WPRSX9PZ6WZ2C2w2HTukZmC/H5uNaaY6vURyXcJGu6mJJ4ycBrkN7GxV1fXOTqkQorw==" saltValue="pp9nT5I6AOxtsB+GahOE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64" t="s">
        <v>10</v>
      </c>
      <c r="C45" s="1265"/>
      <c r="D45" s="58"/>
      <c r="E45" s="1270" t="s">
        <v>11</v>
      </c>
      <c r="F45" s="1270"/>
      <c r="G45" s="1270"/>
      <c r="H45" s="1270"/>
      <c r="I45" s="1270"/>
      <c r="J45" s="1271"/>
      <c r="K45" s="59">
        <v>5458</v>
      </c>
      <c r="L45" s="60">
        <v>4789</v>
      </c>
      <c r="M45" s="60">
        <v>4520</v>
      </c>
      <c r="N45" s="60">
        <v>4354</v>
      </c>
      <c r="O45" s="61">
        <v>4178</v>
      </c>
      <c r="P45" s="48"/>
      <c r="Q45" s="48"/>
      <c r="R45" s="48"/>
      <c r="S45" s="48"/>
      <c r="T45" s="48"/>
      <c r="U45" s="48"/>
    </row>
    <row r="46" spans="1:21" ht="30.75" customHeight="1">
      <c r="A46" s="48"/>
      <c r="B46" s="1266"/>
      <c r="C46" s="1267"/>
      <c r="D46" s="62"/>
      <c r="E46" s="1248" t="s">
        <v>12</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c r="A47" s="48"/>
      <c r="B47" s="1266"/>
      <c r="C47" s="1267"/>
      <c r="D47" s="62"/>
      <c r="E47" s="1248" t="s">
        <v>13</v>
      </c>
      <c r="F47" s="1248"/>
      <c r="G47" s="1248"/>
      <c r="H47" s="1248"/>
      <c r="I47" s="1248"/>
      <c r="J47" s="1249"/>
      <c r="K47" s="63">
        <v>48</v>
      </c>
      <c r="L47" s="64">
        <v>36</v>
      </c>
      <c r="M47" s="64">
        <v>36</v>
      </c>
      <c r="N47" s="64" t="s">
        <v>514</v>
      </c>
      <c r="O47" s="65" t="s">
        <v>514</v>
      </c>
      <c r="P47" s="48"/>
      <c r="Q47" s="48"/>
      <c r="R47" s="48"/>
      <c r="S47" s="48"/>
      <c r="T47" s="48"/>
      <c r="U47" s="48"/>
    </row>
    <row r="48" spans="1:21" ht="30.75" customHeight="1">
      <c r="A48" s="48"/>
      <c r="B48" s="1266"/>
      <c r="C48" s="1267"/>
      <c r="D48" s="62"/>
      <c r="E48" s="1248" t="s">
        <v>14</v>
      </c>
      <c r="F48" s="1248"/>
      <c r="G48" s="1248"/>
      <c r="H48" s="1248"/>
      <c r="I48" s="1248"/>
      <c r="J48" s="1249"/>
      <c r="K48" s="63">
        <v>2759</v>
      </c>
      <c r="L48" s="64">
        <v>2809</v>
      </c>
      <c r="M48" s="64">
        <v>2776</v>
      </c>
      <c r="N48" s="64">
        <v>3010</v>
      </c>
      <c r="O48" s="65">
        <v>2740</v>
      </c>
      <c r="P48" s="48"/>
      <c r="Q48" s="48"/>
      <c r="R48" s="48"/>
      <c r="S48" s="48"/>
      <c r="T48" s="48"/>
      <c r="U48" s="48"/>
    </row>
    <row r="49" spans="1:21" ht="30.75" customHeight="1">
      <c r="A49" s="48"/>
      <c r="B49" s="1266"/>
      <c r="C49" s="1267"/>
      <c r="D49" s="62"/>
      <c r="E49" s="1248" t="s">
        <v>15</v>
      </c>
      <c r="F49" s="1248"/>
      <c r="G49" s="1248"/>
      <c r="H49" s="1248"/>
      <c r="I49" s="1248"/>
      <c r="J49" s="1249"/>
      <c r="K49" s="63">
        <v>578</v>
      </c>
      <c r="L49" s="64">
        <v>160</v>
      </c>
      <c r="M49" s="64">
        <v>161</v>
      </c>
      <c r="N49" s="64">
        <v>202</v>
      </c>
      <c r="O49" s="65">
        <v>220</v>
      </c>
      <c r="P49" s="48"/>
      <c r="Q49" s="48"/>
      <c r="R49" s="48"/>
      <c r="S49" s="48"/>
      <c r="T49" s="48"/>
      <c r="U49" s="48"/>
    </row>
    <row r="50" spans="1:21" ht="30.75" customHeight="1">
      <c r="A50" s="48"/>
      <c r="B50" s="1266"/>
      <c r="C50" s="1267"/>
      <c r="D50" s="62"/>
      <c r="E50" s="1248" t="s">
        <v>16</v>
      </c>
      <c r="F50" s="1248"/>
      <c r="G50" s="1248"/>
      <c r="H50" s="1248"/>
      <c r="I50" s="1248"/>
      <c r="J50" s="1249"/>
      <c r="K50" s="63">
        <v>108</v>
      </c>
      <c r="L50" s="64">
        <v>94</v>
      </c>
      <c r="M50" s="64">
        <v>82</v>
      </c>
      <c r="N50" s="64">
        <v>67</v>
      </c>
      <c r="O50" s="65">
        <v>48</v>
      </c>
      <c r="P50" s="48"/>
      <c r="Q50" s="48"/>
      <c r="R50" s="48"/>
      <c r="S50" s="48"/>
      <c r="T50" s="48"/>
      <c r="U50" s="48"/>
    </row>
    <row r="51" spans="1:21" ht="30.75" customHeight="1">
      <c r="A51" s="48"/>
      <c r="B51" s="1268"/>
      <c r="C51" s="1269"/>
      <c r="D51" s="66"/>
      <c r="E51" s="1248" t="s">
        <v>17</v>
      </c>
      <c r="F51" s="1248"/>
      <c r="G51" s="1248"/>
      <c r="H51" s="1248"/>
      <c r="I51" s="1248"/>
      <c r="J51" s="1249"/>
      <c r="K51" s="63" t="s">
        <v>514</v>
      </c>
      <c r="L51" s="64" t="s">
        <v>514</v>
      </c>
      <c r="M51" s="64" t="s">
        <v>514</v>
      </c>
      <c r="N51" s="64">
        <v>0</v>
      </c>
      <c r="O51" s="65" t="s">
        <v>514</v>
      </c>
      <c r="P51" s="48"/>
      <c r="Q51" s="48"/>
      <c r="R51" s="48"/>
      <c r="S51" s="48"/>
      <c r="T51" s="48"/>
      <c r="U51" s="48"/>
    </row>
    <row r="52" spans="1:21" ht="30.75" customHeight="1">
      <c r="A52" s="48"/>
      <c r="B52" s="1246" t="s">
        <v>18</v>
      </c>
      <c r="C52" s="1247"/>
      <c r="D52" s="66"/>
      <c r="E52" s="1248" t="s">
        <v>19</v>
      </c>
      <c r="F52" s="1248"/>
      <c r="G52" s="1248"/>
      <c r="H52" s="1248"/>
      <c r="I52" s="1248"/>
      <c r="J52" s="1249"/>
      <c r="K52" s="63">
        <v>6404</v>
      </c>
      <c r="L52" s="64">
        <v>5957</v>
      </c>
      <c r="M52" s="64">
        <v>6593</v>
      </c>
      <c r="N52" s="64">
        <v>6673</v>
      </c>
      <c r="O52" s="65">
        <v>6630</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2547</v>
      </c>
      <c r="L53" s="69">
        <v>1931</v>
      </c>
      <c r="M53" s="69">
        <v>982</v>
      </c>
      <c r="N53" s="69">
        <v>960</v>
      </c>
      <c r="O53" s="70">
        <v>556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54" t="s">
        <v>24</v>
      </c>
      <c r="C57" s="1255"/>
      <c r="D57" s="1258" t="s">
        <v>25</v>
      </c>
      <c r="E57" s="1259"/>
      <c r="F57" s="1259"/>
      <c r="G57" s="1259"/>
      <c r="H57" s="1259"/>
      <c r="I57" s="1259"/>
      <c r="J57" s="1260"/>
      <c r="K57" s="82" t="s">
        <v>605</v>
      </c>
      <c r="L57" s="83" t="s">
        <v>605</v>
      </c>
      <c r="M57" s="83" t="s">
        <v>604</v>
      </c>
      <c r="N57" s="83" t="s">
        <v>604</v>
      </c>
      <c r="O57" s="84" t="s">
        <v>604</v>
      </c>
    </row>
    <row r="58" spans="1:21" ht="31.5" customHeight="1" thickBot="1">
      <c r="B58" s="1256"/>
      <c r="C58" s="1257"/>
      <c r="D58" s="1261" t="s">
        <v>26</v>
      </c>
      <c r="E58" s="1262"/>
      <c r="F58" s="1262"/>
      <c r="G58" s="1262"/>
      <c r="H58" s="1262"/>
      <c r="I58" s="1262"/>
      <c r="J58" s="1263"/>
      <c r="K58" s="85">
        <v>133</v>
      </c>
      <c r="L58" s="86">
        <v>109</v>
      </c>
      <c r="M58" s="86">
        <v>145</v>
      </c>
      <c r="N58" s="86" t="s">
        <v>604</v>
      </c>
      <c r="O58" s="87" t="s">
        <v>604</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HsVZQfXYqGWe3noHgNC6T0JH9iyu2xHrKmn0gxhqStTLUmOeUoUxqHNI9EnMJpYlreq4jr+gJuXTQF89uA0Ww==" saltValue="R1Ed9DbkDmf5XW5Mw9Jo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555</v>
      </c>
      <c r="J40" s="99" t="s">
        <v>556</v>
      </c>
      <c r="K40" s="99" t="s">
        <v>557</v>
      </c>
      <c r="L40" s="99" t="s">
        <v>558</v>
      </c>
      <c r="M40" s="100" t="s">
        <v>559</v>
      </c>
    </row>
    <row r="41" spans="2:13" ht="27.75" customHeight="1">
      <c r="B41" s="1284" t="s">
        <v>29</v>
      </c>
      <c r="C41" s="1285"/>
      <c r="D41" s="101"/>
      <c r="E41" s="1286" t="s">
        <v>30</v>
      </c>
      <c r="F41" s="1286"/>
      <c r="G41" s="1286"/>
      <c r="H41" s="1287"/>
      <c r="I41" s="102">
        <v>50572</v>
      </c>
      <c r="J41" s="103">
        <v>49890</v>
      </c>
      <c r="K41" s="103">
        <v>46845</v>
      </c>
      <c r="L41" s="103">
        <v>44917</v>
      </c>
      <c r="M41" s="104">
        <v>45299</v>
      </c>
    </row>
    <row r="42" spans="2:13" ht="27.75" customHeight="1">
      <c r="B42" s="1274"/>
      <c r="C42" s="1275"/>
      <c r="D42" s="105"/>
      <c r="E42" s="1278" t="s">
        <v>31</v>
      </c>
      <c r="F42" s="1278"/>
      <c r="G42" s="1278"/>
      <c r="H42" s="1279"/>
      <c r="I42" s="106">
        <v>472</v>
      </c>
      <c r="J42" s="107">
        <v>378</v>
      </c>
      <c r="K42" s="107">
        <v>296</v>
      </c>
      <c r="L42" s="107">
        <v>238</v>
      </c>
      <c r="M42" s="108">
        <v>186</v>
      </c>
    </row>
    <row r="43" spans="2:13" ht="27.75" customHeight="1">
      <c r="B43" s="1274"/>
      <c r="C43" s="1275"/>
      <c r="D43" s="105"/>
      <c r="E43" s="1278" t="s">
        <v>32</v>
      </c>
      <c r="F43" s="1278"/>
      <c r="G43" s="1278"/>
      <c r="H43" s="1279"/>
      <c r="I43" s="106">
        <v>34183</v>
      </c>
      <c r="J43" s="107">
        <v>38278</v>
      </c>
      <c r="K43" s="107">
        <v>39046</v>
      </c>
      <c r="L43" s="107">
        <v>40291</v>
      </c>
      <c r="M43" s="108">
        <v>37524</v>
      </c>
    </row>
    <row r="44" spans="2:13" ht="27.75" customHeight="1">
      <c r="B44" s="1274"/>
      <c r="C44" s="1275"/>
      <c r="D44" s="105"/>
      <c r="E44" s="1278" t="s">
        <v>33</v>
      </c>
      <c r="F44" s="1278"/>
      <c r="G44" s="1278"/>
      <c r="H44" s="1279"/>
      <c r="I44" s="106">
        <v>1820</v>
      </c>
      <c r="J44" s="107">
        <v>1842</v>
      </c>
      <c r="K44" s="107">
        <v>1950</v>
      </c>
      <c r="L44" s="107">
        <v>2755</v>
      </c>
      <c r="M44" s="108">
        <v>2670</v>
      </c>
    </row>
    <row r="45" spans="2:13" ht="27.75" customHeight="1">
      <c r="B45" s="1274"/>
      <c r="C45" s="1275"/>
      <c r="D45" s="105"/>
      <c r="E45" s="1278" t="s">
        <v>34</v>
      </c>
      <c r="F45" s="1278"/>
      <c r="G45" s="1278"/>
      <c r="H45" s="1279"/>
      <c r="I45" s="106">
        <v>6874</v>
      </c>
      <c r="J45" s="107">
        <v>6942</v>
      </c>
      <c r="K45" s="107">
        <v>7080</v>
      </c>
      <c r="L45" s="107">
        <v>7095</v>
      </c>
      <c r="M45" s="108">
        <v>7125</v>
      </c>
    </row>
    <row r="46" spans="2:13" ht="27.75" customHeight="1">
      <c r="B46" s="1274"/>
      <c r="C46" s="1275"/>
      <c r="D46" s="109"/>
      <c r="E46" s="1278" t="s">
        <v>35</v>
      </c>
      <c r="F46" s="1278"/>
      <c r="G46" s="1278"/>
      <c r="H46" s="1279"/>
      <c r="I46" s="106">
        <v>9</v>
      </c>
      <c r="J46" s="107">
        <v>7</v>
      </c>
      <c r="K46" s="107">
        <v>6</v>
      </c>
      <c r="L46" s="107">
        <v>5</v>
      </c>
      <c r="M46" s="108">
        <v>3</v>
      </c>
    </row>
    <row r="47" spans="2:13" ht="27.75" customHeight="1">
      <c r="B47" s="1274"/>
      <c r="C47" s="1275"/>
      <c r="D47" s="110"/>
      <c r="E47" s="1288" t="s">
        <v>36</v>
      </c>
      <c r="F47" s="1289"/>
      <c r="G47" s="1289"/>
      <c r="H47" s="1290"/>
      <c r="I47" s="106" t="s">
        <v>514</v>
      </c>
      <c r="J47" s="107" t="s">
        <v>514</v>
      </c>
      <c r="K47" s="107" t="s">
        <v>514</v>
      </c>
      <c r="L47" s="107" t="s">
        <v>514</v>
      </c>
      <c r="M47" s="108" t="s">
        <v>514</v>
      </c>
    </row>
    <row r="48" spans="2:13" ht="27.75" customHeight="1">
      <c r="B48" s="1274"/>
      <c r="C48" s="1275"/>
      <c r="D48" s="105"/>
      <c r="E48" s="1278" t="s">
        <v>37</v>
      </c>
      <c r="F48" s="1278"/>
      <c r="G48" s="1278"/>
      <c r="H48" s="1279"/>
      <c r="I48" s="106" t="s">
        <v>514</v>
      </c>
      <c r="J48" s="107" t="s">
        <v>514</v>
      </c>
      <c r="K48" s="107" t="s">
        <v>514</v>
      </c>
      <c r="L48" s="107" t="s">
        <v>514</v>
      </c>
      <c r="M48" s="108" t="s">
        <v>514</v>
      </c>
    </row>
    <row r="49" spans="2:13" ht="27.75" customHeight="1">
      <c r="B49" s="1276"/>
      <c r="C49" s="1277"/>
      <c r="D49" s="105"/>
      <c r="E49" s="1278" t="s">
        <v>38</v>
      </c>
      <c r="F49" s="1278"/>
      <c r="G49" s="1278"/>
      <c r="H49" s="1279"/>
      <c r="I49" s="106" t="s">
        <v>514</v>
      </c>
      <c r="J49" s="107" t="s">
        <v>514</v>
      </c>
      <c r="K49" s="107" t="s">
        <v>514</v>
      </c>
      <c r="L49" s="107" t="s">
        <v>514</v>
      </c>
      <c r="M49" s="108" t="s">
        <v>514</v>
      </c>
    </row>
    <row r="50" spans="2:13" ht="27.75" customHeight="1">
      <c r="B50" s="1272" t="s">
        <v>39</v>
      </c>
      <c r="C50" s="1273"/>
      <c r="D50" s="111"/>
      <c r="E50" s="1278" t="s">
        <v>40</v>
      </c>
      <c r="F50" s="1278"/>
      <c r="G50" s="1278"/>
      <c r="H50" s="1279"/>
      <c r="I50" s="106">
        <v>28771</v>
      </c>
      <c r="J50" s="107">
        <v>32541</v>
      </c>
      <c r="K50" s="107">
        <v>34468</v>
      </c>
      <c r="L50" s="107">
        <v>34116</v>
      </c>
      <c r="M50" s="108">
        <v>34427</v>
      </c>
    </row>
    <row r="51" spans="2:13" ht="27.75" customHeight="1">
      <c r="B51" s="1274"/>
      <c r="C51" s="1275"/>
      <c r="D51" s="105"/>
      <c r="E51" s="1278" t="s">
        <v>41</v>
      </c>
      <c r="F51" s="1278"/>
      <c r="G51" s="1278"/>
      <c r="H51" s="1279"/>
      <c r="I51" s="106">
        <v>10299</v>
      </c>
      <c r="J51" s="107">
        <v>10896</v>
      </c>
      <c r="K51" s="107">
        <v>8480</v>
      </c>
      <c r="L51" s="107">
        <v>9615</v>
      </c>
      <c r="M51" s="108">
        <v>6895</v>
      </c>
    </row>
    <row r="52" spans="2:13" ht="27.75" customHeight="1">
      <c r="B52" s="1276"/>
      <c r="C52" s="1277"/>
      <c r="D52" s="105"/>
      <c r="E52" s="1278" t="s">
        <v>42</v>
      </c>
      <c r="F52" s="1278"/>
      <c r="G52" s="1278"/>
      <c r="H52" s="1279"/>
      <c r="I52" s="106">
        <v>76404</v>
      </c>
      <c r="J52" s="107">
        <v>75798</v>
      </c>
      <c r="K52" s="107">
        <v>73946</v>
      </c>
      <c r="L52" s="107">
        <v>71568</v>
      </c>
      <c r="M52" s="108">
        <v>70845</v>
      </c>
    </row>
    <row r="53" spans="2:13" ht="27.75" customHeight="1" thickBot="1">
      <c r="B53" s="1280" t="s">
        <v>43</v>
      </c>
      <c r="C53" s="1281"/>
      <c r="D53" s="112"/>
      <c r="E53" s="1282" t="s">
        <v>44</v>
      </c>
      <c r="F53" s="1282"/>
      <c r="G53" s="1282"/>
      <c r="H53" s="1283"/>
      <c r="I53" s="113">
        <v>-21544</v>
      </c>
      <c r="J53" s="114">
        <v>-21898</v>
      </c>
      <c r="K53" s="114">
        <v>-21671</v>
      </c>
      <c r="L53" s="114">
        <v>-19998</v>
      </c>
      <c r="M53" s="115">
        <v>-19359</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jWKEU13QPRlvAWJcmwkIkFNstAnWRNWLIHBQOyAzDcGxsYAd4d191TqRA2DiZz9tbe7mOXjk+1cZAHuKW7NzA==" saltValue="5Iv9W19xIzNMbXTIMm0h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557</v>
      </c>
      <c r="G54" s="124" t="s">
        <v>558</v>
      </c>
      <c r="H54" s="125" t="s">
        <v>559</v>
      </c>
    </row>
    <row r="55" spans="2:8" ht="52.5" customHeight="1">
      <c r="B55" s="126"/>
      <c r="C55" s="1299" t="s">
        <v>47</v>
      </c>
      <c r="D55" s="1299"/>
      <c r="E55" s="1300"/>
      <c r="F55" s="127">
        <v>5847</v>
      </c>
      <c r="G55" s="127">
        <v>5861</v>
      </c>
      <c r="H55" s="128">
        <v>5688</v>
      </c>
    </row>
    <row r="56" spans="2:8" ht="52.5" customHeight="1">
      <c r="B56" s="129"/>
      <c r="C56" s="1301" t="s">
        <v>48</v>
      </c>
      <c r="D56" s="1301"/>
      <c r="E56" s="1302"/>
      <c r="F56" s="130">
        <v>11818</v>
      </c>
      <c r="G56" s="130">
        <v>10206</v>
      </c>
      <c r="H56" s="131">
        <v>9161</v>
      </c>
    </row>
    <row r="57" spans="2:8" ht="53.25" customHeight="1">
      <c r="B57" s="129"/>
      <c r="C57" s="1303" t="s">
        <v>49</v>
      </c>
      <c r="D57" s="1303"/>
      <c r="E57" s="1304"/>
      <c r="F57" s="132">
        <v>19777</v>
      </c>
      <c r="G57" s="132">
        <v>20701</v>
      </c>
      <c r="H57" s="133">
        <v>22190</v>
      </c>
    </row>
    <row r="58" spans="2:8" ht="45.75" customHeight="1">
      <c r="B58" s="134"/>
      <c r="C58" s="1291" t="s">
        <v>596</v>
      </c>
      <c r="D58" s="1292"/>
      <c r="E58" s="1293"/>
      <c r="F58" s="135">
        <v>4710</v>
      </c>
      <c r="G58" s="135">
        <v>5877</v>
      </c>
      <c r="H58" s="136">
        <v>5897</v>
      </c>
    </row>
    <row r="59" spans="2:8" ht="45.75" customHeight="1">
      <c r="B59" s="134"/>
      <c r="C59" s="1291" t="s">
        <v>597</v>
      </c>
      <c r="D59" s="1292"/>
      <c r="E59" s="1293"/>
      <c r="F59" s="135">
        <v>4126</v>
      </c>
      <c r="G59" s="135">
        <v>4126</v>
      </c>
      <c r="H59" s="136">
        <v>4126</v>
      </c>
    </row>
    <row r="60" spans="2:8" ht="45.75" customHeight="1">
      <c r="B60" s="134"/>
      <c r="C60" s="1291" t="s">
        <v>598</v>
      </c>
      <c r="D60" s="1292"/>
      <c r="E60" s="1293"/>
      <c r="F60" s="135">
        <v>1253</v>
      </c>
      <c r="G60" s="135">
        <v>2044</v>
      </c>
      <c r="H60" s="136">
        <v>2876</v>
      </c>
    </row>
    <row r="61" spans="2:8" ht="45.75" customHeight="1">
      <c r="B61" s="134"/>
      <c r="C61" s="1291" t="s">
        <v>599</v>
      </c>
      <c r="D61" s="1292"/>
      <c r="E61" s="1293"/>
      <c r="F61" s="135">
        <v>2086</v>
      </c>
      <c r="G61" s="135">
        <v>1789</v>
      </c>
      <c r="H61" s="136">
        <v>2144</v>
      </c>
    </row>
    <row r="62" spans="2:8" ht="45.75" customHeight="1" thickBot="1">
      <c r="B62" s="137"/>
      <c r="C62" s="1294" t="s">
        <v>600</v>
      </c>
      <c r="D62" s="1295"/>
      <c r="E62" s="1296"/>
      <c r="F62" s="138">
        <v>1374</v>
      </c>
      <c r="G62" s="138">
        <v>1597</v>
      </c>
      <c r="H62" s="139">
        <v>2047</v>
      </c>
    </row>
    <row r="63" spans="2:8" ht="52.5" customHeight="1" thickBot="1">
      <c r="B63" s="140"/>
      <c r="C63" s="1297" t="s">
        <v>50</v>
      </c>
      <c r="D63" s="1297"/>
      <c r="E63" s="1298"/>
      <c r="F63" s="141">
        <v>37442</v>
      </c>
      <c r="G63" s="141">
        <v>36768</v>
      </c>
      <c r="H63" s="142">
        <v>37039</v>
      </c>
    </row>
    <row r="64" spans="2:8" ht="15" customHeight="1"/>
    <row r="65" ht="0" hidden="1" customHeight="1"/>
    <row r="66" ht="0" hidden="1" customHeight="1"/>
  </sheetData>
  <sheetProtection algorithmName="SHA-512" hashValue="CnHBz3T8pQ7m8lGgkyZ4tADGnO5hDFxOfebzzdsp/qEkrBdAJMojDzKQtsY0jsFjCBxgttj/u2XkTNmRE1lwKQ==" saltValue="IPveXCgP6epKyNGbFhla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39BC8-B7B9-4CF9-BA60-F2A3FCEABC79}">
  <sheetPr>
    <pageSetUpPr fitToPage="1"/>
  </sheetPr>
  <dimension ref="A1:WZM191"/>
  <sheetViews>
    <sheetView showGridLines="0" tabSelected="1" zoomScaleNormal="100" zoomScaleSheetLayoutView="55" workbookViewId="0">
      <selection activeCell="AR15" sqref="AR15"/>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609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610</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555</v>
      </c>
      <c r="BQ50" s="1318"/>
      <c r="BR50" s="1318"/>
      <c r="BS50" s="1318"/>
      <c r="BT50" s="1318"/>
      <c r="BU50" s="1318"/>
      <c r="BV50" s="1318"/>
      <c r="BW50" s="1318"/>
      <c r="BX50" s="1318" t="s">
        <v>556</v>
      </c>
      <c r="BY50" s="1318"/>
      <c r="BZ50" s="1318"/>
      <c r="CA50" s="1318"/>
      <c r="CB50" s="1318"/>
      <c r="CC50" s="1318"/>
      <c r="CD50" s="1318"/>
      <c r="CE50" s="1318"/>
      <c r="CF50" s="1318" t="s">
        <v>557</v>
      </c>
      <c r="CG50" s="1318"/>
      <c r="CH50" s="1318"/>
      <c r="CI50" s="1318"/>
      <c r="CJ50" s="1318"/>
      <c r="CK50" s="1318"/>
      <c r="CL50" s="1318"/>
      <c r="CM50" s="1318"/>
      <c r="CN50" s="1318" t="s">
        <v>558</v>
      </c>
      <c r="CO50" s="1318"/>
      <c r="CP50" s="1318"/>
      <c r="CQ50" s="1318"/>
      <c r="CR50" s="1318"/>
      <c r="CS50" s="1318"/>
      <c r="CT50" s="1318"/>
      <c r="CU50" s="1318"/>
      <c r="CV50" s="1318" t="s">
        <v>559</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611</v>
      </c>
      <c r="AO51" s="1321"/>
      <c r="AP51" s="1321"/>
      <c r="AQ51" s="1321"/>
      <c r="AR51" s="1321"/>
      <c r="AS51" s="1321"/>
      <c r="AT51" s="1321"/>
      <c r="AU51" s="1321"/>
      <c r="AV51" s="1321"/>
      <c r="AW51" s="1321"/>
      <c r="AX51" s="1321"/>
      <c r="AY51" s="1321"/>
      <c r="AZ51" s="1321"/>
      <c r="BA51" s="1321"/>
      <c r="BB51" s="1321" t="s">
        <v>612</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613</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53.2</v>
      </c>
      <c r="BY53" s="1319"/>
      <c r="BZ53" s="1319"/>
      <c r="CA53" s="1319"/>
      <c r="CB53" s="1319"/>
      <c r="CC53" s="1319"/>
      <c r="CD53" s="1319"/>
      <c r="CE53" s="1319"/>
      <c r="CF53" s="1319">
        <v>54.7</v>
      </c>
      <c r="CG53" s="1319"/>
      <c r="CH53" s="1319"/>
      <c r="CI53" s="1319"/>
      <c r="CJ53" s="1319"/>
      <c r="CK53" s="1319"/>
      <c r="CL53" s="1319"/>
      <c r="CM53" s="1319"/>
      <c r="CN53" s="1319">
        <v>56</v>
      </c>
      <c r="CO53" s="1319"/>
      <c r="CP53" s="1319"/>
      <c r="CQ53" s="1319"/>
      <c r="CR53" s="1319"/>
      <c r="CS53" s="1319"/>
      <c r="CT53" s="1319"/>
      <c r="CU53" s="1319"/>
      <c r="CV53" s="1319">
        <v>56.4</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614</v>
      </c>
      <c r="AO55" s="1318"/>
      <c r="AP55" s="1318"/>
      <c r="AQ55" s="1318"/>
      <c r="AR55" s="1318"/>
      <c r="AS55" s="1318"/>
      <c r="AT55" s="1318"/>
      <c r="AU55" s="1318"/>
      <c r="AV55" s="1318"/>
      <c r="AW55" s="1318"/>
      <c r="AX55" s="1318"/>
      <c r="AY55" s="1318"/>
      <c r="AZ55" s="1318"/>
      <c r="BA55" s="1318"/>
      <c r="BB55" s="1321" t="s">
        <v>612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15.8</v>
      </c>
      <c r="BY55" s="1319"/>
      <c r="BZ55" s="1319"/>
      <c r="CA55" s="1319"/>
      <c r="CB55" s="1319"/>
      <c r="CC55" s="1319"/>
      <c r="CD55" s="1319"/>
      <c r="CE55" s="1319"/>
      <c r="CF55" s="1319">
        <v>6.5</v>
      </c>
      <c r="CG55" s="1319"/>
      <c r="CH55" s="1319"/>
      <c r="CI55" s="1319"/>
      <c r="CJ55" s="1319"/>
      <c r="CK55" s="1319"/>
      <c r="CL55" s="1319"/>
      <c r="CM55" s="1319"/>
      <c r="CN55" s="1319">
        <v>5.8</v>
      </c>
      <c r="CO55" s="1319"/>
      <c r="CP55" s="1319"/>
      <c r="CQ55" s="1319"/>
      <c r="CR55" s="1319"/>
      <c r="CS55" s="1319"/>
      <c r="CT55" s="1319"/>
      <c r="CU55" s="1319"/>
      <c r="CV55" s="1319">
        <v>2.7</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54.5</v>
      </c>
      <c r="BY57" s="1319"/>
      <c r="BZ57" s="1319"/>
      <c r="CA57" s="1319"/>
      <c r="CB57" s="1319"/>
      <c r="CC57" s="1319"/>
      <c r="CD57" s="1319"/>
      <c r="CE57" s="1319"/>
      <c r="CF57" s="1319">
        <v>57.2</v>
      </c>
      <c r="CG57" s="1319"/>
      <c r="CH57" s="1319"/>
      <c r="CI57" s="1319"/>
      <c r="CJ57" s="1319"/>
      <c r="CK57" s="1319"/>
      <c r="CL57" s="1319"/>
      <c r="CM57" s="1319"/>
      <c r="CN57" s="1319">
        <v>58.6</v>
      </c>
      <c r="CO57" s="1319"/>
      <c r="CP57" s="1319"/>
      <c r="CQ57" s="1319"/>
      <c r="CR57" s="1319"/>
      <c r="CS57" s="1319"/>
      <c r="CT57" s="1319"/>
      <c r="CU57" s="1319"/>
      <c r="CV57" s="1319">
        <v>60.2</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615</v>
      </c>
    </row>
    <row r="64" spans="1:109">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617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610</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555</v>
      </c>
      <c r="BQ72" s="1318"/>
      <c r="BR72" s="1318"/>
      <c r="BS72" s="1318"/>
      <c r="BT72" s="1318"/>
      <c r="BU72" s="1318"/>
      <c r="BV72" s="1318"/>
      <c r="BW72" s="1318"/>
      <c r="BX72" s="1318" t="s">
        <v>556</v>
      </c>
      <c r="BY72" s="1318"/>
      <c r="BZ72" s="1318"/>
      <c r="CA72" s="1318"/>
      <c r="CB72" s="1318"/>
      <c r="CC72" s="1318"/>
      <c r="CD72" s="1318"/>
      <c r="CE72" s="1318"/>
      <c r="CF72" s="1318" t="s">
        <v>557</v>
      </c>
      <c r="CG72" s="1318"/>
      <c r="CH72" s="1318"/>
      <c r="CI72" s="1318"/>
      <c r="CJ72" s="1318"/>
      <c r="CK72" s="1318"/>
      <c r="CL72" s="1318"/>
      <c r="CM72" s="1318"/>
      <c r="CN72" s="1318" t="s">
        <v>558</v>
      </c>
      <c r="CO72" s="1318"/>
      <c r="CP72" s="1318"/>
      <c r="CQ72" s="1318"/>
      <c r="CR72" s="1318"/>
      <c r="CS72" s="1318"/>
      <c r="CT72" s="1318"/>
      <c r="CU72" s="1318"/>
      <c r="CV72" s="1318" t="s">
        <v>559</v>
      </c>
      <c r="CW72" s="1318"/>
      <c r="CX72" s="1318"/>
      <c r="CY72" s="1318"/>
      <c r="CZ72" s="1318"/>
      <c r="DA72" s="1318"/>
      <c r="DB72" s="1318"/>
      <c r="DC72" s="1318"/>
    </row>
    <row r="73" spans="2:107">
      <c r="B73" s="394"/>
      <c r="G73" s="1325"/>
      <c r="H73" s="1325"/>
      <c r="I73" s="1325"/>
      <c r="J73" s="1325"/>
      <c r="K73" s="1326"/>
      <c r="L73" s="1326"/>
      <c r="M73" s="1326"/>
      <c r="N73" s="1326"/>
      <c r="AM73" s="403"/>
      <c r="AN73" s="1321" t="s">
        <v>611</v>
      </c>
      <c r="AO73" s="1321"/>
      <c r="AP73" s="1321"/>
      <c r="AQ73" s="1321"/>
      <c r="AR73" s="1321"/>
      <c r="AS73" s="1321"/>
      <c r="AT73" s="1321"/>
      <c r="AU73" s="1321"/>
      <c r="AV73" s="1321"/>
      <c r="AW73" s="1321"/>
      <c r="AX73" s="1321"/>
      <c r="AY73" s="1321"/>
      <c r="AZ73" s="1321"/>
      <c r="BA73" s="1321"/>
      <c r="BB73" s="1321" t="s">
        <v>612</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616</v>
      </c>
      <c r="BC75" s="1321"/>
      <c r="BD75" s="1321"/>
      <c r="BE75" s="1321"/>
      <c r="BF75" s="1321"/>
      <c r="BG75" s="1321"/>
      <c r="BH75" s="1321"/>
      <c r="BI75" s="1321"/>
      <c r="BJ75" s="1321"/>
      <c r="BK75" s="1321"/>
      <c r="BL75" s="1321"/>
      <c r="BM75" s="1321"/>
      <c r="BN75" s="1321"/>
      <c r="BO75" s="1321"/>
      <c r="BP75" s="1319">
        <v>10</v>
      </c>
      <c r="BQ75" s="1319"/>
      <c r="BR75" s="1319"/>
      <c r="BS75" s="1319"/>
      <c r="BT75" s="1319"/>
      <c r="BU75" s="1319"/>
      <c r="BV75" s="1319"/>
      <c r="BW75" s="1319"/>
      <c r="BX75" s="1319">
        <v>8.5</v>
      </c>
      <c r="BY75" s="1319"/>
      <c r="BZ75" s="1319"/>
      <c r="CA75" s="1319"/>
      <c r="CB75" s="1319"/>
      <c r="CC75" s="1319"/>
      <c r="CD75" s="1319"/>
      <c r="CE75" s="1319"/>
      <c r="CF75" s="1319">
        <v>6.1</v>
      </c>
      <c r="CG75" s="1319"/>
      <c r="CH75" s="1319"/>
      <c r="CI75" s="1319"/>
      <c r="CJ75" s="1319"/>
      <c r="CK75" s="1319"/>
      <c r="CL75" s="1319"/>
      <c r="CM75" s="1319"/>
      <c r="CN75" s="1319">
        <v>4.4000000000000004</v>
      </c>
      <c r="CO75" s="1319"/>
      <c r="CP75" s="1319"/>
      <c r="CQ75" s="1319"/>
      <c r="CR75" s="1319"/>
      <c r="CS75" s="1319"/>
      <c r="CT75" s="1319"/>
      <c r="CU75" s="1319"/>
      <c r="CV75" s="1319">
        <v>2.9</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614</v>
      </c>
      <c r="AO77" s="1318"/>
      <c r="AP77" s="1318"/>
      <c r="AQ77" s="1318"/>
      <c r="AR77" s="1318"/>
      <c r="AS77" s="1318"/>
      <c r="AT77" s="1318"/>
      <c r="AU77" s="1318"/>
      <c r="AV77" s="1318"/>
      <c r="AW77" s="1318"/>
      <c r="AX77" s="1318"/>
      <c r="AY77" s="1318"/>
      <c r="AZ77" s="1318"/>
      <c r="BA77" s="1318"/>
      <c r="BB77" s="1321" t="s">
        <v>612</v>
      </c>
      <c r="BC77" s="1321"/>
      <c r="BD77" s="1321"/>
      <c r="BE77" s="1321"/>
      <c r="BF77" s="1321"/>
      <c r="BG77" s="1321"/>
      <c r="BH77" s="1321"/>
      <c r="BI77" s="1321"/>
      <c r="BJ77" s="1321"/>
      <c r="BK77" s="1321"/>
      <c r="BL77" s="1321"/>
      <c r="BM77" s="1321"/>
      <c r="BN77" s="1321"/>
      <c r="BO77" s="1321"/>
      <c r="BP77" s="1319">
        <v>33.299999999999997</v>
      </c>
      <c r="BQ77" s="1319"/>
      <c r="BR77" s="1319"/>
      <c r="BS77" s="1319"/>
      <c r="BT77" s="1319"/>
      <c r="BU77" s="1319"/>
      <c r="BV77" s="1319"/>
      <c r="BW77" s="1319"/>
      <c r="BX77" s="1319">
        <v>15.8</v>
      </c>
      <c r="BY77" s="1319"/>
      <c r="BZ77" s="1319"/>
      <c r="CA77" s="1319"/>
      <c r="CB77" s="1319"/>
      <c r="CC77" s="1319"/>
      <c r="CD77" s="1319"/>
      <c r="CE77" s="1319"/>
      <c r="CF77" s="1319">
        <v>6.5</v>
      </c>
      <c r="CG77" s="1319"/>
      <c r="CH77" s="1319"/>
      <c r="CI77" s="1319"/>
      <c r="CJ77" s="1319"/>
      <c r="CK77" s="1319"/>
      <c r="CL77" s="1319"/>
      <c r="CM77" s="1319"/>
      <c r="CN77" s="1319">
        <v>5.8</v>
      </c>
      <c r="CO77" s="1319"/>
      <c r="CP77" s="1319"/>
      <c r="CQ77" s="1319"/>
      <c r="CR77" s="1319"/>
      <c r="CS77" s="1319"/>
      <c r="CT77" s="1319"/>
      <c r="CU77" s="1319"/>
      <c r="CV77" s="1319">
        <v>2.7</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616</v>
      </c>
      <c r="BC79" s="1321"/>
      <c r="BD79" s="1321"/>
      <c r="BE79" s="1321"/>
      <c r="BF79" s="1321"/>
      <c r="BG79" s="1321"/>
      <c r="BH79" s="1321"/>
      <c r="BI79" s="1321"/>
      <c r="BJ79" s="1321"/>
      <c r="BK79" s="1321"/>
      <c r="BL79" s="1321"/>
      <c r="BM79" s="1321"/>
      <c r="BN79" s="1321"/>
      <c r="BO79" s="1321"/>
      <c r="BP79" s="1319">
        <v>9.3000000000000007</v>
      </c>
      <c r="BQ79" s="1319"/>
      <c r="BR79" s="1319"/>
      <c r="BS79" s="1319"/>
      <c r="BT79" s="1319"/>
      <c r="BU79" s="1319"/>
      <c r="BV79" s="1319"/>
      <c r="BW79" s="1319"/>
      <c r="BX79" s="1319">
        <v>6.2</v>
      </c>
      <c r="BY79" s="1319"/>
      <c r="BZ79" s="1319"/>
      <c r="CA79" s="1319"/>
      <c r="CB79" s="1319"/>
      <c r="CC79" s="1319"/>
      <c r="CD79" s="1319"/>
      <c r="CE79" s="1319"/>
      <c r="CF79" s="1319">
        <v>5.9</v>
      </c>
      <c r="CG79" s="1319"/>
      <c r="CH79" s="1319"/>
      <c r="CI79" s="1319"/>
      <c r="CJ79" s="1319"/>
      <c r="CK79" s="1319"/>
      <c r="CL79" s="1319"/>
      <c r="CM79" s="1319"/>
      <c r="CN79" s="1319">
        <v>5.3</v>
      </c>
      <c r="CO79" s="1319"/>
      <c r="CP79" s="1319"/>
      <c r="CQ79" s="1319"/>
      <c r="CR79" s="1319"/>
      <c r="CS79" s="1319"/>
      <c r="CT79" s="1319"/>
      <c r="CU79" s="1319"/>
      <c r="CV79" s="1319">
        <v>5</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YgllpnrPBssCwEpi119WXbnPZI7U6E+vnt7JjzVkI4dTMXyq1ZRXc7R75FZ8qdabQuitCwkod73PtC4rv7yvA==" saltValue="bTFzydlxsLSPHPk6PYleY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46BCA-A007-4D13-983B-11DC2F92C848}">
  <sheetPr>
    <pageSetUpPr fitToPage="1"/>
  </sheetPr>
  <dimension ref="A1:DR135"/>
  <sheetViews>
    <sheetView showGridLines="0" zoomScale="85" zoomScaleNormal="85" zoomScaleSheetLayoutView="70" workbookViewId="0">
      <selection activeCell="CA81" sqref="CA81"/>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XuXE4bb/zuKA274OAr9eQX9vcKrR4oiRrhHILXfn4ugjyJNXx1n6oclKGVIWK3hqloj/lKxFQ6M6v3AuQPnqA==" saltValue="JHUBu7D1yMMvHAhEm4r+9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0B1C3-81ED-487C-AC5D-02303FA1C914}">
  <sheetPr>
    <pageSetUpPr fitToPage="1"/>
  </sheetPr>
  <dimension ref="A1:DR135"/>
  <sheetViews>
    <sheetView showGridLines="0" topLeftCell="E1" zoomScaleNormal="100" zoomScaleSheetLayoutView="55" workbookViewId="0">
      <selection activeCell="CA81" sqref="CA81"/>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wL1BS6cNfTifzErmzmW48qjx1DXSbs8anI5HpNbNJhZAdVZBh0u36X2tfVfx3h4Xq4mQvzZCwFynenBViyRww==" saltValue="CGBtXhp/+fUsxN8xVNw4/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552</v>
      </c>
      <c r="G2" s="156"/>
      <c r="H2" s="157"/>
    </row>
    <row r="3" spans="1:8">
      <c r="A3" s="153" t="s">
        <v>545</v>
      </c>
      <c r="B3" s="158"/>
      <c r="C3" s="159"/>
      <c r="D3" s="160">
        <v>70263</v>
      </c>
      <c r="E3" s="161"/>
      <c r="F3" s="162">
        <v>64287</v>
      </c>
      <c r="G3" s="163"/>
      <c r="H3" s="164"/>
    </row>
    <row r="4" spans="1:8">
      <c r="A4" s="165"/>
      <c r="B4" s="166"/>
      <c r="C4" s="167"/>
      <c r="D4" s="168">
        <v>40837</v>
      </c>
      <c r="E4" s="169"/>
      <c r="F4" s="170">
        <v>41052</v>
      </c>
      <c r="G4" s="171"/>
      <c r="H4" s="172"/>
    </row>
    <row r="5" spans="1:8">
      <c r="A5" s="153" t="s">
        <v>547</v>
      </c>
      <c r="B5" s="158"/>
      <c r="C5" s="159"/>
      <c r="D5" s="160">
        <v>46719</v>
      </c>
      <c r="E5" s="161"/>
      <c r="F5" s="162">
        <v>46440</v>
      </c>
      <c r="G5" s="163"/>
      <c r="H5" s="164"/>
    </row>
    <row r="6" spans="1:8">
      <c r="A6" s="165"/>
      <c r="B6" s="166"/>
      <c r="C6" s="167"/>
      <c r="D6" s="168">
        <v>27032</v>
      </c>
      <c r="E6" s="169"/>
      <c r="F6" s="170">
        <v>27658</v>
      </c>
      <c r="G6" s="171"/>
      <c r="H6" s="172"/>
    </row>
    <row r="7" spans="1:8">
      <c r="A7" s="153" t="s">
        <v>548</v>
      </c>
      <c r="B7" s="158"/>
      <c r="C7" s="159"/>
      <c r="D7" s="160">
        <v>44762</v>
      </c>
      <c r="E7" s="161"/>
      <c r="F7" s="162">
        <v>63257</v>
      </c>
      <c r="G7" s="163"/>
      <c r="H7" s="164"/>
    </row>
    <row r="8" spans="1:8">
      <c r="A8" s="165"/>
      <c r="B8" s="166"/>
      <c r="C8" s="167"/>
      <c r="D8" s="168">
        <v>17240</v>
      </c>
      <c r="E8" s="169"/>
      <c r="F8" s="170">
        <v>27259</v>
      </c>
      <c r="G8" s="171"/>
      <c r="H8" s="172"/>
    </row>
    <row r="9" spans="1:8">
      <c r="A9" s="153" t="s">
        <v>549</v>
      </c>
      <c r="B9" s="158"/>
      <c r="C9" s="159"/>
      <c r="D9" s="160">
        <v>42404</v>
      </c>
      <c r="E9" s="161"/>
      <c r="F9" s="162">
        <v>52308</v>
      </c>
      <c r="G9" s="163"/>
      <c r="H9" s="164"/>
    </row>
    <row r="10" spans="1:8">
      <c r="A10" s="165"/>
      <c r="B10" s="166"/>
      <c r="C10" s="167"/>
      <c r="D10" s="168">
        <v>22869</v>
      </c>
      <c r="E10" s="169"/>
      <c r="F10" s="170">
        <v>28695</v>
      </c>
      <c r="G10" s="171"/>
      <c r="H10" s="172"/>
    </row>
    <row r="11" spans="1:8">
      <c r="A11" s="153" t="s">
        <v>550</v>
      </c>
      <c r="B11" s="158"/>
      <c r="C11" s="159"/>
      <c r="D11" s="160">
        <v>59576</v>
      </c>
      <c r="E11" s="161"/>
      <c r="F11" s="162">
        <v>46402</v>
      </c>
      <c r="G11" s="163"/>
      <c r="H11" s="164"/>
    </row>
    <row r="12" spans="1:8">
      <c r="A12" s="165"/>
      <c r="B12" s="166"/>
      <c r="C12" s="173"/>
      <c r="D12" s="168">
        <v>31937</v>
      </c>
      <c r="E12" s="169"/>
      <c r="F12" s="170">
        <v>26897</v>
      </c>
      <c r="G12" s="171"/>
      <c r="H12" s="172"/>
    </row>
    <row r="13" spans="1:8">
      <c r="A13" s="153"/>
      <c r="B13" s="158"/>
      <c r="C13" s="174"/>
      <c r="D13" s="175">
        <v>52745</v>
      </c>
      <c r="E13" s="176"/>
      <c r="F13" s="177">
        <v>54539</v>
      </c>
      <c r="G13" s="178"/>
      <c r="H13" s="164"/>
    </row>
    <row r="14" spans="1:8">
      <c r="A14" s="165"/>
      <c r="B14" s="166"/>
      <c r="C14" s="167"/>
      <c r="D14" s="168">
        <v>27983</v>
      </c>
      <c r="E14" s="169"/>
      <c r="F14" s="170">
        <v>30312</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3.83</v>
      </c>
      <c r="C19" s="179">
        <f>ROUND(VALUE(SUBSTITUTE(実質収支比率等に係る経年分析!G$48,"▲","-")),2)</f>
        <v>4.6100000000000003</v>
      </c>
      <c r="D19" s="179">
        <f>ROUND(VALUE(SUBSTITUTE(実質収支比率等に係る経年分析!H$48,"▲","-")),2)</f>
        <v>3.49</v>
      </c>
      <c r="E19" s="179">
        <f>ROUND(VALUE(SUBSTITUTE(実質収支比率等に係る経年分析!I$48,"▲","-")),2)</f>
        <v>3.33</v>
      </c>
      <c r="F19" s="179">
        <f>ROUND(VALUE(SUBSTITUTE(実質収支比率等に係る経年分析!J$48,"▲","-")),2)</f>
        <v>2.2400000000000002</v>
      </c>
    </row>
    <row r="20" spans="1:11">
      <c r="A20" s="179" t="s">
        <v>54</v>
      </c>
      <c r="B20" s="179">
        <f>ROUND(VALUE(SUBSTITUTE(実質収支比率等に係る経年分析!F$47,"▲","-")),2)</f>
        <v>16.23</v>
      </c>
      <c r="C20" s="179">
        <f>ROUND(VALUE(SUBSTITUTE(実質収支比率等に係る経年分析!G$47,"▲","-")),2)</f>
        <v>16.62</v>
      </c>
      <c r="D20" s="179">
        <f>ROUND(VALUE(SUBSTITUTE(実質収支比率等に係る経年分析!H$47,"▲","-")),2)</f>
        <v>16.989999999999998</v>
      </c>
      <c r="E20" s="179">
        <f>ROUND(VALUE(SUBSTITUTE(実質収支比率等に係る経年分析!I$47,"▲","-")),2)</f>
        <v>17.21</v>
      </c>
      <c r="F20" s="179">
        <f>ROUND(VALUE(SUBSTITUTE(実質収支比率等に係る経年分析!J$47,"▲","-")),2)</f>
        <v>16.84</v>
      </c>
    </row>
    <row r="21" spans="1:11">
      <c r="A21" s="179" t="s">
        <v>55</v>
      </c>
      <c r="B21" s="179">
        <f>IF(ISNUMBER(VALUE(SUBSTITUTE(実質収支比率等に係る経年分析!F$49,"▲","-"))),ROUND(VALUE(SUBSTITUTE(実質収支比率等に係る経年分析!F$49,"▲","-")),2),NA())</f>
        <v>7.67</v>
      </c>
      <c r="C21" s="179">
        <f>IF(ISNUMBER(VALUE(SUBSTITUTE(実質収支比率等に係る経年分析!G$49,"▲","-"))),ROUND(VALUE(SUBSTITUTE(実質収支比率等に係る経年分析!G$49,"▲","-")),2),NA())</f>
        <v>1.88</v>
      </c>
      <c r="D21" s="179">
        <f>IF(ISNUMBER(VALUE(SUBSTITUTE(実質収支比率等に係る経年分析!H$49,"▲","-"))),ROUND(VALUE(SUBSTITUTE(実質収支比率等に係る経年分析!H$49,"▲","-")),2),NA())</f>
        <v>3.4</v>
      </c>
      <c r="E21" s="179">
        <f>IF(ISNUMBER(VALUE(SUBSTITUTE(実質収支比率等に係る経年分析!I$49,"▲","-"))),ROUND(VALUE(SUBSTITUTE(実質収支比率等に係る経年分析!I$49,"▲","-")),2),NA())</f>
        <v>4.63</v>
      </c>
      <c r="F21" s="179">
        <f>IF(ISNUMBER(VALUE(SUBSTITUTE(実質収支比率等に係る経年分析!J$49,"▲","-"))),ROUND(VALUE(SUBSTITUTE(実質収支比率等に係る経年分析!J$49,"▲","-")),2),NA())</f>
        <v>1.57</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1.96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1.34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国民健康保険特別会計（直診勘定）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休日急患診療所特別会計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1.69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c r="A32" s="180" t="str">
        <f>IF(連結実質赤字比率に係る赤字・黒字の構成分析!C$38="",NA(),連結実質赤字比率に係る赤字・黒字の構成分析!C$38)</f>
        <v>老人保健施設事業会計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0.49</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1.25</v>
      </c>
    </row>
    <row r="34" spans="1:16">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3.82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2.21</v>
      </c>
    </row>
    <row r="36" spans="1:16">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26.97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22.79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16.850000000000001</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6404</v>
      </c>
      <c r="E42" s="181"/>
      <c r="F42" s="181"/>
      <c r="G42" s="181">
        <f>'実質公債費比率（分子）の構造'!L$52</f>
        <v>5957</v>
      </c>
      <c r="H42" s="181"/>
      <c r="I42" s="181"/>
      <c r="J42" s="181">
        <f>'実質公債費比率（分子）の構造'!M$52</f>
        <v>6593</v>
      </c>
      <c r="K42" s="181"/>
      <c r="L42" s="181"/>
      <c r="M42" s="181">
        <f>'実質公債費比率（分子）の構造'!N$52</f>
        <v>6673</v>
      </c>
      <c r="N42" s="181"/>
      <c r="O42" s="181"/>
      <c r="P42" s="181">
        <f>'実質公債費比率（分子）の構造'!O$52</f>
        <v>6630</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c r="A44" s="181" t="s">
        <v>64</v>
      </c>
      <c r="B44" s="181">
        <f>'実質公債費比率（分子）の構造'!K$50</f>
        <v>108</v>
      </c>
      <c r="C44" s="181"/>
      <c r="D44" s="181"/>
      <c r="E44" s="181">
        <f>'実質公債費比率（分子）の構造'!L$50</f>
        <v>94</v>
      </c>
      <c r="F44" s="181"/>
      <c r="G44" s="181"/>
      <c r="H44" s="181">
        <f>'実質公債費比率（分子）の構造'!M$50</f>
        <v>82</v>
      </c>
      <c r="I44" s="181"/>
      <c r="J44" s="181"/>
      <c r="K44" s="181">
        <f>'実質公債費比率（分子）の構造'!N$50</f>
        <v>67</v>
      </c>
      <c r="L44" s="181"/>
      <c r="M44" s="181"/>
      <c r="N44" s="181">
        <f>'実質公債費比率（分子）の構造'!O$50</f>
        <v>48</v>
      </c>
      <c r="O44" s="181"/>
      <c r="P44" s="181"/>
    </row>
    <row r="45" spans="1:16">
      <c r="A45" s="181" t="s">
        <v>65</v>
      </c>
      <c r="B45" s="181">
        <f>'実質公債費比率（分子）の構造'!K$49</f>
        <v>578</v>
      </c>
      <c r="C45" s="181"/>
      <c r="D45" s="181"/>
      <c r="E45" s="181">
        <f>'実質公債費比率（分子）の構造'!L$49</f>
        <v>160</v>
      </c>
      <c r="F45" s="181"/>
      <c r="G45" s="181"/>
      <c r="H45" s="181">
        <f>'実質公債費比率（分子）の構造'!M$49</f>
        <v>161</v>
      </c>
      <c r="I45" s="181"/>
      <c r="J45" s="181"/>
      <c r="K45" s="181">
        <f>'実質公債費比率（分子）の構造'!N$49</f>
        <v>202</v>
      </c>
      <c r="L45" s="181"/>
      <c r="M45" s="181"/>
      <c r="N45" s="181">
        <f>'実質公債費比率（分子）の構造'!O$49</f>
        <v>220</v>
      </c>
      <c r="O45" s="181"/>
      <c r="P45" s="181"/>
    </row>
    <row r="46" spans="1:16">
      <c r="A46" s="181" t="s">
        <v>66</v>
      </c>
      <c r="B46" s="181">
        <f>'実質公債費比率（分子）の構造'!K$48</f>
        <v>2759</v>
      </c>
      <c r="C46" s="181"/>
      <c r="D46" s="181"/>
      <c r="E46" s="181">
        <f>'実質公債費比率（分子）の構造'!L$48</f>
        <v>2809</v>
      </c>
      <c r="F46" s="181"/>
      <c r="G46" s="181"/>
      <c r="H46" s="181">
        <f>'実質公債費比率（分子）の構造'!M$48</f>
        <v>2776</v>
      </c>
      <c r="I46" s="181"/>
      <c r="J46" s="181"/>
      <c r="K46" s="181">
        <f>'実質公債費比率（分子）の構造'!N$48</f>
        <v>3010</v>
      </c>
      <c r="L46" s="181"/>
      <c r="M46" s="181"/>
      <c r="N46" s="181">
        <f>'実質公債費比率（分子）の構造'!O$48</f>
        <v>2740</v>
      </c>
      <c r="O46" s="181"/>
      <c r="P46" s="181"/>
    </row>
    <row r="47" spans="1:16">
      <c r="A47" s="181" t="s">
        <v>67</v>
      </c>
      <c r="B47" s="181">
        <f>'実質公債費比率（分子）の構造'!K$47</f>
        <v>48</v>
      </c>
      <c r="C47" s="181"/>
      <c r="D47" s="181"/>
      <c r="E47" s="181">
        <f>'実質公債費比率（分子）の構造'!L$47</f>
        <v>36</v>
      </c>
      <c r="F47" s="181"/>
      <c r="G47" s="181"/>
      <c r="H47" s="181">
        <f>'実質公債費比率（分子）の構造'!M$47</f>
        <v>36</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5458</v>
      </c>
      <c r="C49" s="181"/>
      <c r="D49" s="181"/>
      <c r="E49" s="181">
        <f>'実質公債費比率（分子）の構造'!L$45</f>
        <v>4789</v>
      </c>
      <c r="F49" s="181"/>
      <c r="G49" s="181"/>
      <c r="H49" s="181">
        <f>'実質公債費比率（分子）の構造'!M$45</f>
        <v>4520</v>
      </c>
      <c r="I49" s="181"/>
      <c r="J49" s="181"/>
      <c r="K49" s="181">
        <f>'実質公債費比率（分子）の構造'!N$45</f>
        <v>4354</v>
      </c>
      <c r="L49" s="181"/>
      <c r="M49" s="181"/>
      <c r="N49" s="181">
        <f>'実質公債費比率（分子）の構造'!O$45</f>
        <v>4178</v>
      </c>
      <c r="O49" s="181"/>
      <c r="P49" s="181"/>
    </row>
    <row r="50" spans="1:16">
      <c r="A50" s="181" t="s">
        <v>70</v>
      </c>
      <c r="B50" s="181" t="e">
        <f>NA()</f>
        <v>#N/A</v>
      </c>
      <c r="C50" s="181">
        <f>IF(ISNUMBER('実質公債費比率（分子）の構造'!K$53),'実質公債費比率（分子）の構造'!K$53,NA())</f>
        <v>2547</v>
      </c>
      <c r="D50" s="181" t="e">
        <f>NA()</f>
        <v>#N/A</v>
      </c>
      <c r="E50" s="181" t="e">
        <f>NA()</f>
        <v>#N/A</v>
      </c>
      <c r="F50" s="181">
        <f>IF(ISNUMBER('実質公債費比率（分子）の構造'!L$53),'実質公債費比率（分子）の構造'!L$53,NA())</f>
        <v>1931</v>
      </c>
      <c r="G50" s="181" t="e">
        <f>NA()</f>
        <v>#N/A</v>
      </c>
      <c r="H50" s="181" t="e">
        <f>NA()</f>
        <v>#N/A</v>
      </c>
      <c r="I50" s="181">
        <f>IF(ISNUMBER('実質公債費比率（分子）の構造'!M$53),'実質公債費比率（分子）の構造'!M$53,NA())</f>
        <v>982</v>
      </c>
      <c r="J50" s="181" t="e">
        <f>NA()</f>
        <v>#N/A</v>
      </c>
      <c r="K50" s="181" t="e">
        <f>NA()</f>
        <v>#N/A</v>
      </c>
      <c r="L50" s="181">
        <f>IF(ISNUMBER('実質公債費比率（分子）の構造'!N$53),'実質公債費比率（分子）の構造'!N$53,NA())</f>
        <v>960</v>
      </c>
      <c r="M50" s="181" t="e">
        <f>NA()</f>
        <v>#N/A</v>
      </c>
      <c r="N50" s="181" t="e">
        <f>NA()</f>
        <v>#N/A</v>
      </c>
      <c r="O50" s="181">
        <f>IF(ISNUMBER('実質公債費比率（分子）の構造'!O$53),'実質公債費比率（分子）の構造'!O$53,NA())</f>
        <v>556</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76404</v>
      </c>
      <c r="E56" s="180"/>
      <c r="F56" s="180"/>
      <c r="G56" s="180">
        <f>'将来負担比率（分子）の構造'!J$52</f>
        <v>75798</v>
      </c>
      <c r="H56" s="180"/>
      <c r="I56" s="180"/>
      <c r="J56" s="180">
        <f>'将来負担比率（分子）の構造'!K$52</f>
        <v>73946</v>
      </c>
      <c r="K56" s="180"/>
      <c r="L56" s="180"/>
      <c r="M56" s="180">
        <f>'将来負担比率（分子）の構造'!L$52</f>
        <v>71568</v>
      </c>
      <c r="N56" s="180"/>
      <c r="O56" s="180"/>
      <c r="P56" s="180">
        <f>'将来負担比率（分子）の構造'!M$52</f>
        <v>70845</v>
      </c>
    </row>
    <row r="57" spans="1:16">
      <c r="A57" s="180" t="s">
        <v>41</v>
      </c>
      <c r="B57" s="180"/>
      <c r="C57" s="180"/>
      <c r="D57" s="180">
        <f>'将来負担比率（分子）の構造'!I$51</f>
        <v>10299</v>
      </c>
      <c r="E57" s="180"/>
      <c r="F57" s="180"/>
      <c r="G57" s="180">
        <f>'将来負担比率（分子）の構造'!J$51</f>
        <v>10896</v>
      </c>
      <c r="H57" s="180"/>
      <c r="I57" s="180"/>
      <c r="J57" s="180">
        <f>'将来負担比率（分子）の構造'!K$51</f>
        <v>8480</v>
      </c>
      <c r="K57" s="180"/>
      <c r="L57" s="180"/>
      <c r="M57" s="180">
        <f>'将来負担比率（分子）の構造'!L$51</f>
        <v>9615</v>
      </c>
      <c r="N57" s="180"/>
      <c r="O57" s="180"/>
      <c r="P57" s="180">
        <f>'将来負担比率（分子）の構造'!M$51</f>
        <v>6895</v>
      </c>
    </row>
    <row r="58" spans="1:16">
      <c r="A58" s="180" t="s">
        <v>40</v>
      </c>
      <c r="B58" s="180"/>
      <c r="C58" s="180"/>
      <c r="D58" s="180">
        <f>'将来負担比率（分子）の構造'!I$50</f>
        <v>28771</v>
      </c>
      <c r="E58" s="180"/>
      <c r="F58" s="180"/>
      <c r="G58" s="180">
        <f>'将来負担比率（分子）の構造'!J$50</f>
        <v>32541</v>
      </c>
      <c r="H58" s="180"/>
      <c r="I58" s="180"/>
      <c r="J58" s="180">
        <f>'将来負担比率（分子）の構造'!K$50</f>
        <v>34468</v>
      </c>
      <c r="K58" s="180"/>
      <c r="L58" s="180"/>
      <c r="M58" s="180">
        <f>'将来負担比率（分子）の構造'!L$50</f>
        <v>34116</v>
      </c>
      <c r="N58" s="180"/>
      <c r="O58" s="180"/>
      <c r="P58" s="180">
        <f>'将来負担比率（分子）の構造'!M$50</f>
        <v>34427</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9</v>
      </c>
      <c r="C61" s="180"/>
      <c r="D61" s="180"/>
      <c r="E61" s="180">
        <f>'将来負担比率（分子）の構造'!J$46</f>
        <v>7</v>
      </c>
      <c r="F61" s="180"/>
      <c r="G61" s="180"/>
      <c r="H61" s="180">
        <f>'将来負担比率（分子）の構造'!K$46</f>
        <v>6</v>
      </c>
      <c r="I61" s="180"/>
      <c r="J61" s="180"/>
      <c r="K61" s="180">
        <f>'将来負担比率（分子）の構造'!L$46</f>
        <v>5</v>
      </c>
      <c r="L61" s="180"/>
      <c r="M61" s="180"/>
      <c r="N61" s="180">
        <f>'将来負担比率（分子）の構造'!M$46</f>
        <v>3</v>
      </c>
      <c r="O61" s="180"/>
      <c r="P61" s="180"/>
    </row>
    <row r="62" spans="1:16">
      <c r="A62" s="180" t="s">
        <v>34</v>
      </c>
      <c r="B62" s="180">
        <f>'将来負担比率（分子）の構造'!I$45</f>
        <v>6874</v>
      </c>
      <c r="C62" s="180"/>
      <c r="D62" s="180"/>
      <c r="E62" s="180">
        <f>'将来負担比率（分子）の構造'!J$45</f>
        <v>6942</v>
      </c>
      <c r="F62" s="180"/>
      <c r="G62" s="180"/>
      <c r="H62" s="180">
        <f>'将来負担比率（分子）の構造'!K$45</f>
        <v>7080</v>
      </c>
      <c r="I62" s="180"/>
      <c r="J62" s="180"/>
      <c r="K62" s="180">
        <f>'将来負担比率（分子）の構造'!L$45</f>
        <v>7095</v>
      </c>
      <c r="L62" s="180"/>
      <c r="M62" s="180"/>
      <c r="N62" s="180">
        <f>'将来負担比率（分子）の構造'!M$45</f>
        <v>7125</v>
      </c>
      <c r="O62" s="180"/>
      <c r="P62" s="180"/>
    </row>
    <row r="63" spans="1:16">
      <c r="A63" s="180" t="s">
        <v>33</v>
      </c>
      <c r="B63" s="180">
        <f>'将来負担比率（分子）の構造'!I$44</f>
        <v>1820</v>
      </c>
      <c r="C63" s="180"/>
      <c r="D63" s="180"/>
      <c r="E63" s="180">
        <f>'将来負担比率（分子）の構造'!J$44</f>
        <v>1842</v>
      </c>
      <c r="F63" s="180"/>
      <c r="G63" s="180"/>
      <c r="H63" s="180">
        <f>'将来負担比率（分子）の構造'!K$44</f>
        <v>1950</v>
      </c>
      <c r="I63" s="180"/>
      <c r="J63" s="180"/>
      <c r="K63" s="180">
        <f>'将来負担比率（分子）の構造'!L$44</f>
        <v>2755</v>
      </c>
      <c r="L63" s="180"/>
      <c r="M63" s="180"/>
      <c r="N63" s="180">
        <f>'将来負担比率（分子）の構造'!M$44</f>
        <v>2670</v>
      </c>
      <c r="O63" s="180"/>
      <c r="P63" s="180"/>
    </row>
    <row r="64" spans="1:16">
      <c r="A64" s="180" t="s">
        <v>32</v>
      </c>
      <c r="B64" s="180">
        <f>'将来負担比率（分子）の構造'!I$43</f>
        <v>34183</v>
      </c>
      <c r="C64" s="180"/>
      <c r="D64" s="180"/>
      <c r="E64" s="180">
        <f>'将来負担比率（分子）の構造'!J$43</f>
        <v>38278</v>
      </c>
      <c r="F64" s="180"/>
      <c r="G64" s="180"/>
      <c r="H64" s="180">
        <f>'将来負担比率（分子）の構造'!K$43</f>
        <v>39046</v>
      </c>
      <c r="I64" s="180"/>
      <c r="J64" s="180"/>
      <c r="K64" s="180">
        <f>'将来負担比率（分子）の構造'!L$43</f>
        <v>40291</v>
      </c>
      <c r="L64" s="180"/>
      <c r="M64" s="180"/>
      <c r="N64" s="180">
        <f>'将来負担比率（分子）の構造'!M$43</f>
        <v>37524</v>
      </c>
      <c r="O64" s="180"/>
      <c r="P64" s="180"/>
    </row>
    <row r="65" spans="1:16">
      <c r="A65" s="180" t="s">
        <v>31</v>
      </c>
      <c r="B65" s="180">
        <f>'将来負担比率（分子）の構造'!I$42</f>
        <v>472</v>
      </c>
      <c r="C65" s="180"/>
      <c r="D65" s="180"/>
      <c r="E65" s="180">
        <f>'将来負担比率（分子）の構造'!J$42</f>
        <v>378</v>
      </c>
      <c r="F65" s="180"/>
      <c r="G65" s="180"/>
      <c r="H65" s="180">
        <f>'将来負担比率（分子）の構造'!K$42</f>
        <v>296</v>
      </c>
      <c r="I65" s="180"/>
      <c r="J65" s="180"/>
      <c r="K65" s="180">
        <f>'将来負担比率（分子）の構造'!L$42</f>
        <v>238</v>
      </c>
      <c r="L65" s="180"/>
      <c r="M65" s="180"/>
      <c r="N65" s="180">
        <f>'将来負担比率（分子）の構造'!M$42</f>
        <v>186</v>
      </c>
      <c r="O65" s="180"/>
      <c r="P65" s="180"/>
    </row>
    <row r="66" spans="1:16">
      <c r="A66" s="180" t="s">
        <v>30</v>
      </c>
      <c r="B66" s="180">
        <f>'将来負担比率（分子）の構造'!I$41</f>
        <v>50572</v>
      </c>
      <c r="C66" s="180"/>
      <c r="D66" s="180"/>
      <c r="E66" s="180">
        <f>'将来負担比率（分子）の構造'!J$41</f>
        <v>49890</v>
      </c>
      <c r="F66" s="180"/>
      <c r="G66" s="180"/>
      <c r="H66" s="180">
        <f>'将来負担比率（分子）の構造'!K$41</f>
        <v>46845</v>
      </c>
      <c r="I66" s="180"/>
      <c r="J66" s="180"/>
      <c r="K66" s="180">
        <f>'将来負担比率（分子）の構造'!L$41</f>
        <v>44917</v>
      </c>
      <c r="L66" s="180"/>
      <c r="M66" s="180"/>
      <c r="N66" s="180">
        <f>'将来負担比率（分子）の構造'!M$41</f>
        <v>45299</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5847</v>
      </c>
      <c r="C72" s="184">
        <f>基金残高に係る経年分析!G55</f>
        <v>5861</v>
      </c>
      <c r="D72" s="184">
        <f>基金残高に係る経年分析!H55</f>
        <v>5688</v>
      </c>
    </row>
    <row r="73" spans="1:16">
      <c r="A73" s="183" t="s">
        <v>77</v>
      </c>
      <c r="B73" s="184">
        <f>基金残高に係る経年分析!F56</f>
        <v>11818</v>
      </c>
      <c r="C73" s="184">
        <f>基金残高に係る経年分析!G56</f>
        <v>10206</v>
      </c>
      <c r="D73" s="184">
        <f>基金残高に係る経年分析!H56</f>
        <v>9161</v>
      </c>
    </row>
    <row r="74" spans="1:16">
      <c r="A74" s="183" t="s">
        <v>78</v>
      </c>
      <c r="B74" s="184">
        <f>基金残高に係る経年分析!F57</f>
        <v>19777</v>
      </c>
      <c r="C74" s="184">
        <f>基金残高に係る経年分析!G57</f>
        <v>20701</v>
      </c>
      <c r="D74" s="184">
        <f>基金残高に係る経年分析!H57</f>
        <v>22190</v>
      </c>
    </row>
  </sheetData>
  <sheetProtection algorithmName="SHA-512" hashValue="Rwn6QlSBm6aQX3KGiJmV1YX/7UkA3K9piy7M+mBVpMVXXYjRAjKn7eEQ7hs/hzg/VZ2dCnIcvNL198eZ+DoRVg==" saltValue="SkSRXkMHBhu/Gca4gJ9o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221</v>
      </c>
      <c r="C5" s="761"/>
      <c r="D5" s="761"/>
      <c r="E5" s="761"/>
      <c r="F5" s="761"/>
      <c r="G5" s="761"/>
      <c r="H5" s="761"/>
      <c r="I5" s="761"/>
      <c r="J5" s="761"/>
      <c r="K5" s="761"/>
      <c r="L5" s="761"/>
      <c r="M5" s="761"/>
      <c r="N5" s="761"/>
      <c r="O5" s="761"/>
      <c r="P5" s="761"/>
      <c r="Q5" s="762"/>
      <c r="R5" s="726">
        <v>16785411</v>
      </c>
      <c r="S5" s="727"/>
      <c r="T5" s="727"/>
      <c r="U5" s="727"/>
      <c r="V5" s="727"/>
      <c r="W5" s="727"/>
      <c r="X5" s="727"/>
      <c r="Y5" s="773"/>
      <c r="Z5" s="791">
        <v>28.4</v>
      </c>
      <c r="AA5" s="791"/>
      <c r="AB5" s="791"/>
      <c r="AC5" s="791"/>
      <c r="AD5" s="792">
        <v>16073448</v>
      </c>
      <c r="AE5" s="792"/>
      <c r="AF5" s="792"/>
      <c r="AG5" s="792"/>
      <c r="AH5" s="792"/>
      <c r="AI5" s="792"/>
      <c r="AJ5" s="792"/>
      <c r="AK5" s="792"/>
      <c r="AL5" s="774">
        <v>49.6</v>
      </c>
      <c r="AM5" s="743"/>
      <c r="AN5" s="743"/>
      <c r="AO5" s="775"/>
      <c r="AP5" s="760" t="s">
        <v>222</v>
      </c>
      <c r="AQ5" s="761"/>
      <c r="AR5" s="761"/>
      <c r="AS5" s="761"/>
      <c r="AT5" s="761"/>
      <c r="AU5" s="761"/>
      <c r="AV5" s="761"/>
      <c r="AW5" s="761"/>
      <c r="AX5" s="761"/>
      <c r="AY5" s="761"/>
      <c r="AZ5" s="761"/>
      <c r="BA5" s="761"/>
      <c r="BB5" s="761"/>
      <c r="BC5" s="761"/>
      <c r="BD5" s="761"/>
      <c r="BE5" s="761"/>
      <c r="BF5" s="762"/>
      <c r="BG5" s="661">
        <v>16033512</v>
      </c>
      <c r="BH5" s="664"/>
      <c r="BI5" s="664"/>
      <c r="BJ5" s="664"/>
      <c r="BK5" s="664"/>
      <c r="BL5" s="664"/>
      <c r="BM5" s="664"/>
      <c r="BN5" s="665"/>
      <c r="BO5" s="723">
        <v>95.5</v>
      </c>
      <c r="BP5" s="723"/>
      <c r="BQ5" s="723"/>
      <c r="BR5" s="723"/>
      <c r="BS5" s="724">
        <v>162859</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c r="B6" s="658" t="s">
        <v>226</v>
      </c>
      <c r="C6" s="659"/>
      <c r="D6" s="659"/>
      <c r="E6" s="659"/>
      <c r="F6" s="659"/>
      <c r="G6" s="659"/>
      <c r="H6" s="659"/>
      <c r="I6" s="659"/>
      <c r="J6" s="659"/>
      <c r="K6" s="659"/>
      <c r="L6" s="659"/>
      <c r="M6" s="659"/>
      <c r="N6" s="659"/>
      <c r="O6" s="659"/>
      <c r="P6" s="659"/>
      <c r="Q6" s="660"/>
      <c r="R6" s="661">
        <v>423322</v>
      </c>
      <c r="S6" s="664"/>
      <c r="T6" s="664"/>
      <c r="U6" s="664"/>
      <c r="V6" s="664"/>
      <c r="W6" s="664"/>
      <c r="X6" s="664"/>
      <c r="Y6" s="665"/>
      <c r="Z6" s="723">
        <v>0.7</v>
      </c>
      <c r="AA6" s="723"/>
      <c r="AB6" s="723"/>
      <c r="AC6" s="723"/>
      <c r="AD6" s="724">
        <v>423322</v>
      </c>
      <c r="AE6" s="724"/>
      <c r="AF6" s="724"/>
      <c r="AG6" s="724"/>
      <c r="AH6" s="724"/>
      <c r="AI6" s="724"/>
      <c r="AJ6" s="724"/>
      <c r="AK6" s="724"/>
      <c r="AL6" s="666">
        <v>1.3</v>
      </c>
      <c r="AM6" s="667"/>
      <c r="AN6" s="667"/>
      <c r="AO6" s="725"/>
      <c r="AP6" s="658" t="s">
        <v>227</v>
      </c>
      <c r="AQ6" s="659"/>
      <c r="AR6" s="659"/>
      <c r="AS6" s="659"/>
      <c r="AT6" s="659"/>
      <c r="AU6" s="659"/>
      <c r="AV6" s="659"/>
      <c r="AW6" s="659"/>
      <c r="AX6" s="659"/>
      <c r="AY6" s="659"/>
      <c r="AZ6" s="659"/>
      <c r="BA6" s="659"/>
      <c r="BB6" s="659"/>
      <c r="BC6" s="659"/>
      <c r="BD6" s="659"/>
      <c r="BE6" s="659"/>
      <c r="BF6" s="660"/>
      <c r="BG6" s="661">
        <v>16033512</v>
      </c>
      <c r="BH6" s="664"/>
      <c r="BI6" s="664"/>
      <c r="BJ6" s="664"/>
      <c r="BK6" s="664"/>
      <c r="BL6" s="664"/>
      <c r="BM6" s="664"/>
      <c r="BN6" s="665"/>
      <c r="BO6" s="723">
        <v>95.5</v>
      </c>
      <c r="BP6" s="723"/>
      <c r="BQ6" s="723"/>
      <c r="BR6" s="723"/>
      <c r="BS6" s="724">
        <v>162859</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1">
        <v>254363</v>
      </c>
      <c r="CS6" s="664"/>
      <c r="CT6" s="664"/>
      <c r="CU6" s="664"/>
      <c r="CV6" s="664"/>
      <c r="CW6" s="664"/>
      <c r="CX6" s="664"/>
      <c r="CY6" s="665"/>
      <c r="CZ6" s="774">
        <v>0.4</v>
      </c>
      <c r="DA6" s="743"/>
      <c r="DB6" s="743"/>
      <c r="DC6" s="777"/>
      <c r="DD6" s="669" t="s">
        <v>127</v>
      </c>
      <c r="DE6" s="664"/>
      <c r="DF6" s="664"/>
      <c r="DG6" s="664"/>
      <c r="DH6" s="664"/>
      <c r="DI6" s="664"/>
      <c r="DJ6" s="664"/>
      <c r="DK6" s="664"/>
      <c r="DL6" s="664"/>
      <c r="DM6" s="664"/>
      <c r="DN6" s="664"/>
      <c r="DO6" s="664"/>
      <c r="DP6" s="665"/>
      <c r="DQ6" s="669">
        <v>254363</v>
      </c>
      <c r="DR6" s="664"/>
      <c r="DS6" s="664"/>
      <c r="DT6" s="664"/>
      <c r="DU6" s="664"/>
      <c r="DV6" s="664"/>
      <c r="DW6" s="664"/>
      <c r="DX6" s="664"/>
      <c r="DY6" s="664"/>
      <c r="DZ6" s="664"/>
      <c r="EA6" s="664"/>
      <c r="EB6" s="664"/>
      <c r="EC6" s="704"/>
    </row>
    <row r="7" spans="2:143" ht="11.25" customHeight="1">
      <c r="B7" s="658" t="s">
        <v>229</v>
      </c>
      <c r="C7" s="659"/>
      <c r="D7" s="659"/>
      <c r="E7" s="659"/>
      <c r="F7" s="659"/>
      <c r="G7" s="659"/>
      <c r="H7" s="659"/>
      <c r="I7" s="659"/>
      <c r="J7" s="659"/>
      <c r="K7" s="659"/>
      <c r="L7" s="659"/>
      <c r="M7" s="659"/>
      <c r="N7" s="659"/>
      <c r="O7" s="659"/>
      <c r="P7" s="659"/>
      <c r="Q7" s="660"/>
      <c r="R7" s="661">
        <v>29170</v>
      </c>
      <c r="S7" s="664"/>
      <c r="T7" s="664"/>
      <c r="U7" s="664"/>
      <c r="V7" s="664"/>
      <c r="W7" s="664"/>
      <c r="X7" s="664"/>
      <c r="Y7" s="665"/>
      <c r="Z7" s="723">
        <v>0</v>
      </c>
      <c r="AA7" s="723"/>
      <c r="AB7" s="723"/>
      <c r="AC7" s="723"/>
      <c r="AD7" s="724">
        <v>29170</v>
      </c>
      <c r="AE7" s="724"/>
      <c r="AF7" s="724"/>
      <c r="AG7" s="724"/>
      <c r="AH7" s="724"/>
      <c r="AI7" s="724"/>
      <c r="AJ7" s="724"/>
      <c r="AK7" s="724"/>
      <c r="AL7" s="666">
        <v>0.1</v>
      </c>
      <c r="AM7" s="667"/>
      <c r="AN7" s="667"/>
      <c r="AO7" s="725"/>
      <c r="AP7" s="658" t="s">
        <v>230</v>
      </c>
      <c r="AQ7" s="659"/>
      <c r="AR7" s="659"/>
      <c r="AS7" s="659"/>
      <c r="AT7" s="659"/>
      <c r="AU7" s="659"/>
      <c r="AV7" s="659"/>
      <c r="AW7" s="659"/>
      <c r="AX7" s="659"/>
      <c r="AY7" s="659"/>
      <c r="AZ7" s="659"/>
      <c r="BA7" s="659"/>
      <c r="BB7" s="659"/>
      <c r="BC7" s="659"/>
      <c r="BD7" s="659"/>
      <c r="BE7" s="659"/>
      <c r="BF7" s="660"/>
      <c r="BG7" s="661">
        <v>6941867</v>
      </c>
      <c r="BH7" s="664"/>
      <c r="BI7" s="664"/>
      <c r="BJ7" s="664"/>
      <c r="BK7" s="664"/>
      <c r="BL7" s="664"/>
      <c r="BM7" s="664"/>
      <c r="BN7" s="665"/>
      <c r="BO7" s="723">
        <v>41.4</v>
      </c>
      <c r="BP7" s="723"/>
      <c r="BQ7" s="723"/>
      <c r="BR7" s="723"/>
      <c r="BS7" s="724">
        <v>162859</v>
      </c>
      <c r="BT7" s="724"/>
      <c r="BU7" s="724"/>
      <c r="BV7" s="724"/>
      <c r="BW7" s="724"/>
      <c r="BX7" s="724"/>
      <c r="BY7" s="724"/>
      <c r="BZ7" s="724"/>
      <c r="CA7" s="724"/>
      <c r="CB7" s="765"/>
      <c r="CD7" s="705" t="s">
        <v>231</v>
      </c>
      <c r="CE7" s="702"/>
      <c r="CF7" s="702"/>
      <c r="CG7" s="702"/>
      <c r="CH7" s="702"/>
      <c r="CI7" s="702"/>
      <c r="CJ7" s="702"/>
      <c r="CK7" s="702"/>
      <c r="CL7" s="702"/>
      <c r="CM7" s="702"/>
      <c r="CN7" s="702"/>
      <c r="CO7" s="702"/>
      <c r="CP7" s="702"/>
      <c r="CQ7" s="703"/>
      <c r="CR7" s="661">
        <v>6525730</v>
      </c>
      <c r="CS7" s="664"/>
      <c r="CT7" s="664"/>
      <c r="CU7" s="664"/>
      <c r="CV7" s="664"/>
      <c r="CW7" s="664"/>
      <c r="CX7" s="664"/>
      <c r="CY7" s="665"/>
      <c r="CZ7" s="723">
        <v>11.4</v>
      </c>
      <c r="DA7" s="723"/>
      <c r="DB7" s="723"/>
      <c r="DC7" s="723"/>
      <c r="DD7" s="669">
        <v>875816</v>
      </c>
      <c r="DE7" s="664"/>
      <c r="DF7" s="664"/>
      <c r="DG7" s="664"/>
      <c r="DH7" s="664"/>
      <c r="DI7" s="664"/>
      <c r="DJ7" s="664"/>
      <c r="DK7" s="664"/>
      <c r="DL7" s="664"/>
      <c r="DM7" s="664"/>
      <c r="DN7" s="664"/>
      <c r="DO7" s="664"/>
      <c r="DP7" s="665"/>
      <c r="DQ7" s="669">
        <v>5239964</v>
      </c>
      <c r="DR7" s="664"/>
      <c r="DS7" s="664"/>
      <c r="DT7" s="664"/>
      <c r="DU7" s="664"/>
      <c r="DV7" s="664"/>
      <c r="DW7" s="664"/>
      <c r="DX7" s="664"/>
      <c r="DY7" s="664"/>
      <c r="DZ7" s="664"/>
      <c r="EA7" s="664"/>
      <c r="EB7" s="664"/>
      <c r="EC7" s="704"/>
    </row>
    <row r="8" spans="2:143" ht="11.25" customHeight="1">
      <c r="B8" s="658" t="s">
        <v>232</v>
      </c>
      <c r="C8" s="659"/>
      <c r="D8" s="659"/>
      <c r="E8" s="659"/>
      <c r="F8" s="659"/>
      <c r="G8" s="659"/>
      <c r="H8" s="659"/>
      <c r="I8" s="659"/>
      <c r="J8" s="659"/>
      <c r="K8" s="659"/>
      <c r="L8" s="659"/>
      <c r="M8" s="659"/>
      <c r="N8" s="659"/>
      <c r="O8" s="659"/>
      <c r="P8" s="659"/>
      <c r="Q8" s="660"/>
      <c r="R8" s="661">
        <v>57437</v>
      </c>
      <c r="S8" s="664"/>
      <c r="T8" s="664"/>
      <c r="U8" s="664"/>
      <c r="V8" s="664"/>
      <c r="W8" s="664"/>
      <c r="X8" s="664"/>
      <c r="Y8" s="665"/>
      <c r="Z8" s="723">
        <v>0.1</v>
      </c>
      <c r="AA8" s="723"/>
      <c r="AB8" s="723"/>
      <c r="AC8" s="723"/>
      <c r="AD8" s="724">
        <v>57437</v>
      </c>
      <c r="AE8" s="724"/>
      <c r="AF8" s="724"/>
      <c r="AG8" s="724"/>
      <c r="AH8" s="724"/>
      <c r="AI8" s="724"/>
      <c r="AJ8" s="724"/>
      <c r="AK8" s="724"/>
      <c r="AL8" s="666">
        <v>0.2</v>
      </c>
      <c r="AM8" s="667"/>
      <c r="AN8" s="667"/>
      <c r="AO8" s="725"/>
      <c r="AP8" s="658" t="s">
        <v>233</v>
      </c>
      <c r="AQ8" s="659"/>
      <c r="AR8" s="659"/>
      <c r="AS8" s="659"/>
      <c r="AT8" s="659"/>
      <c r="AU8" s="659"/>
      <c r="AV8" s="659"/>
      <c r="AW8" s="659"/>
      <c r="AX8" s="659"/>
      <c r="AY8" s="659"/>
      <c r="AZ8" s="659"/>
      <c r="BA8" s="659"/>
      <c r="BB8" s="659"/>
      <c r="BC8" s="659"/>
      <c r="BD8" s="659"/>
      <c r="BE8" s="659"/>
      <c r="BF8" s="660"/>
      <c r="BG8" s="661">
        <v>209421</v>
      </c>
      <c r="BH8" s="664"/>
      <c r="BI8" s="664"/>
      <c r="BJ8" s="664"/>
      <c r="BK8" s="664"/>
      <c r="BL8" s="664"/>
      <c r="BM8" s="664"/>
      <c r="BN8" s="665"/>
      <c r="BO8" s="723">
        <v>1.2</v>
      </c>
      <c r="BP8" s="723"/>
      <c r="BQ8" s="723"/>
      <c r="BR8" s="723"/>
      <c r="BS8" s="669" t="s">
        <v>127</v>
      </c>
      <c r="BT8" s="664"/>
      <c r="BU8" s="664"/>
      <c r="BV8" s="664"/>
      <c r="BW8" s="664"/>
      <c r="BX8" s="664"/>
      <c r="BY8" s="664"/>
      <c r="BZ8" s="664"/>
      <c r="CA8" s="664"/>
      <c r="CB8" s="704"/>
      <c r="CD8" s="705" t="s">
        <v>234</v>
      </c>
      <c r="CE8" s="702"/>
      <c r="CF8" s="702"/>
      <c r="CG8" s="702"/>
      <c r="CH8" s="702"/>
      <c r="CI8" s="702"/>
      <c r="CJ8" s="702"/>
      <c r="CK8" s="702"/>
      <c r="CL8" s="702"/>
      <c r="CM8" s="702"/>
      <c r="CN8" s="702"/>
      <c r="CO8" s="702"/>
      <c r="CP8" s="702"/>
      <c r="CQ8" s="703"/>
      <c r="CR8" s="661">
        <v>18603608</v>
      </c>
      <c r="CS8" s="664"/>
      <c r="CT8" s="664"/>
      <c r="CU8" s="664"/>
      <c r="CV8" s="664"/>
      <c r="CW8" s="664"/>
      <c r="CX8" s="664"/>
      <c r="CY8" s="665"/>
      <c r="CZ8" s="723">
        <v>32.5</v>
      </c>
      <c r="DA8" s="723"/>
      <c r="DB8" s="723"/>
      <c r="DC8" s="723"/>
      <c r="DD8" s="669">
        <v>154650</v>
      </c>
      <c r="DE8" s="664"/>
      <c r="DF8" s="664"/>
      <c r="DG8" s="664"/>
      <c r="DH8" s="664"/>
      <c r="DI8" s="664"/>
      <c r="DJ8" s="664"/>
      <c r="DK8" s="664"/>
      <c r="DL8" s="664"/>
      <c r="DM8" s="664"/>
      <c r="DN8" s="664"/>
      <c r="DO8" s="664"/>
      <c r="DP8" s="665"/>
      <c r="DQ8" s="669">
        <v>10199947</v>
      </c>
      <c r="DR8" s="664"/>
      <c r="DS8" s="664"/>
      <c r="DT8" s="664"/>
      <c r="DU8" s="664"/>
      <c r="DV8" s="664"/>
      <c r="DW8" s="664"/>
      <c r="DX8" s="664"/>
      <c r="DY8" s="664"/>
      <c r="DZ8" s="664"/>
      <c r="EA8" s="664"/>
      <c r="EB8" s="664"/>
      <c r="EC8" s="704"/>
    </row>
    <row r="9" spans="2:143" ht="11.25" customHeight="1">
      <c r="B9" s="658" t="s">
        <v>235</v>
      </c>
      <c r="C9" s="659"/>
      <c r="D9" s="659"/>
      <c r="E9" s="659"/>
      <c r="F9" s="659"/>
      <c r="G9" s="659"/>
      <c r="H9" s="659"/>
      <c r="I9" s="659"/>
      <c r="J9" s="659"/>
      <c r="K9" s="659"/>
      <c r="L9" s="659"/>
      <c r="M9" s="659"/>
      <c r="N9" s="659"/>
      <c r="O9" s="659"/>
      <c r="P9" s="659"/>
      <c r="Q9" s="660"/>
      <c r="R9" s="661">
        <v>53087</v>
      </c>
      <c r="S9" s="664"/>
      <c r="T9" s="664"/>
      <c r="U9" s="664"/>
      <c r="V9" s="664"/>
      <c r="W9" s="664"/>
      <c r="X9" s="664"/>
      <c r="Y9" s="665"/>
      <c r="Z9" s="723">
        <v>0.1</v>
      </c>
      <c r="AA9" s="723"/>
      <c r="AB9" s="723"/>
      <c r="AC9" s="723"/>
      <c r="AD9" s="724">
        <v>53087</v>
      </c>
      <c r="AE9" s="724"/>
      <c r="AF9" s="724"/>
      <c r="AG9" s="724"/>
      <c r="AH9" s="724"/>
      <c r="AI9" s="724"/>
      <c r="AJ9" s="724"/>
      <c r="AK9" s="724"/>
      <c r="AL9" s="666">
        <v>0.2</v>
      </c>
      <c r="AM9" s="667"/>
      <c r="AN9" s="667"/>
      <c r="AO9" s="725"/>
      <c r="AP9" s="658" t="s">
        <v>236</v>
      </c>
      <c r="AQ9" s="659"/>
      <c r="AR9" s="659"/>
      <c r="AS9" s="659"/>
      <c r="AT9" s="659"/>
      <c r="AU9" s="659"/>
      <c r="AV9" s="659"/>
      <c r="AW9" s="659"/>
      <c r="AX9" s="659"/>
      <c r="AY9" s="659"/>
      <c r="AZ9" s="659"/>
      <c r="BA9" s="659"/>
      <c r="BB9" s="659"/>
      <c r="BC9" s="659"/>
      <c r="BD9" s="659"/>
      <c r="BE9" s="659"/>
      <c r="BF9" s="660"/>
      <c r="BG9" s="661">
        <v>5573038</v>
      </c>
      <c r="BH9" s="664"/>
      <c r="BI9" s="664"/>
      <c r="BJ9" s="664"/>
      <c r="BK9" s="664"/>
      <c r="BL9" s="664"/>
      <c r="BM9" s="664"/>
      <c r="BN9" s="665"/>
      <c r="BO9" s="723">
        <v>33.200000000000003</v>
      </c>
      <c r="BP9" s="723"/>
      <c r="BQ9" s="723"/>
      <c r="BR9" s="723"/>
      <c r="BS9" s="669" t="s">
        <v>127</v>
      </c>
      <c r="BT9" s="664"/>
      <c r="BU9" s="664"/>
      <c r="BV9" s="664"/>
      <c r="BW9" s="664"/>
      <c r="BX9" s="664"/>
      <c r="BY9" s="664"/>
      <c r="BZ9" s="664"/>
      <c r="CA9" s="664"/>
      <c r="CB9" s="704"/>
      <c r="CD9" s="705" t="s">
        <v>237</v>
      </c>
      <c r="CE9" s="702"/>
      <c r="CF9" s="702"/>
      <c r="CG9" s="702"/>
      <c r="CH9" s="702"/>
      <c r="CI9" s="702"/>
      <c r="CJ9" s="702"/>
      <c r="CK9" s="702"/>
      <c r="CL9" s="702"/>
      <c r="CM9" s="702"/>
      <c r="CN9" s="702"/>
      <c r="CO9" s="702"/>
      <c r="CP9" s="702"/>
      <c r="CQ9" s="703"/>
      <c r="CR9" s="661">
        <v>4835295</v>
      </c>
      <c r="CS9" s="664"/>
      <c r="CT9" s="664"/>
      <c r="CU9" s="664"/>
      <c r="CV9" s="664"/>
      <c r="CW9" s="664"/>
      <c r="CX9" s="664"/>
      <c r="CY9" s="665"/>
      <c r="CZ9" s="723">
        <v>8.5</v>
      </c>
      <c r="DA9" s="723"/>
      <c r="DB9" s="723"/>
      <c r="DC9" s="723"/>
      <c r="DD9" s="669">
        <v>167099</v>
      </c>
      <c r="DE9" s="664"/>
      <c r="DF9" s="664"/>
      <c r="DG9" s="664"/>
      <c r="DH9" s="664"/>
      <c r="DI9" s="664"/>
      <c r="DJ9" s="664"/>
      <c r="DK9" s="664"/>
      <c r="DL9" s="664"/>
      <c r="DM9" s="664"/>
      <c r="DN9" s="664"/>
      <c r="DO9" s="664"/>
      <c r="DP9" s="665"/>
      <c r="DQ9" s="669">
        <v>4419254</v>
      </c>
      <c r="DR9" s="664"/>
      <c r="DS9" s="664"/>
      <c r="DT9" s="664"/>
      <c r="DU9" s="664"/>
      <c r="DV9" s="664"/>
      <c r="DW9" s="664"/>
      <c r="DX9" s="664"/>
      <c r="DY9" s="664"/>
      <c r="DZ9" s="664"/>
      <c r="EA9" s="664"/>
      <c r="EB9" s="664"/>
      <c r="EC9" s="704"/>
    </row>
    <row r="10" spans="2:143" ht="11.25" customHeight="1">
      <c r="B10" s="658" t="s">
        <v>238</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171</v>
      </c>
      <c r="AM10" s="667"/>
      <c r="AN10" s="667"/>
      <c r="AO10" s="725"/>
      <c r="AP10" s="658" t="s">
        <v>239</v>
      </c>
      <c r="AQ10" s="659"/>
      <c r="AR10" s="659"/>
      <c r="AS10" s="659"/>
      <c r="AT10" s="659"/>
      <c r="AU10" s="659"/>
      <c r="AV10" s="659"/>
      <c r="AW10" s="659"/>
      <c r="AX10" s="659"/>
      <c r="AY10" s="659"/>
      <c r="AZ10" s="659"/>
      <c r="BA10" s="659"/>
      <c r="BB10" s="659"/>
      <c r="BC10" s="659"/>
      <c r="BD10" s="659"/>
      <c r="BE10" s="659"/>
      <c r="BF10" s="660"/>
      <c r="BG10" s="661">
        <v>310230</v>
      </c>
      <c r="BH10" s="664"/>
      <c r="BI10" s="664"/>
      <c r="BJ10" s="664"/>
      <c r="BK10" s="664"/>
      <c r="BL10" s="664"/>
      <c r="BM10" s="664"/>
      <c r="BN10" s="665"/>
      <c r="BO10" s="723">
        <v>1.8</v>
      </c>
      <c r="BP10" s="723"/>
      <c r="BQ10" s="723"/>
      <c r="BR10" s="723"/>
      <c r="BS10" s="669" t="s">
        <v>127</v>
      </c>
      <c r="BT10" s="664"/>
      <c r="BU10" s="664"/>
      <c r="BV10" s="664"/>
      <c r="BW10" s="664"/>
      <c r="BX10" s="664"/>
      <c r="BY10" s="664"/>
      <c r="BZ10" s="664"/>
      <c r="CA10" s="664"/>
      <c r="CB10" s="704"/>
      <c r="CD10" s="705" t="s">
        <v>240</v>
      </c>
      <c r="CE10" s="702"/>
      <c r="CF10" s="702"/>
      <c r="CG10" s="702"/>
      <c r="CH10" s="702"/>
      <c r="CI10" s="702"/>
      <c r="CJ10" s="702"/>
      <c r="CK10" s="702"/>
      <c r="CL10" s="702"/>
      <c r="CM10" s="702"/>
      <c r="CN10" s="702"/>
      <c r="CO10" s="702"/>
      <c r="CP10" s="702"/>
      <c r="CQ10" s="703"/>
      <c r="CR10" s="661">
        <v>33844</v>
      </c>
      <c r="CS10" s="664"/>
      <c r="CT10" s="664"/>
      <c r="CU10" s="664"/>
      <c r="CV10" s="664"/>
      <c r="CW10" s="664"/>
      <c r="CX10" s="664"/>
      <c r="CY10" s="665"/>
      <c r="CZ10" s="723">
        <v>0.1</v>
      </c>
      <c r="DA10" s="723"/>
      <c r="DB10" s="723"/>
      <c r="DC10" s="723"/>
      <c r="DD10" s="669" t="s">
        <v>171</v>
      </c>
      <c r="DE10" s="664"/>
      <c r="DF10" s="664"/>
      <c r="DG10" s="664"/>
      <c r="DH10" s="664"/>
      <c r="DI10" s="664"/>
      <c r="DJ10" s="664"/>
      <c r="DK10" s="664"/>
      <c r="DL10" s="664"/>
      <c r="DM10" s="664"/>
      <c r="DN10" s="664"/>
      <c r="DO10" s="664"/>
      <c r="DP10" s="665"/>
      <c r="DQ10" s="669">
        <v>29581</v>
      </c>
      <c r="DR10" s="664"/>
      <c r="DS10" s="664"/>
      <c r="DT10" s="664"/>
      <c r="DU10" s="664"/>
      <c r="DV10" s="664"/>
      <c r="DW10" s="664"/>
      <c r="DX10" s="664"/>
      <c r="DY10" s="664"/>
      <c r="DZ10" s="664"/>
      <c r="EA10" s="664"/>
      <c r="EB10" s="664"/>
      <c r="EC10" s="704"/>
    </row>
    <row r="11" spans="2:143" ht="11.25" customHeight="1">
      <c r="B11" s="658" t="s">
        <v>241</v>
      </c>
      <c r="C11" s="659"/>
      <c r="D11" s="659"/>
      <c r="E11" s="659"/>
      <c r="F11" s="659"/>
      <c r="G11" s="659"/>
      <c r="H11" s="659"/>
      <c r="I11" s="659"/>
      <c r="J11" s="659"/>
      <c r="K11" s="659"/>
      <c r="L11" s="659"/>
      <c r="M11" s="659"/>
      <c r="N11" s="659"/>
      <c r="O11" s="659"/>
      <c r="P11" s="659"/>
      <c r="Q11" s="660"/>
      <c r="R11" s="661" t="s">
        <v>171</v>
      </c>
      <c r="S11" s="664"/>
      <c r="T11" s="664"/>
      <c r="U11" s="664"/>
      <c r="V11" s="664"/>
      <c r="W11" s="664"/>
      <c r="X11" s="664"/>
      <c r="Y11" s="665"/>
      <c r="Z11" s="723" t="s">
        <v>171</v>
      </c>
      <c r="AA11" s="723"/>
      <c r="AB11" s="723"/>
      <c r="AC11" s="723"/>
      <c r="AD11" s="724" t="s">
        <v>127</v>
      </c>
      <c r="AE11" s="724"/>
      <c r="AF11" s="724"/>
      <c r="AG11" s="724"/>
      <c r="AH11" s="724"/>
      <c r="AI11" s="724"/>
      <c r="AJ11" s="724"/>
      <c r="AK11" s="724"/>
      <c r="AL11" s="666" t="s">
        <v>171</v>
      </c>
      <c r="AM11" s="667"/>
      <c r="AN11" s="667"/>
      <c r="AO11" s="725"/>
      <c r="AP11" s="658" t="s">
        <v>242</v>
      </c>
      <c r="AQ11" s="659"/>
      <c r="AR11" s="659"/>
      <c r="AS11" s="659"/>
      <c r="AT11" s="659"/>
      <c r="AU11" s="659"/>
      <c r="AV11" s="659"/>
      <c r="AW11" s="659"/>
      <c r="AX11" s="659"/>
      <c r="AY11" s="659"/>
      <c r="AZ11" s="659"/>
      <c r="BA11" s="659"/>
      <c r="BB11" s="659"/>
      <c r="BC11" s="659"/>
      <c r="BD11" s="659"/>
      <c r="BE11" s="659"/>
      <c r="BF11" s="660"/>
      <c r="BG11" s="661">
        <v>849178</v>
      </c>
      <c r="BH11" s="664"/>
      <c r="BI11" s="664"/>
      <c r="BJ11" s="664"/>
      <c r="BK11" s="664"/>
      <c r="BL11" s="664"/>
      <c r="BM11" s="664"/>
      <c r="BN11" s="665"/>
      <c r="BO11" s="723">
        <v>5.0999999999999996</v>
      </c>
      <c r="BP11" s="723"/>
      <c r="BQ11" s="723"/>
      <c r="BR11" s="723"/>
      <c r="BS11" s="669">
        <v>162859</v>
      </c>
      <c r="BT11" s="664"/>
      <c r="BU11" s="664"/>
      <c r="BV11" s="664"/>
      <c r="BW11" s="664"/>
      <c r="BX11" s="664"/>
      <c r="BY11" s="664"/>
      <c r="BZ11" s="664"/>
      <c r="CA11" s="664"/>
      <c r="CB11" s="704"/>
      <c r="CD11" s="705" t="s">
        <v>243</v>
      </c>
      <c r="CE11" s="702"/>
      <c r="CF11" s="702"/>
      <c r="CG11" s="702"/>
      <c r="CH11" s="702"/>
      <c r="CI11" s="702"/>
      <c r="CJ11" s="702"/>
      <c r="CK11" s="702"/>
      <c r="CL11" s="702"/>
      <c r="CM11" s="702"/>
      <c r="CN11" s="702"/>
      <c r="CO11" s="702"/>
      <c r="CP11" s="702"/>
      <c r="CQ11" s="703"/>
      <c r="CR11" s="661">
        <v>2326228</v>
      </c>
      <c r="CS11" s="664"/>
      <c r="CT11" s="664"/>
      <c r="CU11" s="664"/>
      <c r="CV11" s="664"/>
      <c r="CW11" s="664"/>
      <c r="CX11" s="664"/>
      <c r="CY11" s="665"/>
      <c r="CZ11" s="723">
        <v>4.0999999999999996</v>
      </c>
      <c r="DA11" s="723"/>
      <c r="DB11" s="723"/>
      <c r="DC11" s="723"/>
      <c r="DD11" s="669">
        <v>367787</v>
      </c>
      <c r="DE11" s="664"/>
      <c r="DF11" s="664"/>
      <c r="DG11" s="664"/>
      <c r="DH11" s="664"/>
      <c r="DI11" s="664"/>
      <c r="DJ11" s="664"/>
      <c r="DK11" s="664"/>
      <c r="DL11" s="664"/>
      <c r="DM11" s="664"/>
      <c r="DN11" s="664"/>
      <c r="DO11" s="664"/>
      <c r="DP11" s="665"/>
      <c r="DQ11" s="669">
        <v>1511432</v>
      </c>
      <c r="DR11" s="664"/>
      <c r="DS11" s="664"/>
      <c r="DT11" s="664"/>
      <c r="DU11" s="664"/>
      <c r="DV11" s="664"/>
      <c r="DW11" s="664"/>
      <c r="DX11" s="664"/>
      <c r="DY11" s="664"/>
      <c r="DZ11" s="664"/>
      <c r="EA11" s="664"/>
      <c r="EB11" s="664"/>
      <c r="EC11" s="704"/>
    </row>
    <row r="12" spans="2:143" ht="11.25" customHeight="1">
      <c r="B12" s="658" t="s">
        <v>244</v>
      </c>
      <c r="C12" s="659"/>
      <c r="D12" s="659"/>
      <c r="E12" s="659"/>
      <c r="F12" s="659"/>
      <c r="G12" s="659"/>
      <c r="H12" s="659"/>
      <c r="I12" s="659"/>
      <c r="J12" s="659"/>
      <c r="K12" s="659"/>
      <c r="L12" s="659"/>
      <c r="M12" s="659"/>
      <c r="N12" s="659"/>
      <c r="O12" s="659"/>
      <c r="P12" s="659"/>
      <c r="Q12" s="660"/>
      <c r="R12" s="661">
        <v>2175573</v>
      </c>
      <c r="S12" s="664"/>
      <c r="T12" s="664"/>
      <c r="U12" s="664"/>
      <c r="V12" s="664"/>
      <c r="W12" s="664"/>
      <c r="X12" s="664"/>
      <c r="Y12" s="665"/>
      <c r="Z12" s="723">
        <v>3.7</v>
      </c>
      <c r="AA12" s="723"/>
      <c r="AB12" s="723"/>
      <c r="AC12" s="723"/>
      <c r="AD12" s="724">
        <v>2175573</v>
      </c>
      <c r="AE12" s="724"/>
      <c r="AF12" s="724"/>
      <c r="AG12" s="724"/>
      <c r="AH12" s="724"/>
      <c r="AI12" s="724"/>
      <c r="AJ12" s="724"/>
      <c r="AK12" s="724"/>
      <c r="AL12" s="666">
        <v>6.7</v>
      </c>
      <c r="AM12" s="667"/>
      <c r="AN12" s="667"/>
      <c r="AO12" s="725"/>
      <c r="AP12" s="658" t="s">
        <v>245</v>
      </c>
      <c r="AQ12" s="659"/>
      <c r="AR12" s="659"/>
      <c r="AS12" s="659"/>
      <c r="AT12" s="659"/>
      <c r="AU12" s="659"/>
      <c r="AV12" s="659"/>
      <c r="AW12" s="659"/>
      <c r="AX12" s="659"/>
      <c r="AY12" s="659"/>
      <c r="AZ12" s="659"/>
      <c r="BA12" s="659"/>
      <c r="BB12" s="659"/>
      <c r="BC12" s="659"/>
      <c r="BD12" s="659"/>
      <c r="BE12" s="659"/>
      <c r="BF12" s="660"/>
      <c r="BG12" s="661">
        <v>7979448</v>
      </c>
      <c r="BH12" s="664"/>
      <c r="BI12" s="664"/>
      <c r="BJ12" s="664"/>
      <c r="BK12" s="664"/>
      <c r="BL12" s="664"/>
      <c r="BM12" s="664"/>
      <c r="BN12" s="665"/>
      <c r="BO12" s="723">
        <v>47.5</v>
      </c>
      <c r="BP12" s="723"/>
      <c r="BQ12" s="723"/>
      <c r="BR12" s="723"/>
      <c r="BS12" s="669" t="s">
        <v>127</v>
      </c>
      <c r="BT12" s="664"/>
      <c r="BU12" s="664"/>
      <c r="BV12" s="664"/>
      <c r="BW12" s="664"/>
      <c r="BX12" s="664"/>
      <c r="BY12" s="664"/>
      <c r="BZ12" s="664"/>
      <c r="CA12" s="664"/>
      <c r="CB12" s="704"/>
      <c r="CD12" s="705" t="s">
        <v>246</v>
      </c>
      <c r="CE12" s="702"/>
      <c r="CF12" s="702"/>
      <c r="CG12" s="702"/>
      <c r="CH12" s="702"/>
      <c r="CI12" s="702"/>
      <c r="CJ12" s="702"/>
      <c r="CK12" s="702"/>
      <c r="CL12" s="702"/>
      <c r="CM12" s="702"/>
      <c r="CN12" s="702"/>
      <c r="CO12" s="702"/>
      <c r="CP12" s="702"/>
      <c r="CQ12" s="703"/>
      <c r="CR12" s="661">
        <v>943920</v>
      </c>
      <c r="CS12" s="664"/>
      <c r="CT12" s="664"/>
      <c r="CU12" s="664"/>
      <c r="CV12" s="664"/>
      <c r="CW12" s="664"/>
      <c r="CX12" s="664"/>
      <c r="CY12" s="665"/>
      <c r="CZ12" s="723">
        <v>1.7</v>
      </c>
      <c r="DA12" s="723"/>
      <c r="DB12" s="723"/>
      <c r="DC12" s="723"/>
      <c r="DD12" s="669">
        <v>124036</v>
      </c>
      <c r="DE12" s="664"/>
      <c r="DF12" s="664"/>
      <c r="DG12" s="664"/>
      <c r="DH12" s="664"/>
      <c r="DI12" s="664"/>
      <c r="DJ12" s="664"/>
      <c r="DK12" s="664"/>
      <c r="DL12" s="664"/>
      <c r="DM12" s="664"/>
      <c r="DN12" s="664"/>
      <c r="DO12" s="664"/>
      <c r="DP12" s="665"/>
      <c r="DQ12" s="669">
        <v>759155</v>
      </c>
      <c r="DR12" s="664"/>
      <c r="DS12" s="664"/>
      <c r="DT12" s="664"/>
      <c r="DU12" s="664"/>
      <c r="DV12" s="664"/>
      <c r="DW12" s="664"/>
      <c r="DX12" s="664"/>
      <c r="DY12" s="664"/>
      <c r="DZ12" s="664"/>
      <c r="EA12" s="664"/>
      <c r="EB12" s="664"/>
      <c r="EC12" s="704"/>
    </row>
    <row r="13" spans="2:143" ht="11.25" customHeight="1">
      <c r="B13" s="658" t="s">
        <v>247</v>
      </c>
      <c r="C13" s="659"/>
      <c r="D13" s="659"/>
      <c r="E13" s="659"/>
      <c r="F13" s="659"/>
      <c r="G13" s="659"/>
      <c r="H13" s="659"/>
      <c r="I13" s="659"/>
      <c r="J13" s="659"/>
      <c r="K13" s="659"/>
      <c r="L13" s="659"/>
      <c r="M13" s="659"/>
      <c r="N13" s="659"/>
      <c r="O13" s="659"/>
      <c r="P13" s="659"/>
      <c r="Q13" s="660"/>
      <c r="R13" s="661" t="s">
        <v>171</v>
      </c>
      <c r="S13" s="664"/>
      <c r="T13" s="664"/>
      <c r="U13" s="664"/>
      <c r="V13" s="664"/>
      <c r="W13" s="664"/>
      <c r="X13" s="664"/>
      <c r="Y13" s="665"/>
      <c r="Z13" s="723" t="s">
        <v>127</v>
      </c>
      <c r="AA13" s="723"/>
      <c r="AB13" s="723"/>
      <c r="AC13" s="723"/>
      <c r="AD13" s="724" t="s">
        <v>171</v>
      </c>
      <c r="AE13" s="724"/>
      <c r="AF13" s="724"/>
      <c r="AG13" s="724"/>
      <c r="AH13" s="724"/>
      <c r="AI13" s="724"/>
      <c r="AJ13" s="724"/>
      <c r="AK13" s="724"/>
      <c r="AL13" s="666" t="s">
        <v>127</v>
      </c>
      <c r="AM13" s="667"/>
      <c r="AN13" s="667"/>
      <c r="AO13" s="725"/>
      <c r="AP13" s="658" t="s">
        <v>248</v>
      </c>
      <c r="AQ13" s="659"/>
      <c r="AR13" s="659"/>
      <c r="AS13" s="659"/>
      <c r="AT13" s="659"/>
      <c r="AU13" s="659"/>
      <c r="AV13" s="659"/>
      <c r="AW13" s="659"/>
      <c r="AX13" s="659"/>
      <c r="AY13" s="659"/>
      <c r="AZ13" s="659"/>
      <c r="BA13" s="659"/>
      <c r="BB13" s="659"/>
      <c r="BC13" s="659"/>
      <c r="BD13" s="659"/>
      <c r="BE13" s="659"/>
      <c r="BF13" s="660"/>
      <c r="BG13" s="661">
        <v>7966362</v>
      </c>
      <c r="BH13" s="664"/>
      <c r="BI13" s="664"/>
      <c r="BJ13" s="664"/>
      <c r="BK13" s="664"/>
      <c r="BL13" s="664"/>
      <c r="BM13" s="664"/>
      <c r="BN13" s="665"/>
      <c r="BO13" s="723">
        <v>47.5</v>
      </c>
      <c r="BP13" s="723"/>
      <c r="BQ13" s="723"/>
      <c r="BR13" s="723"/>
      <c r="BS13" s="669" t="s">
        <v>127</v>
      </c>
      <c r="BT13" s="664"/>
      <c r="BU13" s="664"/>
      <c r="BV13" s="664"/>
      <c r="BW13" s="664"/>
      <c r="BX13" s="664"/>
      <c r="BY13" s="664"/>
      <c r="BZ13" s="664"/>
      <c r="CA13" s="664"/>
      <c r="CB13" s="704"/>
      <c r="CD13" s="705" t="s">
        <v>249</v>
      </c>
      <c r="CE13" s="702"/>
      <c r="CF13" s="702"/>
      <c r="CG13" s="702"/>
      <c r="CH13" s="702"/>
      <c r="CI13" s="702"/>
      <c r="CJ13" s="702"/>
      <c r="CK13" s="702"/>
      <c r="CL13" s="702"/>
      <c r="CM13" s="702"/>
      <c r="CN13" s="702"/>
      <c r="CO13" s="702"/>
      <c r="CP13" s="702"/>
      <c r="CQ13" s="703"/>
      <c r="CR13" s="661">
        <v>6353374</v>
      </c>
      <c r="CS13" s="664"/>
      <c r="CT13" s="664"/>
      <c r="CU13" s="664"/>
      <c r="CV13" s="664"/>
      <c r="CW13" s="664"/>
      <c r="CX13" s="664"/>
      <c r="CY13" s="665"/>
      <c r="CZ13" s="723">
        <v>11.1</v>
      </c>
      <c r="DA13" s="723"/>
      <c r="DB13" s="723"/>
      <c r="DC13" s="723"/>
      <c r="DD13" s="669">
        <v>2678274</v>
      </c>
      <c r="DE13" s="664"/>
      <c r="DF13" s="664"/>
      <c r="DG13" s="664"/>
      <c r="DH13" s="664"/>
      <c r="DI13" s="664"/>
      <c r="DJ13" s="664"/>
      <c r="DK13" s="664"/>
      <c r="DL13" s="664"/>
      <c r="DM13" s="664"/>
      <c r="DN13" s="664"/>
      <c r="DO13" s="664"/>
      <c r="DP13" s="665"/>
      <c r="DQ13" s="669">
        <v>3981648</v>
      </c>
      <c r="DR13" s="664"/>
      <c r="DS13" s="664"/>
      <c r="DT13" s="664"/>
      <c r="DU13" s="664"/>
      <c r="DV13" s="664"/>
      <c r="DW13" s="664"/>
      <c r="DX13" s="664"/>
      <c r="DY13" s="664"/>
      <c r="DZ13" s="664"/>
      <c r="EA13" s="664"/>
      <c r="EB13" s="664"/>
      <c r="EC13" s="704"/>
    </row>
    <row r="14" spans="2:143" ht="11.25" customHeight="1">
      <c r="B14" s="658" t="s">
        <v>250</v>
      </c>
      <c r="C14" s="659"/>
      <c r="D14" s="659"/>
      <c r="E14" s="659"/>
      <c r="F14" s="659"/>
      <c r="G14" s="659"/>
      <c r="H14" s="659"/>
      <c r="I14" s="659"/>
      <c r="J14" s="659"/>
      <c r="K14" s="659"/>
      <c r="L14" s="659"/>
      <c r="M14" s="659"/>
      <c r="N14" s="659"/>
      <c r="O14" s="659"/>
      <c r="P14" s="659"/>
      <c r="Q14" s="660"/>
      <c r="R14" s="661" t="s">
        <v>171</v>
      </c>
      <c r="S14" s="664"/>
      <c r="T14" s="664"/>
      <c r="U14" s="664"/>
      <c r="V14" s="664"/>
      <c r="W14" s="664"/>
      <c r="X14" s="664"/>
      <c r="Y14" s="665"/>
      <c r="Z14" s="723" t="s">
        <v>171</v>
      </c>
      <c r="AA14" s="723"/>
      <c r="AB14" s="723"/>
      <c r="AC14" s="723"/>
      <c r="AD14" s="724" t="s">
        <v>171</v>
      </c>
      <c r="AE14" s="724"/>
      <c r="AF14" s="724"/>
      <c r="AG14" s="724"/>
      <c r="AH14" s="724"/>
      <c r="AI14" s="724"/>
      <c r="AJ14" s="724"/>
      <c r="AK14" s="724"/>
      <c r="AL14" s="666" t="s">
        <v>171</v>
      </c>
      <c r="AM14" s="667"/>
      <c r="AN14" s="667"/>
      <c r="AO14" s="725"/>
      <c r="AP14" s="658" t="s">
        <v>251</v>
      </c>
      <c r="AQ14" s="659"/>
      <c r="AR14" s="659"/>
      <c r="AS14" s="659"/>
      <c r="AT14" s="659"/>
      <c r="AU14" s="659"/>
      <c r="AV14" s="659"/>
      <c r="AW14" s="659"/>
      <c r="AX14" s="659"/>
      <c r="AY14" s="659"/>
      <c r="AZ14" s="659"/>
      <c r="BA14" s="659"/>
      <c r="BB14" s="659"/>
      <c r="BC14" s="659"/>
      <c r="BD14" s="659"/>
      <c r="BE14" s="659"/>
      <c r="BF14" s="660"/>
      <c r="BG14" s="661">
        <v>388820</v>
      </c>
      <c r="BH14" s="664"/>
      <c r="BI14" s="664"/>
      <c r="BJ14" s="664"/>
      <c r="BK14" s="664"/>
      <c r="BL14" s="664"/>
      <c r="BM14" s="664"/>
      <c r="BN14" s="665"/>
      <c r="BO14" s="723">
        <v>2.2999999999999998</v>
      </c>
      <c r="BP14" s="723"/>
      <c r="BQ14" s="723"/>
      <c r="BR14" s="723"/>
      <c r="BS14" s="669" t="s">
        <v>171</v>
      </c>
      <c r="BT14" s="664"/>
      <c r="BU14" s="664"/>
      <c r="BV14" s="664"/>
      <c r="BW14" s="664"/>
      <c r="BX14" s="664"/>
      <c r="BY14" s="664"/>
      <c r="BZ14" s="664"/>
      <c r="CA14" s="664"/>
      <c r="CB14" s="704"/>
      <c r="CD14" s="705" t="s">
        <v>252</v>
      </c>
      <c r="CE14" s="702"/>
      <c r="CF14" s="702"/>
      <c r="CG14" s="702"/>
      <c r="CH14" s="702"/>
      <c r="CI14" s="702"/>
      <c r="CJ14" s="702"/>
      <c r="CK14" s="702"/>
      <c r="CL14" s="702"/>
      <c r="CM14" s="702"/>
      <c r="CN14" s="702"/>
      <c r="CO14" s="702"/>
      <c r="CP14" s="702"/>
      <c r="CQ14" s="703"/>
      <c r="CR14" s="661">
        <v>3384406</v>
      </c>
      <c r="CS14" s="664"/>
      <c r="CT14" s="664"/>
      <c r="CU14" s="664"/>
      <c r="CV14" s="664"/>
      <c r="CW14" s="664"/>
      <c r="CX14" s="664"/>
      <c r="CY14" s="665"/>
      <c r="CZ14" s="723">
        <v>5.9</v>
      </c>
      <c r="DA14" s="723"/>
      <c r="DB14" s="723"/>
      <c r="DC14" s="723"/>
      <c r="DD14" s="669">
        <v>95560</v>
      </c>
      <c r="DE14" s="664"/>
      <c r="DF14" s="664"/>
      <c r="DG14" s="664"/>
      <c r="DH14" s="664"/>
      <c r="DI14" s="664"/>
      <c r="DJ14" s="664"/>
      <c r="DK14" s="664"/>
      <c r="DL14" s="664"/>
      <c r="DM14" s="664"/>
      <c r="DN14" s="664"/>
      <c r="DO14" s="664"/>
      <c r="DP14" s="665"/>
      <c r="DQ14" s="669">
        <v>2109214</v>
      </c>
      <c r="DR14" s="664"/>
      <c r="DS14" s="664"/>
      <c r="DT14" s="664"/>
      <c r="DU14" s="664"/>
      <c r="DV14" s="664"/>
      <c r="DW14" s="664"/>
      <c r="DX14" s="664"/>
      <c r="DY14" s="664"/>
      <c r="DZ14" s="664"/>
      <c r="EA14" s="664"/>
      <c r="EB14" s="664"/>
      <c r="EC14" s="704"/>
    </row>
    <row r="15" spans="2:143" ht="11.25" customHeight="1">
      <c r="B15" s="658" t="s">
        <v>253</v>
      </c>
      <c r="C15" s="659"/>
      <c r="D15" s="659"/>
      <c r="E15" s="659"/>
      <c r="F15" s="659"/>
      <c r="G15" s="659"/>
      <c r="H15" s="659"/>
      <c r="I15" s="659"/>
      <c r="J15" s="659"/>
      <c r="K15" s="659"/>
      <c r="L15" s="659"/>
      <c r="M15" s="659"/>
      <c r="N15" s="659"/>
      <c r="O15" s="659"/>
      <c r="P15" s="659"/>
      <c r="Q15" s="660"/>
      <c r="R15" s="661">
        <v>171338</v>
      </c>
      <c r="S15" s="664"/>
      <c r="T15" s="664"/>
      <c r="U15" s="664"/>
      <c r="V15" s="664"/>
      <c r="W15" s="664"/>
      <c r="X15" s="664"/>
      <c r="Y15" s="665"/>
      <c r="Z15" s="723">
        <v>0.3</v>
      </c>
      <c r="AA15" s="723"/>
      <c r="AB15" s="723"/>
      <c r="AC15" s="723"/>
      <c r="AD15" s="724">
        <v>171338</v>
      </c>
      <c r="AE15" s="724"/>
      <c r="AF15" s="724"/>
      <c r="AG15" s="724"/>
      <c r="AH15" s="724"/>
      <c r="AI15" s="724"/>
      <c r="AJ15" s="724"/>
      <c r="AK15" s="724"/>
      <c r="AL15" s="666">
        <v>0.5</v>
      </c>
      <c r="AM15" s="667"/>
      <c r="AN15" s="667"/>
      <c r="AO15" s="725"/>
      <c r="AP15" s="658" t="s">
        <v>254</v>
      </c>
      <c r="AQ15" s="659"/>
      <c r="AR15" s="659"/>
      <c r="AS15" s="659"/>
      <c r="AT15" s="659"/>
      <c r="AU15" s="659"/>
      <c r="AV15" s="659"/>
      <c r="AW15" s="659"/>
      <c r="AX15" s="659"/>
      <c r="AY15" s="659"/>
      <c r="AZ15" s="659"/>
      <c r="BA15" s="659"/>
      <c r="BB15" s="659"/>
      <c r="BC15" s="659"/>
      <c r="BD15" s="659"/>
      <c r="BE15" s="659"/>
      <c r="BF15" s="660"/>
      <c r="BG15" s="661">
        <v>723377</v>
      </c>
      <c r="BH15" s="664"/>
      <c r="BI15" s="664"/>
      <c r="BJ15" s="664"/>
      <c r="BK15" s="664"/>
      <c r="BL15" s="664"/>
      <c r="BM15" s="664"/>
      <c r="BN15" s="665"/>
      <c r="BO15" s="723">
        <v>4.3</v>
      </c>
      <c r="BP15" s="723"/>
      <c r="BQ15" s="723"/>
      <c r="BR15" s="723"/>
      <c r="BS15" s="669" t="s">
        <v>127</v>
      </c>
      <c r="BT15" s="664"/>
      <c r="BU15" s="664"/>
      <c r="BV15" s="664"/>
      <c r="BW15" s="664"/>
      <c r="BX15" s="664"/>
      <c r="BY15" s="664"/>
      <c r="BZ15" s="664"/>
      <c r="CA15" s="664"/>
      <c r="CB15" s="704"/>
      <c r="CD15" s="705" t="s">
        <v>255</v>
      </c>
      <c r="CE15" s="702"/>
      <c r="CF15" s="702"/>
      <c r="CG15" s="702"/>
      <c r="CH15" s="702"/>
      <c r="CI15" s="702"/>
      <c r="CJ15" s="702"/>
      <c r="CK15" s="702"/>
      <c r="CL15" s="702"/>
      <c r="CM15" s="702"/>
      <c r="CN15" s="702"/>
      <c r="CO15" s="702"/>
      <c r="CP15" s="702"/>
      <c r="CQ15" s="703"/>
      <c r="CR15" s="661">
        <v>8276736</v>
      </c>
      <c r="CS15" s="664"/>
      <c r="CT15" s="664"/>
      <c r="CU15" s="664"/>
      <c r="CV15" s="664"/>
      <c r="CW15" s="664"/>
      <c r="CX15" s="664"/>
      <c r="CY15" s="665"/>
      <c r="CZ15" s="723">
        <v>14.5</v>
      </c>
      <c r="DA15" s="723"/>
      <c r="DB15" s="723"/>
      <c r="DC15" s="723"/>
      <c r="DD15" s="669">
        <v>2596417</v>
      </c>
      <c r="DE15" s="664"/>
      <c r="DF15" s="664"/>
      <c r="DG15" s="664"/>
      <c r="DH15" s="664"/>
      <c r="DI15" s="664"/>
      <c r="DJ15" s="664"/>
      <c r="DK15" s="664"/>
      <c r="DL15" s="664"/>
      <c r="DM15" s="664"/>
      <c r="DN15" s="664"/>
      <c r="DO15" s="664"/>
      <c r="DP15" s="665"/>
      <c r="DQ15" s="669">
        <v>5531766</v>
      </c>
      <c r="DR15" s="664"/>
      <c r="DS15" s="664"/>
      <c r="DT15" s="664"/>
      <c r="DU15" s="664"/>
      <c r="DV15" s="664"/>
      <c r="DW15" s="664"/>
      <c r="DX15" s="664"/>
      <c r="DY15" s="664"/>
      <c r="DZ15" s="664"/>
      <c r="EA15" s="664"/>
      <c r="EB15" s="664"/>
      <c r="EC15" s="704"/>
    </row>
    <row r="16" spans="2:143" ht="11.25" customHeight="1">
      <c r="B16" s="658" t="s">
        <v>256</v>
      </c>
      <c r="C16" s="659"/>
      <c r="D16" s="659"/>
      <c r="E16" s="659"/>
      <c r="F16" s="659"/>
      <c r="G16" s="659"/>
      <c r="H16" s="659"/>
      <c r="I16" s="659"/>
      <c r="J16" s="659"/>
      <c r="K16" s="659"/>
      <c r="L16" s="659"/>
      <c r="M16" s="659"/>
      <c r="N16" s="659"/>
      <c r="O16" s="659"/>
      <c r="P16" s="659"/>
      <c r="Q16" s="660"/>
      <c r="R16" s="661" t="s">
        <v>171</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171</v>
      </c>
      <c r="AM16" s="667"/>
      <c r="AN16" s="667"/>
      <c r="AO16" s="725"/>
      <c r="AP16" s="658" t="s">
        <v>257</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171</v>
      </c>
      <c r="BP16" s="723"/>
      <c r="BQ16" s="723"/>
      <c r="BR16" s="723"/>
      <c r="BS16" s="669" t="s">
        <v>171</v>
      </c>
      <c r="BT16" s="664"/>
      <c r="BU16" s="664"/>
      <c r="BV16" s="664"/>
      <c r="BW16" s="664"/>
      <c r="BX16" s="664"/>
      <c r="BY16" s="664"/>
      <c r="BZ16" s="664"/>
      <c r="CA16" s="664"/>
      <c r="CB16" s="704"/>
      <c r="CD16" s="705" t="s">
        <v>258</v>
      </c>
      <c r="CE16" s="702"/>
      <c r="CF16" s="702"/>
      <c r="CG16" s="702"/>
      <c r="CH16" s="702"/>
      <c r="CI16" s="702"/>
      <c r="CJ16" s="702"/>
      <c r="CK16" s="702"/>
      <c r="CL16" s="702"/>
      <c r="CM16" s="702"/>
      <c r="CN16" s="702"/>
      <c r="CO16" s="702"/>
      <c r="CP16" s="702"/>
      <c r="CQ16" s="703"/>
      <c r="CR16" s="661">
        <v>372654</v>
      </c>
      <c r="CS16" s="664"/>
      <c r="CT16" s="664"/>
      <c r="CU16" s="664"/>
      <c r="CV16" s="664"/>
      <c r="CW16" s="664"/>
      <c r="CX16" s="664"/>
      <c r="CY16" s="665"/>
      <c r="CZ16" s="723">
        <v>0.7</v>
      </c>
      <c r="DA16" s="723"/>
      <c r="DB16" s="723"/>
      <c r="DC16" s="723"/>
      <c r="DD16" s="669" t="s">
        <v>171</v>
      </c>
      <c r="DE16" s="664"/>
      <c r="DF16" s="664"/>
      <c r="DG16" s="664"/>
      <c r="DH16" s="664"/>
      <c r="DI16" s="664"/>
      <c r="DJ16" s="664"/>
      <c r="DK16" s="664"/>
      <c r="DL16" s="664"/>
      <c r="DM16" s="664"/>
      <c r="DN16" s="664"/>
      <c r="DO16" s="664"/>
      <c r="DP16" s="665"/>
      <c r="DQ16" s="669">
        <v>194872</v>
      </c>
      <c r="DR16" s="664"/>
      <c r="DS16" s="664"/>
      <c r="DT16" s="664"/>
      <c r="DU16" s="664"/>
      <c r="DV16" s="664"/>
      <c r="DW16" s="664"/>
      <c r="DX16" s="664"/>
      <c r="DY16" s="664"/>
      <c r="DZ16" s="664"/>
      <c r="EA16" s="664"/>
      <c r="EB16" s="664"/>
      <c r="EC16" s="704"/>
    </row>
    <row r="17" spans="2:133" ht="11.25" customHeight="1">
      <c r="B17" s="658" t="s">
        <v>259</v>
      </c>
      <c r="C17" s="659"/>
      <c r="D17" s="659"/>
      <c r="E17" s="659"/>
      <c r="F17" s="659"/>
      <c r="G17" s="659"/>
      <c r="H17" s="659"/>
      <c r="I17" s="659"/>
      <c r="J17" s="659"/>
      <c r="K17" s="659"/>
      <c r="L17" s="659"/>
      <c r="M17" s="659"/>
      <c r="N17" s="659"/>
      <c r="O17" s="659"/>
      <c r="P17" s="659"/>
      <c r="Q17" s="660"/>
      <c r="R17" s="661">
        <v>83832</v>
      </c>
      <c r="S17" s="664"/>
      <c r="T17" s="664"/>
      <c r="U17" s="664"/>
      <c r="V17" s="664"/>
      <c r="W17" s="664"/>
      <c r="X17" s="664"/>
      <c r="Y17" s="665"/>
      <c r="Z17" s="723">
        <v>0.1</v>
      </c>
      <c r="AA17" s="723"/>
      <c r="AB17" s="723"/>
      <c r="AC17" s="723"/>
      <c r="AD17" s="724">
        <v>83832</v>
      </c>
      <c r="AE17" s="724"/>
      <c r="AF17" s="724"/>
      <c r="AG17" s="724"/>
      <c r="AH17" s="724"/>
      <c r="AI17" s="724"/>
      <c r="AJ17" s="724"/>
      <c r="AK17" s="724"/>
      <c r="AL17" s="666">
        <v>0.3</v>
      </c>
      <c r="AM17" s="667"/>
      <c r="AN17" s="667"/>
      <c r="AO17" s="725"/>
      <c r="AP17" s="658" t="s">
        <v>260</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171</v>
      </c>
      <c r="BT17" s="664"/>
      <c r="BU17" s="664"/>
      <c r="BV17" s="664"/>
      <c r="BW17" s="664"/>
      <c r="BX17" s="664"/>
      <c r="BY17" s="664"/>
      <c r="BZ17" s="664"/>
      <c r="CA17" s="664"/>
      <c r="CB17" s="704"/>
      <c r="CD17" s="705" t="s">
        <v>261</v>
      </c>
      <c r="CE17" s="702"/>
      <c r="CF17" s="702"/>
      <c r="CG17" s="702"/>
      <c r="CH17" s="702"/>
      <c r="CI17" s="702"/>
      <c r="CJ17" s="702"/>
      <c r="CK17" s="702"/>
      <c r="CL17" s="702"/>
      <c r="CM17" s="702"/>
      <c r="CN17" s="702"/>
      <c r="CO17" s="702"/>
      <c r="CP17" s="702"/>
      <c r="CQ17" s="703"/>
      <c r="CR17" s="661">
        <v>5248694</v>
      </c>
      <c r="CS17" s="664"/>
      <c r="CT17" s="664"/>
      <c r="CU17" s="664"/>
      <c r="CV17" s="664"/>
      <c r="CW17" s="664"/>
      <c r="CX17" s="664"/>
      <c r="CY17" s="665"/>
      <c r="CZ17" s="723">
        <v>9.1999999999999993</v>
      </c>
      <c r="DA17" s="723"/>
      <c r="DB17" s="723"/>
      <c r="DC17" s="723"/>
      <c r="DD17" s="669" t="s">
        <v>171</v>
      </c>
      <c r="DE17" s="664"/>
      <c r="DF17" s="664"/>
      <c r="DG17" s="664"/>
      <c r="DH17" s="664"/>
      <c r="DI17" s="664"/>
      <c r="DJ17" s="664"/>
      <c r="DK17" s="664"/>
      <c r="DL17" s="664"/>
      <c r="DM17" s="664"/>
      <c r="DN17" s="664"/>
      <c r="DO17" s="664"/>
      <c r="DP17" s="665"/>
      <c r="DQ17" s="669">
        <v>5241711</v>
      </c>
      <c r="DR17" s="664"/>
      <c r="DS17" s="664"/>
      <c r="DT17" s="664"/>
      <c r="DU17" s="664"/>
      <c r="DV17" s="664"/>
      <c r="DW17" s="664"/>
      <c r="DX17" s="664"/>
      <c r="DY17" s="664"/>
      <c r="DZ17" s="664"/>
      <c r="EA17" s="664"/>
      <c r="EB17" s="664"/>
      <c r="EC17" s="704"/>
    </row>
    <row r="18" spans="2:133" ht="11.25" customHeight="1">
      <c r="B18" s="658" t="s">
        <v>262</v>
      </c>
      <c r="C18" s="659"/>
      <c r="D18" s="659"/>
      <c r="E18" s="659"/>
      <c r="F18" s="659"/>
      <c r="G18" s="659"/>
      <c r="H18" s="659"/>
      <c r="I18" s="659"/>
      <c r="J18" s="659"/>
      <c r="K18" s="659"/>
      <c r="L18" s="659"/>
      <c r="M18" s="659"/>
      <c r="N18" s="659"/>
      <c r="O18" s="659"/>
      <c r="P18" s="659"/>
      <c r="Q18" s="660"/>
      <c r="R18" s="661">
        <v>15807488</v>
      </c>
      <c r="S18" s="664"/>
      <c r="T18" s="664"/>
      <c r="U18" s="664"/>
      <c r="V18" s="664"/>
      <c r="W18" s="664"/>
      <c r="X18" s="664"/>
      <c r="Y18" s="665"/>
      <c r="Z18" s="723">
        <v>26.8</v>
      </c>
      <c r="AA18" s="723"/>
      <c r="AB18" s="723"/>
      <c r="AC18" s="723"/>
      <c r="AD18" s="724">
        <v>13261742</v>
      </c>
      <c r="AE18" s="724"/>
      <c r="AF18" s="724"/>
      <c r="AG18" s="724"/>
      <c r="AH18" s="724"/>
      <c r="AI18" s="724"/>
      <c r="AJ18" s="724"/>
      <c r="AK18" s="724"/>
      <c r="AL18" s="666">
        <v>40.9</v>
      </c>
      <c r="AM18" s="667"/>
      <c r="AN18" s="667"/>
      <c r="AO18" s="725"/>
      <c r="AP18" s="658" t="s">
        <v>263</v>
      </c>
      <c r="AQ18" s="659"/>
      <c r="AR18" s="659"/>
      <c r="AS18" s="659"/>
      <c r="AT18" s="659"/>
      <c r="AU18" s="659"/>
      <c r="AV18" s="659"/>
      <c r="AW18" s="659"/>
      <c r="AX18" s="659"/>
      <c r="AY18" s="659"/>
      <c r="AZ18" s="659"/>
      <c r="BA18" s="659"/>
      <c r="BB18" s="659"/>
      <c r="BC18" s="659"/>
      <c r="BD18" s="659"/>
      <c r="BE18" s="659"/>
      <c r="BF18" s="660"/>
      <c r="BG18" s="661" t="s">
        <v>171</v>
      </c>
      <c r="BH18" s="664"/>
      <c r="BI18" s="664"/>
      <c r="BJ18" s="664"/>
      <c r="BK18" s="664"/>
      <c r="BL18" s="664"/>
      <c r="BM18" s="664"/>
      <c r="BN18" s="665"/>
      <c r="BO18" s="723" t="s">
        <v>127</v>
      </c>
      <c r="BP18" s="723"/>
      <c r="BQ18" s="723"/>
      <c r="BR18" s="723"/>
      <c r="BS18" s="669" t="s">
        <v>171</v>
      </c>
      <c r="BT18" s="664"/>
      <c r="BU18" s="664"/>
      <c r="BV18" s="664"/>
      <c r="BW18" s="664"/>
      <c r="BX18" s="664"/>
      <c r="BY18" s="664"/>
      <c r="BZ18" s="664"/>
      <c r="CA18" s="664"/>
      <c r="CB18" s="704"/>
      <c r="CD18" s="705" t="s">
        <v>264</v>
      </c>
      <c r="CE18" s="702"/>
      <c r="CF18" s="702"/>
      <c r="CG18" s="702"/>
      <c r="CH18" s="702"/>
      <c r="CI18" s="702"/>
      <c r="CJ18" s="702"/>
      <c r="CK18" s="702"/>
      <c r="CL18" s="702"/>
      <c r="CM18" s="702"/>
      <c r="CN18" s="702"/>
      <c r="CO18" s="702"/>
      <c r="CP18" s="702"/>
      <c r="CQ18" s="703"/>
      <c r="CR18" s="661" t="s">
        <v>171</v>
      </c>
      <c r="CS18" s="664"/>
      <c r="CT18" s="664"/>
      <c r="CU18" s="664"/>
      <c r="CV18" s="664"/>
      <c r="CW18" s="664"/>
      <c r="CX18" s="664"/>
      <c r="CY18" s="665"/>
      <c r="CZ18" s="723" t="s">
        <v>171</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c r="B19" s="658" t="s">
        <v>265</v>
      </c>
      <c r="C19" s="659"/>
      <c r="D19" s="659"/>
      <c r="E19" s="659"/>
      <c r="F19" s="659"/>
      <c r="G19" s="659"/>
      <c r="H19" s="659"/>
      <c r="I19" s="659"/>
      <c r="J19" s="659"/>
      <c r="K19" s="659"/>
      <c r="L19" s="659"/>
      <c r="M19" s="659"/>
      <c r="N19" s="659"/>
      <c r="O19" s="659"/>
      <c r="P19" s="659"/>
      <c r="Q19" s="660"/>
      <c r="R19" s="661">
        <v>13261742</v>
      </c>
      <c r="S19" s="664"/>
      <c r="T19" s="664"/>
      <c r="U19" s="664"/>
      <c r="V19" s="664"/>
      <c r="W19" s="664"/>
      <c r="X19" s="664"/>
      <c r="Y19" s="665"/>
      <c r="Z19" s="723">
        <v>22.5</v>
      </c>
      <c r="AA19" s="723"/>
      <c r="AB19" s="723"/>
      <c r="AC19" s="723"/>
      <c r="AD19" s="724">
        <v>13261742</v>
      </c>
      <c r="AE19" s="724"/>
      <c r="AF19" s="724"/>
      <c r="AG19" s="724"/>
      <c r="AH19" s="724"/>
      <c r="AI19" s="724"/>
      <c r="AJ19" s="724"/>
      <c r="AK19" s="724"/>
      <c r="AL19" s="666">
        <v>40.9</v>
      </c>
      <c r="AM19" s="667"/>
      <c r="AN19" s="667"/>
      <c r="AO19" s="725"/>
      <c r="AP19" s="658" t="s">
        <v>266</v>
      </c>
      <c r="AQ19" s="659"/>
      <c r="AR19" s="659"/>
      <c r="AS19" s="659"/>
      <c r="AT19" s="659"/>
      <c r="AU19" s="659"/>
      <c r="AV19" s="659"/>
      <c r="AW19" s="659"/>
      <c r="AX19" s="659"/>
      <c r="AY19" s="659"/>
      <c r="AZ19" s="659"/>
      <c r="BA19" s="659"/>
      <c r="BB19" s="659"/>
      <c r="BC19" s="659"/>
      <c r="BD19" s="659"/>
      <c r="BE19" s="659"/>
      <c r="BF19" s="660"/>
      <c r="BG19" s="661">
        <v>751899</v>
      </c>
      <c r="BH19" s="664"/>
      <c r="BI19" s="664"/>
      <c r="BJ19" s="664"/>
      <c r="BK19" s="664"/>
      <c r="BL19" s="664"/>
      <c r="BM19" s="664"/>
      <c r="BN19" s="665"/>
      <c r="BO19" s="723">
        <v>4.5</v>
      </c>
      <c r="BP19" s="723"/>
      <c r="BQ19" s="723"/>
      <c r="BR19" s="723"/>
      <c r="BS19" s="669" t="s">
        <v>171</v>
      </c>
      <c r="BT19" s="664"/>
      <c r="BU19" s="664"/>
      <c r="BV19" s="664"/>
      <c r="BW19" s="664"/>
      <c r="BX19" s="664"/>
      <c r="BY19" s="664"/>
      <c r="BZ19" s="664"/>
      <c r="CA19" s="664"/>
      <c r="CB19" s="704"/>
      <c r="CD19" s="705" t="s">
        <v>267</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171</v>
      </c>
      <c r="DR19" s="664"/>
      <c r="DS19" s="664"/>
      <c r="DT19" s="664"/>
      <c r="DU19" s="664"/>
      <c r="DV19" s="664"/>
      <c r="DW19" s="664"/>
      <c r="DX19" s="664"/>
      <c r="DY19" s="664"/>
      <c r="DZ19" s="664"/>
      <c r="EA19" s="664"/>
      <c r="EB19" s="664"/>
      <c r="EC19" s="704"/>
    </row>
    <row r="20" spans="2:133" ht="11.25" customHeight="1">
      <c r="B20" s="658" t="s">
        <v>268</v>
      </c>
      <c r="C20" s="659"/>
      <c r="D20" s="659"/>
      <c r="E20" s="659"/>
      <c r="F20" s="659"/>
      <c r="G20" s="659"/>
      <c r="H20" s="659"/>
      <c r="I20" s="659"/>
      <c r="J20" s="659"/>
      <c r="K20" s="659"/>
      <c r="L20" s="659"/>
      <c r="M20" s="659"/>
      <c r="N20" s="659"/>
      <c r="O20" s="659"/>
      <c r="P20" s="659"/>
      <c r="Q20" s="660"/>
      <c r="R20" s="661">
        <v>2545746</v>
      </c>
      <c r="S20" s="664"/>
      <c r="T20" s="664"/>
      <c r="U20" s="664"/>
      <c r="V20" s="664"/>
      <c r="W20" s="664"/>
      <c r="X20" s="664"/>
      <c r="Y20" s="665"/>
      <c r="Z20" s="723">
        <v>4.3</v>
      </c>
      <c r="AA20" s="723"/>
      <c r="AB20" s="723"/>
      <c r="AC20" s="723"/>
      <c r="AD20" s="724" t="s">
        <v>127</v>
      </c>
      <c r="AE20" s="724"/>
      <c r="AF20" s="724"/>
      <c r="AG20" s="724"/>
      <c r="AH20" s="724"/>
      <c r="AI20" s="724"/>
      <c r="AJ20" s="724"/>
      <c r="AK20" s="724"/>
      <c r="AL20" s="666" t="s">
        <v>127</v>
      </c>
      <c r="AM20" s="667"/>
      <c r="AN20" s="667"/>
      <c r="AO20" s="725"/>
      <c r="AP20" s="658" t="s">
        <v>269</v>
      </c>
      <c r="AQ20" s="659"/>
      <c r="AR20" s="659"/>
      <c r="AS20" s="659"/>
      <c r="AT20" s="659"/>
      <c r="AU20" s="659"/>
      <c r="AV20" s="659"/>
      <c r="AW20" s="659"/>
      <c r="AX20" s="659"/>
      <c r="AY20" s="659"/>
      <c r="AZ20" s="659"/>
      <c r="BA20" s="659"/>
      <c r="BB20" s="659"/>
      <c r="BC20" s="659"/>
      <c r="BD20" s="659"/>
      <c r="BE20" s="659"/>
      <c r="BF20" s="660"/>
      <c r="BG20" s="661">
        <v>751899</v>
      </c>
      <c r="BH20" s="664"/>
      <c r="BI20" s="664"/>
      <c r="BJ20" s="664"/>
      <c r="BK20" s="664"/>
      <c r="BL20" s="664"/>
      <c r="BM20" s="664"/>
      <c r="BN20" s="665"/>
      <c r="BO20" s="723">
        <v>4.5</v>
      </c>
      <c r="BP20" s="723"/>
      <c r="BQ20" s="723"/>
      <c r="BR20" s="723"/>
      <c r="BS20" s="669" t="s">
        <v>127</v>
      </c>
      <c r="BT20" s="664"/>
      <c r="BU20" s="664"/>
      <c r="BV20" s="664"/>
      <c r="BW20" s="664"/>
      <c r="BX20" s="664"/>
      <c r="BY20" s="664"/>
      <c r="BZ20" s="664"/>
      <c r="CA20" s="664"/>
      <c r="CB20" s="704"/>
      <c r="CD20" s="705" t="s">
        <v>270</v>
      </c>
      <c r="CE20" s="702"/>
      <c r="CF20" s="702"/>
      <c r="CG20" s="702"/>
      <c r="CH20" s="702"/>
      <c r="CI20" s="702"/>
      <c r="CJ20" s="702"/>
      <c r="CK20" s="702"/>
      <c r="CL20" s="702"/>
      <c r="CM20" s="702"/>
      <c r="CN20" s="702"/>
      <c r="CO20" s="702"/>
      <c r="CP20" s="702"/>
      <c r="CQ20" s="703"/>
      <c r="CR20" s="661">
        <v>57158852</v>
      </c>
      <c r="CS20" s="664"/>
      <c r="CT20" s="664"/>
      <c r="CU20" s="664"/>
      <c r="CV20" s="664"/>
      <c r="CW20" s="664"/>
      <c r="CX20" s="664"/>
      <c r="CY20" s="665"/>
      <c r="CZ20" s="723">
        <v>100</v>
      </c>
      <c r="DA20" s="723"/>
      <c r="DB20" s="723"/>
      <c r="DC20" s="723"/>
      <c r="DD20" s="669">
        <v>7059639</v>
      </c>
      <c r="DE20" s="664"/>
      <c r="DF20" s="664"/>
      <c r="DG20" s="664"/>
      <c r="DH20" s="664"/>
      <c r="DI20" s="664"/>
      <c r="DJ20" s="664"/>
      <c r="DK20" s="664"/>
      <c r="DL20" s="664"/>
      <c r="DM20" s="664"/>
      <c r="DN20" s="664"/>
      <c r="DO20" s="664"/>
      <c r="DP20" s="665"/>
      <c r="DQ20" s="669">
        <v>39472907</v>
      </c>
      <c r="DR20" s="664"/>
      <c r="DS20" s="664"/>
      <c r="DT20" s="664"/>
      <c r="DU20" s="664"/>
      <c r="DV20" s="664"/>
      <c r="DW20" s="664"/>
      <c r="DX20" s="664"/>
      <c r="DY20" s="664"/>
      <c r="DZ20" s="664"/>
      <c r="EA20" s="664"/>
      <c r="EB20" s="664"/>
      <c r="EC20" s="704"/>
    </row>
    <row r="21" spans="2:133" ht="11.25" customHeight="1">
      <c r="B21" s="658" t="s">
        <v>271</v>
      </c>
      <c r="C21" s="659"/>
      <c r="D21" s="659"/>
      <c r="E21" s="659"/>
      <c r="F21" s="659"/>
      <c r="G21" s="659"/>
      <c r="H21" s="659"/>
      <c r="I21" s="659"/>
      <c r="J21" s="659"/>
      <c r="K21" s="659"/>
      <c r="L21" s="659"/>
      <c r="M21" s="659"/>
      <c r="N21" s="659"/>
      <c r="O21" s="659"/>
      <c r="P21" s="659"/>
      <c r="Q21" s="660"/>
      <c r="R21" s="661" t="s">
        <v>171</v>
      </c>
      <c r="S21" s="664"/>
      <c r="T21" s="664"/>
      <c r="U21" s="664"/>
      <c r="V21" s="664"/>
      <c r="W21" s="664"/>
      <c r="X21" s="664"/>
      <c r="Y21" s="665"/>
      <c r="Z21" s="723" t="s">
        <v>171</v>
      </c>
      <c r="AA21" s="723"/>
      <c r="AB21" s="723"/>
      <c r="AC21" s="723"/>
      <c r="AD21" s="724" t="s">
        <v>171</v>
      </c>
      <c r="AE21" s="724"/>
      <c r="AF21" s="724"/>
      <c r="AG21" s="724"/>
      <c r="AH21" s="724"/>
      <c r="AI21" s="724"/>
      <c r="AJ21" s="724"/>
      <c r="AK21" s="724"/>
      <c r="AL21" s="666" t="s">
        <v>127</v>
      </c>
      <c r="AM21" s="667"/>
      <c r="AN21" s="667"/>
      <c r="AO21" s="725"/>
      <c r="AP21" s="769" t="s">
        <v>272</v>
      </c>
      <c r="AQ21" s="776"/>
      <c r="AR21" s="776"/>
      <c r="AS21" s="776"/>
      <c r="AT21" s="776"/>
      <c r="AU21" s="776"/>
      <c r="AV21" s="776"/>
      <c r="AW21" s="776"/>
      <c r="AX21" s="776"/>
      <c r="AY21" s="776"/>
      <c r="AZ21" s="776"/>
      <c r="BA21" s="776"/>
      <c r="BB21" s="776"/>
      <c r="BC21" s="776"/>
      <c r="BD21" s="776"/>
      <c r="BE21" s="776"/>
      <c r="BF21" s="771"/>
      <c r="BG21" s="661">
        <v>39936</v>
      </c>
      <c r="BH21" s="664"/>
      <c r="BI21" s="664"/>
      <c r="BJ21" s="664"/>
      <c r="BK21" s="664"/>
      <c r="BL21" s="664"/>
      <c r="BM21" s="664"/>
      <c r="BN21" s="665"/>
      <c r="BO21" s="723">
        <v>0.2</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273</v>
      </c>
      <c r="C22" s="659"/>
      <c r="D22" s="659"/>
      <c r="E22" s="659"/>
      <c r="F22" s="659"/>
      <c r="G22" s="659"/>
      <c r="H22" s="659"/>
      <c r="I22" s="659"/>
      <c r="J22" s="659"/>
      <c r="K22" s="659"/>
      <c r="L22" s="659"/>
      <c r="M22" s="659"/>
      <c r="N22" s="659"/>
      <c r="O22" s="659"/>
      <c r="P22" s="659"/>
      <c r="Q22" s="660"/>
      <c r="R22" s="661">
        <v>35586658</v>
      </c>
      <c r="S22" s="664"/>
      <c r="T22" s="664"/>
      <c r="U22" s="664"/>
      <c r="V22" s="664"/>
      <c r="W22" s="664"/>
      <c r="X22" s="664"/>
      <c r="Y22" s="665"/>
      <c r="Z22" s="723">
        <v>60.3</v>
      </c>
      <c r="AA22" s="723"/>
      <c r="AB22" s="723"/>
      <c r="AC22" s="723"/>
      <c r="AD22" s="724">
        <v>32328949</v>
      </c>
      <c r="AE22" s="724"/>
      <c r="AF22" s="724"/>
      <c r="AG22" s="724"/>
      <c r="AH22" s="724"/>
      <c r="AI22" s="724"/>
      <c r="AJ22" s="724"/>
      <c r="AK22" s="724"/>
      <c r="AL22" s="666">
        <v>99.7</v>
      </c>
      <c r="AM22" s="667"/>
      <c r="AN22" s="667"/>
      <c r="AO22" s="725"/>
      <c r="AP22" s="769" t="s">
        <v>274</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276</v>
      </c>
      <c r="C23" s="659"/>
      <c r="D23" s="659"/>
      <c r="E23" s="659"/>
      <c r="F23" s="659"/>
      <c r="G23" s="659"/>
      <c r="H23" s="659"/>
      <c r="I23" s="659"/>
      <c r="J23" s="659"/>
      <c r="K23" s="659"/>
      <c r="L23" s="659"/>
      <c r="M23" s="659"/>
      <c r="N23" s="659"/>
      <c r="O23" s="659"/>
      <c r="P23" s="659"/>
      <c r="Q23" s="660"/>
      <c r="R23" s="661">
        <v>14224</v>
      </c>
      <c r="S23" s="664"/>
      <c r="T23" s="664"/>
      <c r="U23" s="664"/>
      <c r="V23" s="664"/>
      <c r="W23" s="664"/>
      <c r="X23" s="664"/>
      <c r="Y23" s="665"/>
      <c r="Z23" s="723">
        <v>0</v>
      </c>
      <c r="AA23" s="723"/>
      <c r="AB23" s="723"/>
      <c r="AC23" s="723"/>
      <c r="AD23" s="724">
        <v>14224</v>
      </c>
      <c r="AE23" s="724"/>
      <c r="AF23" s="724"/>
      <c r="AG23" s="724"/>
      <c r="AH23" s="724"/>
      <c r="AI23" s="724"/>
      <c r="AJ23" s="724"/>
      <c r="AK23" s="724"/>
      <c r="AL23" s="666">
        <v>0</v>
      </c>
      <c r="AM23" s="667"/>
      <c r="AN23" s="667"/>
      <c r="AO23" s="725"/>
      <c r="AP23" s="769" t="s">
        <v>277</v>
      </c>
      <c r="AQ23" s="776"/>
      <c r="AR23" s="776"/>
      <c r="AS23" s="776"/>
      <c r="AT23" s="776"/>
      <c r="AU23" s="776"/>
      <c r="AV23" s="776"/>
      <c r="AW23" s="776"/>
      <c r="AX23" s="776"/>
      <c r="AY23" s="776"/>
      <c r="AZ23" s="776"/>
      <c r="BA23" s="776"/>
      <c r="BB23" s="776"/>
      <c r="BC23" s="776"/>
      <c r="BD23" s="776"/>
      <c r="BE23" s="776"/>
      <c r="BF23" s="771"/>
      <c r="BG23" s="661">
        <v>711963</v>
      </c>
      <c r="BH23" s="664"/>
      <c r="BI23" s="664"/>
      <c r="BJ23" s="664"/>
      <c r="BK23" s="664"/>
      <c r="BL23" s="664"/>
      <c r="BM23" s="664"/>
      <c r="BN23" s="665"/>
      <c r="BO23" s="723">
        <v>4.2</v>
      </c>
      <c r="BP23" s="723"/>
      <c r="BQ23" s="723"/>
      <c r="BR23" s="723"/>
      <c r="BS23" s="669" t="s">
        <v>171</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278</v>
      </c>
      <c r="CS23" s="779"/>
      <c r="CT23" s="779"/>
      <c r="CU23" s="779"/>
      <c r="CV23" s="779"/>
      <c r="CW23" s="779"/>
      <c r="CX23" s="779"/>
      <c r="CY23" s="780"/>
      <c r="CZ23" s="778" t="s">
        <v>279</v>
      </c>
      <c r="DA23" s="779"/>
      <c r="DB23" s="779"/>
      <c r="DC23" s="780"/>
      <c r="DD23" s="778" t="s">
        <v>280</v>
      </c>
      <c r="DE23" s="779"/>
      <c r="DF23" s="779"/>
      <c r="DG23" s="779"/>
      <c r="DH23" s="779"/>
      <c r="DI23" s="779"/>
      <c r="DJ23" s="779"/>
      <c r="DK23" s="780"/>
      <c r="DL23" s="787" t="s">
        <v>281</v>
      </c>
      <c r="DM23" s="788"/>
      <c r="DN23" s="788"/>
      <c r="DO23" s="788"/>
      <c r="DP23" s="788"/>
      <c r="DQ23" s="788"/>
      <c r="DR23" s="788"/>
      <c r="DS23" s="788"/>
      <c r="DT23" s="788"/>
      <c r="DU23" s="788"/>
      <c r="DV23" s="789"/>
      <c r="DW23" s="778" t="s">
        <v>282</v>
      </c>
      <c r="DX23" s="779"/>
      <c r="DY23" s="779"/>
      <c r="DZ23" s="779"/>
      <c r="EA23" s="779"/>
      <c r="EB23" s="779"/>
      <c r="EC23" s="780"/>
    </row>
    <row r="24" spans="2:133" ht="11.25" customHeight="1">
      <c r="B24" s="658" t="s">
        <v>283</v>
      </c>
      <c r="C24" s="659"/>
      <c r="D24" s="659"/>
      <c r="E24" s="659"/>
      <c r="F24" s="659"/>
      <c r="G24" s="659"/>
      <c r="H24" s="659"/>
      <c r="I24" s="659"/>
      <c r="J24" s="659"/>
      <c r="K24" s="659"/>
      <c r="L24" s="659"/>
      <c r="M24" s="659"/>
      <c r="N24" s="659"/>
      <c r="O24" s="659"/>
      <c r="P24" s="659"/>
      <c r="Q24" s="660"/>
      <c r="R24" s="661">
        <v>384711</v>
      </c>
      <c r="S24" s="664"/>
      <c r="T24" s="664"/>
      <c r="U24" s="664"/>
      <c r="V24" s="664"/>
      <c r="W24" s="664"/>
      <c r="X24" s="664"/>
      <c r="Y24" s="665"/>
      <c r="Z24" s="723">
        <v>0.7</v>
      </c>
      <c r="AA24" s="723"/>
      <c r="AB24" s="723"/>
      <c r="AC24" s="723"/>
      <c r="AD24" s="724" t="s">
        <v>171</v>
      </c>
      <c r="AE24" s="724"/>
      <c r="AF24" s="724"/>
      <c r="AG24" s="724"/>
      <c r="AH24" s="724"/>
      <c r="AI24" s="724"/>
      <c r="AJ24" s="724"/>
      <c r="AK24" s="724"/>
      <c r="AL24" s="666" t="s">
        <v>171</v>
      </c>
      <c r="AM24" s="667"/>
      <c r="AN24" s="667"/>
      <c r="AO24" s="725"/>
      <c r="AP24" s="769" t="s">
        <v>284</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171</v>
      </c>
      <c r="BT24" s="664"/>
      <c r="BU24" s="664"/>
      <c r="BV24" s="664"/>
      <c r="BW24" s="664"/>
      <c r="BX24" s="664"/>
      <c r="BY24" s="664"/>
      <c r="BZ24" s="664"/>
      <c r="CA24" s="664"/>
      <c r="CB24" s="704"/>
      <c r="CD24" s="732" t="s">
        <v>285</v>
      </c>
      <c r="CE24" s="733"/>
      <c r="CF24" s="733"/>
      <c r="CG24" s="733"/>
      <c r="CH24" s="733"/>
      <c r="CI24" s="733"/>
      <c r="CJ24" s="733"/>
      <c r="CK24" s="733"/>
      <c r="CL24" s="733"/>
      <c r="CM24" s="733"/>
      <c r="CN24" s="733"/>
      <c r="CO24" s="733"/>
      <c r="CP24" s="733"/>
      <c r="CQ24" s="734"/>
      <c r="CR24" s="726">
        <v>23529404</v>
      </c>
      <c r="CS24" s="727"/>
      <c r="CT24" s="727"/>
      <c r="CU24" s="727"/>
      <c r="CV24" s="727"/>
      <c r="CW24" s="727"/>
      <c r="CX24" s="727"/>
      <c r="CY24" s="773"/>
      <c r="CZ24" s="774">
        <v>41.2</v>
      </c>
      <c r="DA24" s="743"/>
      <c r="DB24" s="743"/>
      <c r="DC24" s="777"/>
      <c r="DD24" s="772">
        <v>15939956</v>
      </c>
      <c r="DE24" s="727"/>
      <c r="DF24" s="727"/>
      <c r="DG24" s="727"/>
      <c r="DH24" s="727"/>
      <c r="DI24" s="727"/>
      <c r="DJ24" s="727"/>
      <c r="DK24" s="773"/>
      <c r="DL24" s="772">
        <v>14648258</v>
      </c>
      <c r="DM24" s="727"/>
      <c r="DN24" s="727"/>
      <c r="DO24" s="727"/>
      <c r="DP24" s="727"/>
      <c r="DQ24" s="727"/>
      <c r="DR24" s="727"/>
      <c r="DS24" s="727"/>
      <c r="DT24" s="727"/>
      <c r="DU24" s="727"/>
      <c r="DV24" s="773"/>
      <c r="DW24" s="774">
        <v>42.8</v>
      </c>
      <c r="DX24" s="743"/>
      <c r="DY24" s="743"/>
      <c r="DZ24" s="743"/>
      <c r="EA24" s="743"/>
      <c r="EB24" s="743"/>
      <c r="EC24" s="775"/>
    </row>
    <row r="25" spans="2:133" ht="11.25" customHeight="1">
      <c r="B25" s="658" t="s">
        <v>286</v>
      </c>
      <c r="C25" s="659"/>
      <c r="D25" s="659"/>
      <c r="E25" s="659"/>
      <c r="F25" s="659"/>
      <c r="G25" s="659"/>
      <c r="H25" s="659"/>
      <c r="I25" s="659"/>
      <c r="J25" s="659"/>
      <c r="K25" s="659"/>
      <c r="L25" s="659"/>
      <c r="M25" s="659"/>
      <c r="N25" s="659"/>
      <c r="O25" s="659"/>
      <c r="P25" s="659"/>
      <c r="Q25" s="660"/>
      <c r="R25" s="661">
        <v>569811</v>
      </c>
      <c r="S25" s="664"/>
      <c r="T25" s="664"/>
      <c r="U25" s="664"/>
      <c r="V25" s="664"/>
      <c r="W25" s="664"/>
      <c r="X25" s="664"/>
      <c r="Y25" s="665"/>
      <c r="Z25" s="723">
        <v>1</v>
      </c>
      <c r="AA25" s="723"/>
      <c r="AB25" s="723"/>
      <c r="AC25" s="723"/>
      <c r="AD25" s="724">
        <v>46068</v>
      </c>
      <c r="AE25" s="724"/>
      <c r="AF25" s="724"/>
      <c r="AG25" s="724"/>
      <c r="AH25" s="724"/>
      <c r="AI25" s="724"/>
      <c r="AJ25" s="724"/>
      <c r="AK25" s="724"/>
      <c r="AL25" s="666">
        <v>0.1</v>
      </c>
      <c r="AM25" s="667"/>
      <c r="AN25" s="667"/>
      <c r="AO25" s="725"/>
      <c r="AP25" s="769" t="s">
        <v>287</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171</v>
      </c>
      <c r="BP25" s="723"/>
      <c r="BQ25" s="723"/>
      <c r="BR25" s="723"/>
      <c r="BS25" s="669" t="s">
        <v>171</v>
      </c>
      <c r="BT25" s="664"/>
      <c r="BU25" s="664"/>
      <c r="BV25" s="664"/>
      <c r="BW25" s="664"/>
      <c r="BX25" s="664"/>
      <c r="BY25" s="664"/>
      <c r="BZ25" s="664"/>
      <c r="CA25" s="664"/>
      <c r="CB25" s="704"/>
      <c r="CD25" s="705" t="s">
        <v>288</v>
      </c>
      <c r="CE25" s="702"/>
      <c r="CF25" s="702"/>
      <c r="CG25" s="702"/>
      <c r="CH25" s="702"/>
      <c r="CI25" s="702"/>
      <c r="CJ25" s="702"/>
      <c r="CK25" s="702"/>
      <c r="CL25" s="702"/>
      <c r="CM25" s="702"/>
      <c r="CN25" s="702"/>
      <c r="CO25" s="702"/>
      <c r="CP25" s="702"/>
      <c r="CQ25" s="703"/>
      <c r="CR25" s="661">
        <v>8060313</v>
      </c>
      <c r="CS25" s="662"/>
      <c r="CT25" s="662"/>
      <c r="CU25" s="662"/>
      <c r="CV25" s="662"/>
      <c r="CW25" s="662"/>
      <c r="CX25" s="662"/>
      <c r="CY25" s="663"/>
      <c r="CZ25" s="666">
        <v>14.1</v>
      </c>
      <c r="DA25" s="695"/>
      <c r="DB25" s="695"/>
      <c r="DC25" s="696"/>
      <c r="DD25" s="669">
        <v>7275851</v>
      </c>
      <c r="DE25" s="662"/>
      <c r="DF25" s="662"/>
      <c r="DG25" s="662"/>
      <c r="DH25" s="662"/>
      <c r="DI25" s="662"/>
      <c r="DJ25" s="662"/>
      <c r="DK25" s="663"/>
      <c r="DL25" s="669">
        <v>7062968</v>
      </c>
      <c r="DM25" s="662"/>
      <c r="DN25" s="662"/>
      <c r="DO25" s="662"/>
      <c r="DP25" s="662"/>
      <c r="DQ25" s="662"/>
      <c r="DR25" s="662"/>
      <c r="DS25" s="662"/>
      <c r="DT25" s="662"/>
      <c r="DU25" s="662"/>
      <c r="DV25" s="663"/>
      <c r="DW25" s="666">
        <v>20.6</v>
      </c>
      <c r="DX25" s="695"/>
      <c r="DY25" s="695"/>
      <c r="DZ25" s="695"/>
      <c r="EA25" s="695"/>
      <c r="EB25" s="695"/>
      <c r="EC25" s="697"/>
    </row>
    <row r="26" spans="2:133" ht="11.25" customHeight="1">
      <c r="B26" s="658" t="s">
        <v>289</v>
      </c>
      <c r="C26" s="659"/>
      <c r="D26" s="659"/>
      <c r="E26" s="659"/>
      <c r="F26" s="659"/>
      <c r="G26" s="659"/>
      <c r="H26" s="659"/>
      <c r="I26" s="659"/>
      <c r="J26" s="659"/>
      <c r="K26" s="659"/>
      <c r="L26" s="659"/>
      <c r="M26" s="659"/>
      <c r="N26" s="659"/>
      <c r="O26" s="659"/>
      <c r="P26" s="659"/>
      <c r="Q26" s="660"/>
      <c r="R26" s="661">
        <v>81588</v>
      </c>
      <c r="S26" s="664"/>
      <c r="T26" s="664"/>
      <c r="U26" s="664"/>
      <c r="V26" s="664"/>
      <c r="W26" s="664"/>
      <c r="X26" s="664"/>
      <c r="Y26" s="665"/>
      <c r="Z26" s="723">
        <v>0.1</v>
      </c>
      <c r="AA26" s="723"/>
      <c r="AB26" s="723"/>
      <c r="AC26" s="723"/>
      <c r="AD26" s="724" t="s">
        <v>127</v>
      </c>
      <c r="AE26" s="724"/>
      <c r="AF26" s="724"/>
      <c r="AG26" s="724"/>
      <c r="AH26" s="724"/>
      <c r="AI26" s="724"/>
      <c r="AJ26" s="724"/>
      <c r="AK26" s="724"/>
      <c r="AL26" s="666" t="s">
        <v>171</v>
      </c>
      <c r="AM26" s="667"/>
      <c r="AN26" s="667"/>
      <c r="AO26" s="725"/>
      <c r="AP26" s="769" t="s">
        <v>290</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171</v>
      </c>
      <c r="BP26" s="723"/>
      <c r="BQ26" s="723"/>
      <c r="BR26" s="723"/>
      <c r="BS26" s="669" t="s">
        <v>127</v>
      </c>
      <c r="BT26" s="664"/>
      <c r="BU26" s="664"/>
      <c r="BV26" s="664"/>
      <c r="BW26" s="664"/>
      <c r="BX26" s="664"/>
      <c r="BY26" s="664"/>
      <c r="BZ26" s="664"/>
      <c r="CA26" s="664"/>
      <c r="CB26" s="704"/>
      <c r="CD26" s="705" t="s">
        <v>291</v>
      </c>
      <c r="CE26" s="702"/>
      <c r="CF26" s="702"/>
      <c r="CG26" s="702"/>
      <c r="CH26" s="702"/>
      <c r="CI26" s="702"/>
      <c r="CJ26" s="702"/>
      <c r="CK26" s="702"/>
      <c r="CL26" s="702"/>
      <c r="CM26" s="702"/>
      <c r="CN26" s="702"/>
      <c r="CO26" s="702"/>
      <c r="CP26" s="702"/>
      <c r="CQ26" s="703"/>
      <c r="CR26" s="661">
        <v>5654145</v>
      </c>
      <c r="CS26" s="664"/>
      <c r="CT26" s="664"/>
      <c r="CU26" s="664"/>
      <c r="CV26" s="664"/>
      <c r="CW26" s="664"/>
      <c r="CX26" s="664"/>
      <c r="CY26" s="665"/>
      <c r="CZ26" s="666">
        <v>9.9</v>
      </c>
      <c r="DA26" s="695"/>
      <c r="DB26" s="695"/>
      <c r="DC26" s="696"/>
      <c r="DD26" s="669">
        <v>4994321</v>
      </c>
      <c r="DE26" s="664"/>
      <c r="DF26" s="664"/>
      <c r="DG26" s="664"/>
      <c r="DH26" s="664"/>
      <c r="DI26" s="664"/>
      <c r="DJ26" s="664"/>
      <c r="DK26" s="665"/>
      <c r="DL26" s="669" t="s">
        <v>171</v>
      </c>
      <c r="DM26" s="664"/>
      <c r="DN26" s="664"/>
      <c r="DO26" s="664"/>
      <c r="DP26" s="664"/>
      <c r="DQ26" s="664"/>
      <c r="DR26" s="664"/>
      <c r="DS26" s="664"/>
      <c r="DT26" s="664"/>
      <c r="DU26" s="664"/>
      <c r="DV26" s="665"/>
      <c r="DW26" s="666" t="s">
        <v>127</v>
      </c>
      <c r="DX26" s="695"/>
      <c r="DY26" s="695"/>
      <c r="DZ26" s="695"/>
      <c r="EA26" s="695"/>
      <c r="EB26" s="695"/>
      <c r="EC26" s="697"/>
    </row>
    <row r="27" spans="2:133" ht="11.25" customHeight="1">
      <c r="B27" s="658" t="s">
        <v>292</v>
      </c>
      <c r="C27" s="659"/>
      <c r="D27" s="659"/>
      <c r="E27" s="659"/>
      <c r="F27" s="659"/>
      <c r="G27" s="659"/>
      <c r="H27" s="659"/>
      <c r="I27" s="659"/>
      <c r="J27" s="659"/>
      <c r="K27" s="659"/>
      <c r="L27" s="659"/>
      <c r="M27" s="659"/>
      <c r="N27" s="659"/>
      <c r="O27" s="659"/>
      <c r="P27" s="659"/>
      <c r="Q27" s="660"/>
      <c r="R27" s="661">
        <v>6655325</v>
      </c>
      <c r="S27" s="664"/>
      <c r="T27" s="664"/>
      <c r="U27" s="664"/>
      <c r="V27" s="664"/>
      <c r="W27" s="664"/>
      <c r="X27" s="664"/>
      <c r="Y27" s="665"/>
      <c r="Z27" s="723">
        <v>11.3</v>
      </c>
      <c r="AA27" s="723"/>
      <c r="AB27" s="723"/>
      <c r="AC27" s="723"/>
      <c r="AD27" s="724" t="s">
        <v>171</v>
      </c>
      <c r="AE27" s="724"/>
      <c r="AF27" s="724"/>
      <c r="AG27" s="724"/>
      <c r="AH27" s="724"/>
      <c r="AI27" s="724"/>
      <c r="AJ27" s="724"/>
      <c r="AK27" s="724"/>
      <c r="AL27" s="666" t="s">
        <v>127</v>
      </c>
      <c r="AM27" s="667"/>
      <c r="AN27" s="667"/>
      <c r="AO27" s="725"/>
      <c r="AP27" s="658" t="s">
        <v>293</v>
      </c>
      <c r="AQ27" s="659"/>
      <c r="AR27" s="659"/>
      <c r="AS27" s="659"/>
      <c r="AT27" s="659"/>
      <c r="AU27" s="659"/>
      <c r="AV27" s="659"/>
      <c r="AW27" s="659"/>
      <c r="AX27" s="659"/>
      <c r="AY27" s="659"/>
      <c r="AZ27" s="659"/>
      <c r="BA27" s="659"/>
      <c r="BB27" s="659"/>
      <c r="BC27" s="659"/>
      <c r="BD27" s="659"/>
      <c r="BE27" s="659"/>
      <c r="BF27" s="660"/>
      <c r="BG27" s="661">
        <v>16785411</v>
      </c>
      <c r="BH27" s="664"/>
      <c r="BI27" s="664"/>
      <c r="BJ27" s="664"/>
      <c r="BK27" s="664"/>
      <c r="BL27" s="664"/>
      <c r="BM27" s="664"/>
      <c r="BN27" s="665"/>
      <c r="BO27" s="723">
        <v>100</v>
      </c>
      <c r="BP27" s="723"/>
      <c r="BQ27" s="723"/>
      <c r="BR27" s="723"/>
      <c r="BS27" s="669">
        <v>162859</v>
      </c>
      <c r="BT27" s="664"/>
      <c r="BU27" s="664"/>
      <c r="BV27" s="664"/>
      <c r="BW27" s="664"/>
      <c r="BX27" s="664"/>
      <c r="BY27" s="664"/>
      <c r="BZ27" s="664"/>
      <c r="CA27" s="664"/>
      <c r="CB27" s="704"/>
      <c r="CD27" s="705" t="s">
        <v>294</v>
      </c>
      <c r="CE27" s="702"/>
      <c r="CF27" s="702"/>
      <c r="CG27" s="702"/>
      <c r="CH27" s="702"/>
      <c r="CI27" s="702"/>
      <c r="CJ27" s="702"/>
      <c r="CK27" s="702"/>
      <c r="CL27" s="702"/>
      <c r="CM27" s="702"/>
      <c r="CN27" s="702"/>
      <c r="CO27" s="702"/>
      <c r="CP27" s="702"/>
      <c r="CQ27" s="703"/>
      <c r="CR27" s="661">
        <v>10255763</v>
      </c>
      <c r="CS27" s="662"/>
      <c r="CT27" s="662"/>
      <c r="CU27" s="662"/>
      <c r="CV27" s="662"/>
      <c r="CW27" s="662"/>
      <c r="CX27" s="662"/>
      <c r="CY27" s="663"/>
      <c r="CZ27" s="666">
        <v>17.899999999999999</v>
      </c>
      <c r="DA27" s="695"/>
      <c r="DB27" s="695"/>
      <c r="DC27" s="696"/>
      <c r="DD27" s="669">
        <v>3457760</v>
      </c>
      <c r="DE27" s="662"/>
      <c r="DF27" s="662"/>
      <c r="DG27" s="662"/>
      <c r="DH27" s="662"/>
      <c r="DI27" s="662"/>
      <c r="DJ27" s="662"/>
      <c r="DK27" s="663"/>
      <c r="DL27" s="669">
        <v>3457495</v>
      </c>
      <c r="DM27" s="662"/>
      <c r="DN27" s="662"/>
      <c r="DO27" s="662"/>
      <c r="DP27" s="662"/>
      <c r="DQ27" s="662"/>
      <c r="DR27" s="662"/>
      <c r="DS27" s="662"/>
      <c r="DT27" s="662"/>
      <c r="DU27" s="662"/>
      <c r="DV27" s="663"/>
      <c r="DW27" s="666">
        <v>10.1</v>
      </c>
      <c r="DX27" s="695"/>
      <c r="DY27" s="695"/>
      <c r="DZ27" s="695"/>
      <c r="EA27" s="695"/>
      <c r="EB27" s="695"/>
      <c r="EC27" s="697"/>
    </row>
    <row r="28" spans="2:133" ht="11.25" customHeight="1">
      <c r="B28" s="766" t="s">
        <v>295</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171</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296</v>
      </c>
      <c r="CE28" s="702"/>
      <c r="CF28" s="702"/>
      <c r="CG28" s="702"/>
      <c r="CH28" s="702"/>
      <c r="CI28" s="702"/>
      <c r="CJ28" s="702"/>
      <c r="CK28" s="702"/>
      <c r="CL28" s="702"/>
      <c r="CM28" s="702"/>
      <c r="CN28" s="702"/>
      <c r="CO28" s="702"/>
      <c r="CP28" s="702"/>
      <c r="CQ28" s="703"/>
      <c r="CR28" s="661">
        <v>5213328</v>
      </c>
      <c r="CS28" s="664"/>
      <c r="CT28" s="664"/>
      <c r="CU28" s="664"/>
      <c r="CV28" s="664"/>
      <c r="CW28" s="664"/>
      <c r="CX28" s="664"/>
      <c r="CY28" s="665"/>
      <c r="CZ28" s="666">
        <v>9.1</v>
      </c>
      <c r="DA28" s="695"/>
      <c r="DB28" s="695"/>
      <c r="DC28" s="696"/>
      <c r="DD28" s="669">
        <v>5206345</v>
      </c>
      <c r="DE28" s="664"/>
      <c r="DF28" s="664"/>
      <c r="DG28" s="664"/>
      <c r="DH28" s="664"/>
      <c r="DI28" s="664"/>
      <c r="DJ28" s="664"/>
      <c r="DK28" s="665"/>
      <c r="DL28" s="669">
        <v>4127795</v>
      </c>
      <c r="DM28" s="664"/>
      <c r="DN28" s="664"/>
      <c r="DO28" s="664"/>
      <c r="DP28" s="664"/>
      <c r="DQ28" s="664"/>
      <c r="DR28" s="664"/>
      <c r="DS28" s="664"/>
      <c r="DT28" s="664"/>
      <c r="DU28" s="664"/>
      <c r="DV28" s="665"/>
      <c r="DW28" s="666">
        <v>12.1</v>
      </c>
      <c r="DX28" s="695"/>
      <c r="DY28" s="695"/>
      <c r="DZ28" s="695"/>
      <c r="EA28" s="695"/>
      <c r="EB28" s="695"/>
      <c r="EC28" s="697"/>
    </row>
    <row r="29" spans="2:133" ht="11.25" customHeight="1">
      <c r="B29" s="658" t="s">
        <v>297</v>
      </c>
      <c r="C29" s="659"/>
      <c r="D29" s="659"/>
      <c r="E29" s="659"/>
      <c r="F29" s="659"/>
      <c r="G29" s="659"/>
      <c r="H29" s="659"/>
      <c r="I29" s="659"/>
      <c r="J29" s="659"/>
      <c r="K29" s="659"/>
      <c r="L29" s="659"/>
      <c r="M29" s="659"/>
      <c r="N29" s="659"/>
      <c r="O29" s="659"/>
      <c r="P29" s="659"/>
      <c r="Q29" s="660"/>
      <c r="R29" s="661">
        <v>3889887</v>
      </c>
      <c r="S29" s="664"/>
      <c r="T29" s="664"/>
      <c r="U29" s="664"/>
      <c r="V29" s="664"/>
      <c r="W29" s="664"/>
      <c r="X29" s="664"/>
      <c r="Y29" s="665"/>
      <c r="Z29" s="723">
        <v>6.6</v>
      </c>
      <c r="AA29" s="723"/>
      <c r="AB29" s="723"/>
      <c r="AC29" s="723"/>
      <c r="AD29" s="724" t="s">
        <v>127</v>
      </c>
      <c r="AE29" s="724"/>
      <c r="AF29" s="724"/>
      <c r="AG29" s="724"/>
      <c r="AH29" s="724"/>
      <c r="AI29" s="724"/>
      <c r="AJ29" s="724"/>
      <c r="AK29" s="724"/>
      <c r="AL29" s="666" t="s">
        <v>171</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298</v>
      </c>
      <c r="BH29" s="763"/>
      <c r="BI29" s="763"/>
      <c r="BJ29" s="763"/>
      <c r="BK29" s="763"/>
      <c r="BL29" s="763"/>
      <c r="BM29" s="763"/>
      <c r="BN29" s="763"/>
      <c r="BO29" s="763"/>
      <c r="BP29" s="763"/>
      <c r="BQ29" s="764"/>
      <c r="BR29" s="735" t="s">
        <v>299</v>
      </c>
      <c r="BS29" s="763"/>
      <c r="BT29" s="763"/>
      <c r="BU29" s="763"/>
      <c r="BV29" s="763"/>
      <c r="BW29" s="763"/>
      <c r="BX29" s="763"/>
      <c r="BY29" s="763"/>
      <c r="BZ29" s="763"/>
      <c r="CA29" s="763"/>
      <c r="CB29" s="764"/>
      <c r="CD29" s="745" t="s">
        <v>300</v>
      </c>
      <c r="CE29" s="746"/>
      <c r="CF29" s="705" t="s">
        <v>301</v>
      </c>
      <c r="CG29" s="702"/>
      <c r="CH29" s="702"/>
      <c r="CI29" s="702"/>
      <c r="CJ29" s="702"/>
      <c r="CK29" s="702"/>
      <c r="CL29" s="702"/>
      <c r="CM29" s="702"/>
      <c r="CN29" s="702"/>
      <c r="CO29" s="702"/>
      <c r="CP29" s="702"/>
      <c r="CQ29" s="703"/>
      <c r="CR29" s="661">
        <v>5213328</v>
      </c>
      <c r="CS29" s="662"/>
      <c r="CT29" s="662"/>
      <c r="CU29" s="662"/>
      <c r="CV29" s="662"/>
      <c r="CW29" s="662"/>
      <c r="CX29" s="662"/>
      <c r="CY29" s="663"/>
      <c r="CZ29" s="666">
        <v>9.1</v>
      </c>
      <c r="DA29" s="695"/>
      <c r="DB29" s="695"/>
      <c r="DC29" s="696"/>
      <c r="DD29" s="669">
        <v>5206345</v>
      </c>
      <c r="DE29" s="662"/>
      <c r="DF29" s="662"/>
      <c r="DG29" s="662"/>
      <c r="DH29" s="662"/>
      <c r="DI29" s="662"/>
      <c r="DJ29" s="662"/>
      <c r="DK29" s="663"/>
      <c r="DL29" s="669">
        <v>4127795</v>
      </c>
      <c r="DM29" s="662"/>
      <c r="DN29" s="662"/>
      <c r="DO29" s="662"/>
      <c r="DP29" s="662"/>
      <c r="DQ29" s="662"/>
      <c r="DR29" s="662"/>
      <c r="DS29" s="662"/>
      <c r="DT29" s="662"/>
      <c r="DU29" s="662"/>
      <c r="DV29" s="663"/>
      <c r="DW29" s="666">
        <v>12.1</v>
      </c>
      <c r="DX29" s="695"/>
      <c r="DY29" s="695"/>
      <c r="DZ29" s="695"/>
      <c r="EA29" s="695"/>
      <c r="EB29" s="695"/>
      <c r="EC29" s="697"/>
    </row>
    <row r="30" spans="2:133" ht="11.25" customHeight="1">
      <c r="B30" s="658" t="s">
        <v>302</v>
      </c>
      <c r="C30" s="659"/>
      <c r="D30" s="659"/>
      <c r="E30" s="659"/>
      <c r="F30" s="659"/>
      <c r="G30" s="659"/>
      <c r="H30" s="659"/>
      <c r="I30" s="659"/>
      <c r="J30" s="659"/>
      <c r="K30" s="659"/>
      <c r="L30" s="659"/>
      <c r="M30" s="659"/>
      <c r="N30" s="659"/>
      <c r="O30" s="659"/>
      <c r="P30" s="659"/>
      <c r="Q30" s="660"/>
      <c r="R30" s="661">
        <v>423568</v>
      </c>
      <c r="S30" s="664"/>
      <c r="T30" s="664"/>
      <c r="U30" s="664"/>
      <c r="V30" s="664"/>
      <c r="W30" s="664"/>
      <c r="X30" s="664"/>
      <c r="Y30" s="665"/>
      <c r="Z30" s="723">
        <v>0.7</v>
      </c>
      <c r="AA30" s="723"/>
      <c r="AB30" s="723"/>
      <c r="AC30" s="723"/>
      <c r="AD30" s="724">
        <v>48181</v>
      </c>
      <c r="AE30" s="724"/>
      <c r="AF30" s="724"/>
      <c r="AG30" s="724"/>
      <c r="AH30" s="724"/>
      <c r="AI30" s="724"/>
      <c r="AJ30" s="724"/>
      <c r="AK30" s="724"/>
      <c r="AL30" s="666">
        <v>0.1</v>
      </c>
      <c r="AM30" s="667"/>
      <c r="AN30" s="667"/>
      <c r="AO30" s="725"/>
      <c r="AP30" s="751" t="s">
        <v>303</v>
      </c>
      <c r="AQ30" s="752"/>
      <c r="AR30" s="752"/>
      <c r="AS30" s="752"/>
      <c r="AT30" s="757" t="s">
        <v>304</v>
      </c>
      <c r="AU30" s="230"/>
      <c r="AV30" s="230"/>
      <c r="AW30" s="230"/>
      <c r="AX30" s="760" t="s">
        <v>183</v>
      </c>
      <c r="AY30" s="761"/>
      <c r="AZ30" s="761"/>
      <c r="BA30" s="761"/>
      <c r="BB30" s="761"/>
      <c r="BC30" s="761"/>
      <c r="BD30" s="761"/>
      <c r="BE30" s="761"/>
      <c r="BF30" s="762"/>
      <c r="BG30" s="741">
        <v>99.3</v>
      </c>
      <c r="BH30" s="742"/>
      <c r="BI30" s="742"/>
      <c r="BJ30" s="742"/>
      <c r="BK30" s="742"/>
      <c r="BL30" s="742"/>
      <c r="BM30" s="743">
        <v>97.1</v>
      </c>
      <c r="BN30" s="742"/>
      <c r="BO30" s="742"/>
      <c r="BP30" s="742"/>
      <c r="BQ30" s="744"/>
      <c r="BR30" s="741">
        <v>99.2</v>
      </c>
      <c r="BS30" s="742"/>
      <c r="BT30" s="742"/>
      <c r="BU30" s="742"/>
      <c r="BV30" s="742"/>
      <c r="BW30" s="742"/>
      <c r="BX30" s="743">
        <v>96.8</v>
      </c>
      <c r="BY30" s="742"/>
      <c r="BZ30" s="742"/>
      <c r="CA30" s="742"/>
      <c r="CB30" s="744"/>
      <c r="CD30" s="747"/>
      <c r="CE30" s="748"/>
      <c r="CF30" s="705" t="s">
        <v>305</v>
      </c>
      <c r="CG30" s="702"/>
      <c r="CH30" s="702"/>
      <c r="CI30" s="702"/>
      <c r="CJ30" s="702"/>
      <c r="CK30" s="702"/>
      <c r="CL30" s="702"/>
      <c r="CM30" s="702"/>
      <c r="CN30" s="702"/>
      <c r="CO30" s="702"/>
      <c r="CP30" s="702"/>
      <c r="CQ30" s="703"/>
      <c r="CR30" s="661">
        <v>4824661</v>
      </c>
      <c r="CS30" s="664"/>
      <c r="CT30" s="664"/>
      <c r="CU30" s="664"/>
      <c r="CV30" s="664"/>
      <c r="CW30" s="664"/>
      <c r="CX30" s="664"/>
      <c r="CY30" s="665"/>
      <c r="CZ30" s="666">
        <v>8.4</v>
      </c>
      <c r="DA30" s="695"/>
      <c r="DB30" s="695"/>
      <c r="DC30" s="696"/>
      <c r="DD30" s="669">
        <v>4818444</v>
      </c>
      <c r="DE30" s="664"/>
      <c r="DF30" s="664"/>
      <c r="DG30" s="664"/>
      <c r="DH30" s="664"/>
      <c r="DI30" s="664"/>
      <c r="DJ30" s="664"/>
      <c r="DK30" s="665"/>
      <c r="DL30" s="669">
        <v>3739906</v>
      </c>
      <c r="DM30" s="664"/>
      <c r="DN30" s="664"/>
      <c r="DO30" s="664"/>
      <c r="DP30" s="664"/>
      <c r="DQ30" s="664"/>
      <c r="DR30" s="664"/>
      <c r="DS30" s="664"/>
      <c r="DT30" s="664"/>
      <c r="DU30" s="664"/>
      <c r="DV30" s="665"/>
      <c r="DW30" s="666">
        <v>10.9</v>
      </c>
      <c r="DX30" s="695"/>
      <c r="DY30" s="695"/>
      <c r="DZ30" s="695"/>
      <c r="EA30" s="695"/>
      <c r="EB30" s="695"/>
      <c r="EC30" s="697"/>
    </row>
    <row r="31" spans="2:133" ht="11.25" customHeight="1">
      <c r="B31" s="658" t="s">
        <v>306</v>
      </c>
      <c r="C31" s="659"/>
      <c r="D31" s="659"/>
      <c r="E31" s="659"/>
      <c r="F31" s="659"/>
      <c r="G31" s="659"/>
      <c r="H31" s="659"/>
      <c r="I31" s="659"/>
      <c r="J31" s="659"/>
      <c r="K31" s="659"/>
      <c r="L31" s="659"/>
      <c r="M31" s="659"/>
      <c r="N31" s="659"/>
      <c r="O31" s="659"/>
      <c r="P31" s="659"/>
      <c r="Q31" s="660"/>
      <c r="R31" s="661">
        <v>65650</v>
      </c>
      <c r="S31" s="664"/>
      <c r="T31" s="664"/>
      <c r="U31" s="664"/>
      <c r="V31" s="664"/>
      <c r="W31" s="664"/>
      <c r="X31" s="664"/>
      <c r="Y31" s="665"/>
      <c r="Z31" s="723">
        <v>0.1</v>
      </c>
      <c r="AA31" s="723"/>
      <c r="AB31" s="723"/>
      <c r="AC31" s="723"/>
      <c r="AD31" s="724" t="s">
        <v>171</v>
      </c>
      <c r="AE31" s="724"/>
      <c r="AF31" s="724"/>
      <c r="AG31" s="724"/>
      <c r="AH31" s="724"/>
      <c r="AI31" s="724"/>
      <c r="AJ31" s="724"/>
      <c r="AK31" s="724"/>
      <c r="AL31" s="666" t="s">
        <v>171</v>
      </c>
      <c r="AM31" s="667"/>
      <c r="AN31" s="667"/>
      <c r="AO31" s="725"/>
      <c r="AP31" s="753"/>
      <c r="AQ31" s="754"/>
      <c r="AR31" s="754"/>
      <c r="AS31" s="754"/>
      <c r="AT31" s="758"/>
      <c r="AU31" s="229" t="s">
        <v>307</v>
      </c>
      <c r="AV31" s="229"/>
      <c r="AW31" s="229"/>
      <c r="AX31" s="658" t="s">
        <v>308</v>
      </c>
      <c r="AY31" s="659"/>
      <c r="AZ31" s="659"/>
      <c r="BA31" s="659"/>
      <c r="BB31" s="659"/>
      <c r="BC31" s="659"/>
      <c r="BD31" s="659"/>
      <c r="BE31" s="659"/>
      <c r="BF31" s="660"/>
      <c r="BG31" s="739">
        <v>99.1</v>
      </c>
      <c r="BH31" s="662"/>
      <c r="BI31" s="662"/>
      <c r="BJ31" s="662"/>
      <c r="BK31" s="662"/>
      <c r="BL31" s="662"/>
      <c r="BM31" s="667">
        <v>96.6</v>
      </c>
      <c r="BN31" s="740"/>
      <c r="BO31" s="740"/>
      <c r="BP31" s="740"/>
      <c r="BQ31" s="701"/>
      <c r="BR31" s="739">
        <v>99.1</v>
      </c>
      <c r="BS31" s="662"/>
      <c r="BT31" s="662"/>
      <c r="BU31" s="662"/>
      <c r="BV31" s="662"/>
      <c r="BW31" s="662"/>
      <c r="BX31" s="667">
        <v>96.1</v>
      </c>
      <c r="BY31" s="740"/>
      <c r="BZ31" s="740"/>
      <c r="CA31" s="740"/>
      <c r="CB31" s="701"/>
      <c r="CD31" s="747"/>
      <c r="CE31" s="748"/>
      <c r="CF31" s="705" t="s">
        <v>309</v>
      </c>
      <c r="CG31" s="702"/>
      <c r="CH31" s="702"/>
      <c r="CI31" s="702"/>
      <c r="CJ31" s="702"/>
      <c r="CK31" s="702"/>
      <c r="CL31" s="702"/>
      <c r="CM31" s="702"/>
      <c r="CN31" s="702"/>
      <c r="CO31" s="702"/>
      <c r="CP31" s="702"/>
      <c r="CQ31" s="703"/>
      <c r="CR31" s="661">
        <v>388667</v>
      </c>
      <c r="CS31" s="662"/>
      <c r="CT31" s="662"/>
      <c r="CU31" s="662"/>
      <c r="CV31" s="662"/>
      <c r="CW31" s="662"/>
      <c r="CX31" s="662"/>
      <c r="CY31" s="663"/>
      <c r="CZ31" s="666">
        <v>0.7</v>
      </c>
      <c r="DA31" s="695"/>
      <c r="DB31" s="695"/>
      <c r="DC31" s="696"/>
      <c r="DD31" s="669">
        <v>387901</v>
      </c>
      <c r="DE31" s="662"/>
      <c r="DF31" s="662"/>
      <c r="DG31" s="662"/>
      <c r="DH31" s="662"/>
      <c r="DI31" s="662"/>
      <c r="DJ31" s="662"/>
      <c r="DK31" s="663"/>
      <c r="DL31" s="669">
        <v>387889</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c r="B32" s="658" t="s">
        <v>310</v>
      </c>
      <c r="C32" s="659"/>
      <c r="D32" s="659"/>
      <c r="E32" s="659"/>
      <c r="F32" s="659"/>
      <c r="G32" s="659"/>
      <c r="H32" s="659"/>
      <c r="I32" s="659"/>
      <c r="J32" s="659"/>
      <c r="K32" s="659"/>
      <c r="L32" s="659"/>
      <c r="M32" s="659"/>
      <c r="N32" s="659"/>
      <c r="O32" s="659"/>
      <c r="P32" s="659"/>
      <c r="Q32" s="660"/>
      <c r="R32" s="661">
        <v>2875537</v>
      </c>
      <c r="S32" s="664"/>
      <c r="T32" s="664"/>
      <c r="U32" s="664"/>
      <c r="V32" s="664"/>
      <c r="W32" s="664"/>
      <c r="X32" s="664"/>
      <c r="Y32" s="665"/>
      <c r="Z32" s="723">
        <v>4.9000000000000004</v>
      </c>
      <c r="AA32" s="723"/>
      <c r="AB32" s="723"/>
      <c r="AC32" s="723"/>
      <c r="AD32" s="724" t="s">
        <v>171</v>
      </c>
      <c r="AE32" s="724"/>
      <c r="AF32" s="724"/>
      <c r="AG32" s="724"/>
      <c r="AH32" s="724"/>
      <c r="AI32" s="724"/>
      <c r="AJ32" s="724"/>
      <c r="AK32" s="724"/>
      <c r="AL32" s="666" t="s">
        <v>171</v>
      </c>
      <c r="AM32" s="667"/>
      <c r="AN32" s="667"/>
      <c r="AO32" s="725"/>
      <c r="AP32" s="755"/>
      <c r="AQ32" s="756"/>
      <c r="AR32" s="756"/>
      <c r="AS32" s="756"/>
      <c r="AT32" s="759"/>
      <c r="AU32" s="231"/>
      <c r="AV32" s="231"/>
      <c r="AW32" s="231"/>
      <c r="AX32" s="673" t="s">
        <v>311</v>
      </c>
      <c r="AY32" s="674"/>
      <c r="AZ32" s="674"/>
      <c r="BA32" s="674"/>
      <c r="BB32" s="674"/>
      <c r="BC32" s="674"/>
      <c r="BD32" s="674"/>
      <c r="BE32" s="674"/>
      <c r="BF32" s="675"/>
      <c r="BG32" s="738">
        <v>99.4</v>
      </c>
      <c r="BH32" s="677"/>
      <c r="BI32" s="677"/>
      <c r="BJ32" s="677"/>
      <c r="BK32" s="677"/>
      <c r="BL32" s="677"/>
      <c r="BM32" s="721">
        <v>97.3</v>
      </c>
      <c r="BN32" s="677"/>
      <c r="BO32" s="677"/>
      <c r="BP32" s="677"/>
      <c r="BQ32" s="714"/>
      <c r="BR32" s="738">
        <v>99.3</v>
      </c>
      <c r="BS32" s="677"/>
      <c r="BT32" s="677"/>
      <c r="BU32" s="677"/>
      <c r="BV32" s="677"/>
      <c r="BW32" s="677"/>
      <c r="BX32" s="721">
        <v>97.1</v>
      </c>
      <c r="BY32" s="677"/>
      <c r="BZ32" s="677"/>
      <c r="CA32" s="677"/>
      <c r="CB32" s="714"/>
      <c r="CD32" s="749"/>
      <c r="CE32" s="750"/>
      <c r="CF32" s="705" t="s">
        <v>312</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171</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c r="B33" s="658" t="s">
        <v>313</v>
      </c>
      <c r="C33" s="659"/>
      <c r="D33" s="659"/>
      <c r="E33" s="659"/>
      <c r="F33" s="659"/>
      <c r="G33" s="659"/>
      <c r="H33" s="659"/>
      <c r="I33" s="659"/>
      <c r="J33" s="659"/>
      <c r="K33" s="659"/>
      <c r="L33" s="659"/>
      <c r="M33" s="659"/>
      <c r="N33" s="659"/>
      <c r="O33" s="659"/>
      <c r="P33" s="659"/>
      <c r="Q33" s="660"/>
      <c r="R33" s="661">
        <v>2387543</v>
      </c>
      <c r="S33" s="664"/>
      <c r="T33" s="664"/>
      <c r="U33" s="664"/>
      <c r="V33" s="664"/>
      <c r="W33" s="664"/>
      <c r="X33" s="664"/>
      <c r="Y33" s="665"/>
      <c r="Z33" s="723">
        <v>4</v>
      </c>
      <c r="AA33" s="723"/>
      <c r="AB33" s="723"/>
      <c r="AC33" s="723"/>
      <c r="AD33" s="724" t="s">
        <v>171</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314</v>
      </c>
      <c r="CE33" s="702"/>
      <c r="CF33" s="702"/>
      <c r="CG33" s="702"/>
      <c r="CH33" s="702"/>
      <c r="CI33" s="702"/>
      <c r="CJ33" s="702"/>
      <c r="CK33" s="702"/>
      <c r="CL33" s="702"/>
      <c r="CM33" s="702"/>
      <c r="CN33" s="702"/>
      <c r="CO33" s="702"/>
      <c r="CP33" s="702"/>
      <c r="CQ33" s="703"/>
      <c r="CR33" s="661">
        <v>26197155</v>
      </c>
      <c r="CS33" s="662"/>
      <c r="CT33" s="662"/>
      <c r="CU33" s="662"/>
      <c r="CV33" s="662"/>
      <c r="CW33" s="662"/>
      <c r="CX33" s="662"/>
      <c r="CY33" s="663"/>
      <c r="CZ33" s="666">
        <v>45.8</v>
      </c>
      <c r="DA33" s="695"/>
      <c r="DB33" s="695"/>
      <c r="DC33" s="696"/>
      <c r="DD33" s="669">
        <v>21793750</v>
      </c>
      <c r="DE33" s="662"/>
      <c r="DF33" s="662"/>
      <c r="DG33" s="662"/>
      <c r="DH33" s="662"/>
      <c r="DI33" s="662"/>
      <c r="DJ33" s="662"/>
      <c r="DK33" s="663"/>
      <c r="DL33" s="669">
        <v>16498763</v>
      </c>
      <c r="DM33" s="662"/>
      <c r="DN33" s="662"/>
      <c r="DO33" s="662"/>
      <c r="DP33" s="662"/>
      <c r="DQ33" s="662"/>
      <c r="DR33" s="662"/>
      <c r="DS33" s="662"/>
      <c r="DT33" s="662"/>
      <c r="DU33" s="662"/>
      <c r="DV33" s="663"/>
      <c r="DW33" s="666">
        <v>48.2</v>
      </c>
      <c r="DX33" s="695"/>
      <c r="DY33" s="695"/>
      <c r="DZ33" s="695"/>
      <c r="EA33" s="695"/>
      <c r="EB33" s="695"/>
      <c r="EC33" s="697"/>
    </row>
    <row r="34" spans="2:133" ht="11.25" customHeight="1">
      <c r="B34" s="658" t="s">
        <v>315</v>
      </c>
      <c r="C34" s="659"/>
      <c r="D34" s="659"/>
      <c r="E34" s="659"/>
      <c r="F34" s="659"/>
      <c r="G34" s="659"/>
      <c r="H34" s="659"/>
      <c r="I34" s="659"/>
      <c r="J34" s="659"/>
      <c r="K34" s="659"/>
      <c r="L34" s="659"/>
      <c r="M34" s="659"/>
      <c r="N34" s="659"/>
      <c r="O34" s="659"/>
      <c r="P34" s="659"/>
      <c r="Q34" s="660"/>
      <c r="R34" s="661">
        <v>864566</v>
      </c>
      <c r="S34" s="664"/>
      <c r="T34" s="664"/>
      <c r="U34" s="664"/>
      <c r="V34" s="664"/>
      <c r="W34" s="664"/>
      <c r="X34" s="664"/>
      <c r="Y34" s="665"/>
      <c r="Z34" s="723">
        <v>1.5</v>
      </c>
      <c r="AA34" s="723"/>
      <c r="AB34" s="723"/>
      <c r="AC34" s="723"/>
      <c r="AD34" s="724">
        <v>3</v>
      </c>
      <c r="AE34" s="724"/>
      <c r="AF34" s="724"/>
      <c r="AG34" s="724"/>
      <c r="AH34" s="724"/>
      <c r="AI34" s="724"/>
      <c r="AJ34" s="724"/>
      <c r="AK34" s="724"/>
      <c r="AL34" s="666">
        <v>0</v>
      </c>
      <c r="AM34" s="667"/>
      <c r="AN34" s="667"/>
      <c r="AO34" s="725"/>
      <c r="AP34" s="234"/>
      <c r="AQ34" s="735" t="s">
        <v>316</v>
      </c>
      <c r="AR34" s="736"/>
      <c r="AS34" s="736"/>
      <c r="AT34" s="736"/>
      <c r="AU34" s="736"/>
      <c r="AV34" s="736"/>
      <c r="AW34" s="736"/>
      <c r="AX34" s="736"/>
      <c r="AY34" s="736"/>
      <c r="AZ34" s="736"/>
      <c r="BA34" s="736"/>
      <c r="BB34" s="736"/>
      <c r="BC34" s="736"/>
      <c r="BD34" s="736"/>
      <c r="BE34" s="736"/>
      <c r="BF34" s="737"/>
      <c r="BG34" s="735" t="s">
        <v>317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318</v>
      </c>
      <c r="CE34" s="702"/>
      <c r="CF34" s="702"/>
      <c r="CG34" s="702"/>
      <c r="CH34" s="702"/>
      <c r="CI34" s="702"/>
      <c r="CJ34" s="702"/>
      <c r="CK34" s="702"/>
      <c r="CL34" s="702"/>
      <c r="CM34" s="702"/>
      <c r="CN34" s="702"/>
      <c r="CO34" s="702"/>
      <c r="CP34" s="702"/>
      <c r="CQ34" s="703"/>
      <c r="CR34" s="661">
        <v>6681722</v>
      </c>
      <c r="CS34" s="664"/>
      <c r="CT34" s="664"/>
      <c r="CU34" s="664"/>
      <c r="CV34" s="664"/>
      <c r="CW34" s="664"/>
      <c r="CX34" s="664"/>
      <c r="CY34" s="665"/>
      <c r="CZ34" s="666">
        <v>11.7</v>
      </c>
      <c r="DA34" s="695"/>
      <c r="DB34" s="695"/>
      <c r="DC34" s="696"/>
      <c r="DD34" s="669">
        <v>5507263</v>
      </c>
      <c r="DE34" s="664"/>
      <c r="DF34" s="664"/>
      <c r="DG34" s="664"/>
      <c r="DH34" s="664"/>
      <c r="DI34" s="664"/>
      <c r="DJ34" s="664"/>
      <c r="DK34" s="665"/>
      <c r="DL34" s="669">
        <v>5349544</v>
      </c>
      <c r="DM34" s="664"/>
      <c r="DN34" s="664"/>
      <c r="DO34" s="664"/>
      <c r="DP34" s="664"/>
      <c r="DQ34" s="664"/>
      <c r="DR34" s="664"/>
      <c r="DS34" s="664"/>
      <c r="DT34" s="664"/>
      <c r="DU34" s="664"/>
      <c r="DV34" s="665"/>
      <c r="DW34" s="666">
        <v>15.6</v>
      </c>
      <c r="DX34" s="695"/>
      <c r="DY34" s="695"/>
      <c r="DZ34" s="695"/>
      <c r="EA34" s="695"/>
      <c r="EB34" s="695"/>
      <c r="EC34" s="697"/>
    </row>
    <row r="35" spans="2:133" ht="11.25" customHeight="1">
      <c r="B35" s="658" t="s">
        <v>319</v>
      </c>
      <c r="C35" s="659"/>
      <c r="D35" s="659"/>
      <c r="E35" s="659"/>
      <c r="F35" s="659"/>
      <c r="G35" s="659"/>
      <c r="H35" s="659"/>
      <c r="I35" s="659"/>
      <c r="J35" s="659"/>
      <c r="K35" s="659"/>
      <c r="L35" s="659"/>
      <c r="M35" s="659"/>
      <c r="N35" s="659"/>
      <c r="O35" s="659"/>
      <c r="P35" s="659"/>
      <c r="Q35" s="660"/>
      <c r="R35" s="661">
        <v>5207100</v>
      </c>
      <c r="S35" s="664"/>
      <c r="T35" s="664"/>
      <c r="U35" s="664"/>
      <c r="V35" s="664"/>
      <c r="W35" s="664"/>
      <c r="X35" s="664"/>
      <c r="Y35" s="665"/>
      <c r="Z35" s="723">
        <v>8.8000000000000007</v>
      </c>
      <c r="AA35" s="723"/>
      <c r="AB35" s="723"/>
      <c r="AC35" s="723"/>
      <c r="AD35" s="724" t="s">
        <v>171</v>
      </c>
      <c r="AE35" s="724"/>
      <c r="AF35" s="724"/>
      <c r="AG35" s="724"/>
      <c r="AH35" s="724"/>
      <c r="AI35" s="724"/>
      <c r="AJ35" s="724"/>
      <c r="AK35" s="724"/>
      <c r="AL35" s="666" t="s">
        <v>127</v>
      </c>
      <c r="AM35" s="667"/>
      <c r="AN35" s="667"/>
      <c r="AO35" s="725"/>
      <c r="AP35" s="234"/>
      <c r="AQ35" s="729" t="s">
        <v>320</v>
      </c>
      <c r="AR35" s="730"/>
      <c r="AS35" s="730"/>
      <c r="AT35" s="730"/>
      <c r="AU35" s="730"/>
      <c r="AV35" s="730"/>
      <c r="AW35" s="730"/>
      <c r="AX35" s="730"/>
      <c r="AY35" s="731"/>
      <c r="AZ35" s="726">
        <v>8774511</v>
      </c>
      <c r="BA35" s="727"/>
      <c r="BB35" s="727"/>
      <c r="BC35" s="727"/>
      <c r="BD35" s="727"/>
      <c r="BE35" s="727"/>
      <c r="BF35" s="728"/>
      <c r="BG35" s="732" t="s">
        <v>321</v>
      </c>
      <c r="BH35" s="733"/>
      <c r="BI35" s="733"/>
      <c r="BJ35" s="733"/>
      <c r="BK35" s="733"/>
      <c r="BL35" s="733"/>
      <c r="BM35" s="733"/>
      <c r="BN35" s="733"/>
      <c r="BO35" s="733"/>
      <c r="BP35" s="733"/>
      <c r="BQ35" s="733"/>
      <c r="BR35" s="733"/>
      <c r="BS35" s="733"/>
      <c r="BT35" s="733"/>
      <c r="BU35" s="734"/>
      <c r="BV35" s="726">
        <v>76100</v>
      </c>
      <c r="BW35" s="727"/>
      <c r="BX35" s="727"/>
      <c r="BY35" s="727"/>
      <c r="BZ35" s="727"/>
      <c r="CA35" s="727"/>
      <c r="CB35" s="728"/>
      <c r="CD35" s="705" t="s">
        <v>322</v>
      </c>
      <c r="CE35" s="702"/>
      <c r="CF35" s="702"/>
      <c r="CG35" s="702"/>
      <c r="CH35" s="702"/>
      <c r="CI35" s="702"/>
      <c r="CJ35" s="702"/>
      <c r="CK35" s="702"/>
      <c r="CL35" s="702"/>
      <c r="CM35" s="702"/>
      <c r="CN35" s="702"/>
      <c r="CO35" s="702"/>
      <c r="CP35" s="702"/>
      <c r="CQ35" s="703"/>
      <c r="CR35" s="661">
        <v>414989</v>
      </c>
      <c r="CS35" s="662"/>
      <c r="CT35" s="662"/>
      <c r="CU35" s="662"/>
      <c r="CV35" s="662"/>
      <c r="CW35" s="662"/>
      <c r="CX35" s="662"/>
      <c r="CY35" s="663"/>
      <c r="CZ35" s="666">
        <v>0.7</v>
      </c>
      <c r="DA35" s="695"/>
      <c r="DB35" s="695"/>
      <c r="DC35" s="696"/>
      <c r="DD35" s="669">
        <v>385666</v>
      </c>
      <c r="DE35" s="662"/>
      <c r="DF35" s="662"/>
      <c r="DG35" s="662"/>
      <c r="DH35" s="662"/>
      <c r="DI35" s="662"/>
      <c r="DJ35" s="662"/>
      <c r="DK35" s="663"/>
      <c r="DL35" s="669">
        <v>385666</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c r="B36" s="658" t="s">
        <v>323</v>
      </c>
      <c r="C36" s="659"/>
      <c r="D36" s="659"/>
      <c r="E36" s="659"/>
      <c r="F36" s="659"/>
      <c r="G36" s="659"/>
      <c r="H36" s="659"/>
      <c r="I36" s="659"/>
      <c r="J36" s="659"/>
      <c r="K36" s="659"/>
      <c r="L36" s="659"/>
      <c r="M36" s="659"/>
      <c r="N36" s="659"/>
      <c r="O36" s="659"/>
      <c r="P36" s="659"/>
      <c r="Q36" s="660"/>
      <c r="R36" s="661" t="s">
        <v>171</v>
      </c>
      <c r="S36" s="664"/>
      <c r="T36" s="664"/>
      <c r="U36" s="664"/>
      <c r="V36" s="664"/>
      <c r="W36" s="664"/>
      <c r="X36" s="664"/>
      <c r="Y36" s="665"/>
      <c r="Z36" s="723" t="s">
        <v>171</v>
      </c>
      <c r="AA36" s="723"/>
      <c r="AB36" s="723"/>
      <c r="AC36" s="723"/>
      <c r="AD36" s="724" t="s">
        <v>127</v>
      </c>
      <c r="AE36" s="724"/>
      <c r="AF36" s="724"/>
      <c r="AG36" s="724"/>
      <c r="AH36" s="724"/>
      <c r="AI36" s="724"/>
      <c r="AJ36" s="724"/>
      <c r="AK36" s="724"/>
      <c r="AL36" s="666" t="s">
        <v>171</v>
      </c>
      <c r="AM36" s="667"/>
      <c r="AN36" s="667"/>
      <c r="AO36" s="725"/>
      <c r="AQ36" s="698" t="s">
        <v>324</v>
      </c>
      <c r="AR36" s="699"/>
      <c r="AS36" s="699"/>
      <c r="AT36" s="699"/>
      <c r="AU36" s="699"/>
      <c r="AV36" s="699"/>
      <c r="AW36" s="699"/>
      <c r="AX36" s="699"/>
      <c r="AY36" s="700"/>
      <c r="AZ36" s="661">
        <v>2894000</v>
      </c>
      <c r="BA36" s="664"/>
      <c r="BB36" s="664"/>
      <c r="BC36" s="664"/>
      <c r="BD36" s="662"/>
      <c r="BE36" s="662"/>
      <c r="BF36" s="701"/>
      <c r="BG36" s="705" t="s">
        <v>325</v>
      </c>
      <c r="BH36" s="702"/>
      <c r="BI36" s="702"/>
      <c r="BJ36" s="702"/>
      <c r="BK36" s="702"/>
      <c r="BL36" s="702"/>
      <c r="BM36" s="702"/>
      <c r="BN36" s="702"/>
      <c r="BO36" s="702"/>
      <c r="BP36" s="702"/>
      <c r="BQ36" s="702"/>
      <c r="BR36" s="702"/>
      <c r="BS36" s="702"/>
      <c r="BT36" s="702"/>
      <c r="BU36" s="703"/>
      <c r="BV36" s="661">
        <v>30297</v>
      </c>
      <c r="BW36" s="664"/>
      <c r="BX36" s="664"/>
      <c r="BY36" s="664"/>
      <c r="BZ36" s="664"/>
      <c r="CA36" s="664"/>
      <c r="CB36" s="704"/>
      <c r="CD36" s="705" t="s">
        <v>326</v>
      </c>
      <c r="CE36" s="702"/>
      <c r="CF36" s="702"/>
      <c r="CG36" s="702"/>
      <c r="CH36" s="702"/>
      <c r="CI36" s="702"/>
      <c r="CJ36" s="702"/>
      <c r="CK36" s="702"/>
      <c r="CL36" s="702"/>
      <c r="CM36" s="702"/>
      <c r="CN36" s="702"/>
      <c r="CO36" s="702"/>
      <c r="CP36" s="702"/>
      <c r="CQ36" s="703"/>
      <c r="CR36" s="661">
        <v>10710276</v>
      </c>
      <c r="CS36" s="664"/>
      <c r="CT36" s="664"/>
      <c r="CU36" s="664"/>
      <c r="CV36" s="664"/>
      <c r="CW36" s="664"/>
      <c r="CX36" s="664"/>
      <c r="CY36" s="665"/>
      <c r="CZ36" s="666">
        <v>18.7</v>
      </c>
      <c r="DA36" s="695"/>
      <c r="DB36" s="695"/>
      <c r="DC36" s="696"/>
      <c r="DD36" s="669">
        <v>8486627</v>
      </c>
      <c r="DE36" s="664"/>
      <c r="DF36" s="664"/>
      <c r="DG36" s="664"/>
      <c r="DH36" s="664"/>
      <c r="DI36" s="664"/>
      <c r="DJ36" s="664"/>
      <c r="DK36" s="665"/>
      <c r="DL36" s="669">
        <v>6484031</v>
      </c>
      <c r="DM36" s="664"/>
      <c r="DN36" s="664"/>
      <c r="DO36" s="664"/>
      <c r="DP36" s="664"/>
      <c r="DQ36" s="664"/>
      <c r="DR36" s="664"/>
      <c r="DS36" s="664"/>
      <c r="DT36" s="664"/>
      <c r="DU36" s="664"/>
      <c r="DV36" s="665"/>
      <c r="DW36" s="666">
        <v>19</v>
      </c>
      <c r="DX36" s="695"/>
      <c r="DY36" s="695"/>
      <c r="DZ36" s="695"/>
      <c r="EA36" s="695"/>
      <c r="EB36" s="695"/>
      <c r="EC36" s="697"/>
    </row>
    <row r="37" spans="2:133" ht="11.25" customHeight="1">
      <c r="B37" s="658" t="s">
        <v>327</v>
      </c>
      <c r="C37" s="659"/>
      <c r="D37" s="659"/>
      <c r="E37" s="659"/>
      <c r="F37" s="659"/>
      <c r="G37" s="659"/>
      <c r="H37" s="659"/>
      <c r="I37" s="659"/>
      <c r="J37" s="659"/>
      <c r="K37" s="659"/>
      <c r="L37" s="659"/>
      <c r="M37" s="659"/>
      <c r="N37" s="659"/>
      <c r="O37" s="659"/>
      <c r="P37" s="659"/>
      <c r="Q37" s="660"/>
      <c r="R37" s="661">
        <v>1769700</v>
      </c>
      <c r="S37" s="664"/>
      <c r="T37" s="664"/>
      <c r="U37" s="664"/>
      <c r="V37" s="664"/>
      <c r="W37" s="664"/>
      <c r="X37" s="664"/>
      <c r="Y37" s="665"/>
      <c r="Z37" s="723">
        <v>3</v>
      </c>
      <c r="AA37" s="723"/>
      <c r="AB37" s="723"/>
      <c r="AC37" s="723"/>
      <c r="AD37" s="724" t="s">
        <v>127</v>
      </c>
      <c r="AE37" s="724"/>
      <c r="AF37" s="724"/>
      <c r="AG37" s="724"/>
      <c r="AH37" s="724"/>
      <c r="AI37" s="724"/>
      <c r="AJ37" s="724"/>
      <c r="AK37" s="724"/>
      <c r="AL37" s="666" t="s">
        <v>127</v>
      </c>
      <c r="AM37" s="667"/>
      <c r="AN37" s="667"/>
      <c r="AO37" s="725"/>
      <c r="AQ37" s="698" t="s">
        <v>328</v>
      </c>
      <c r="AR37" s="699"/>
      <c r="AS37" s="699"/>
      <c r="AT37" s="699"/>
      <c r="AU37" s="699"/>
      <c r="AV37" s="699"/>
      <c r="AW37" s="699"/>
      <c r="AX37" s="699"/>
      <c r="AY37" s="700"/>
      <c r="AZ37" s="661">
        <v>1602876</v>
      </c>
      <c r="BA37" s="664"/>
      <c r="BB37" s="664"/>
      <c r="BC37" s="664"/>
      <c r="BD37" s="662"/>
      <c r="BE37" s="662"/>
      <c r="BF37" s="701"/>
      <c r="BG37" s="705" t="s">
        <v>329</v>
      </c>
      <c r="BH37" s="702"/>
      <c r="BI37" s="702"/>
      <c r="BJ37" s="702"/>
      <c r="BK37" s="702"/>
      <c r="BL37" s="702"/>
      <c r="BM37" s="702"/>
      <c r="BN37" s="702"/>
      <c r="BO37" s="702"/>
      <c r="BP37" s="702"/>
      <c r="BQ37" s="702"/>
      <c r="BR37" s="702"/>
      <c r="BS37" s="702"/>
      <c r="BT37" s="702"/>
      <c r="BU37" s="703"/>
      <c r="BV37" s="661">
        <v>14903</v>
      </c>
      <c r="BW37" s="664"/>
      <c r="BX37" s="664"/>
      <c r="BY37" s="664"/>
      <c r="BZ37" s="664"/>
      <c r="CA37" s="664"/>
      <c r="CB37" s="704"/>
      <c r="CD37" s="705" t="s">
        <v>330</v>
      </c>
      <c r="CE37" s="702"/>
      <c r="CF37" s="702"/>
      <c r="CG37" s="702"/>
      <c r="CH37" s="702"/>
      <c r="CI37" s="702"/>
      <c r="CJ37" s="702"/>
      <c r="CK37" s="702"/>
      <c r="CL37" s="702"/>
      <c r="CM37" s="702"/>
      <c r="CN37" s="702"/>
      <c r="CO37" s="702"/>
      <c r="CP37" s="702"/>
      <c r="CQ37" s="703"/>
      <c r="CR37" s="661">
        <v>4487443</v>
      </c>
      <c r="CS37" s="662"/>
      <c r="CT37" s="662"/>
      <c r="CU37" s="662"/>
      <c r="CV37" s="662"/>
      <c r="CW37" s="662"/>
      <c r="CX37" s="662"/>
      <c r="CY37" s="663"/>
      <c r="CZ37" s="666">
        <v>7.9</v>
      </c>
      <c r="DA37" s="695"/>
      <c r="DB37" s="695"/>
      <c r="DC37" s="696"/>
      <c r="DD37" s="669">
        <v>3222958</v>
      </c>
      <c r="DE37" s="662"/>
      <c r="DF37" s="662"/>
      <c r="DG37" s="662"/>
      <c r="DH37" s="662"/>
      <c r="DI37" s="662"/>
      <c r="DJ37" s="662"/>
      <c r="DK37" s="663"/>
      <c r="DL37" s="669">
        <v>2889954</v>
      </c>
      <c r="DM37" s="662"/>
      <c r="DN37" s="662"/>
      <c r="DO37" s="662"/>
      <c r="DP37" s="662"/>
      <c r="DQ37" s="662"/>
      <c r="DR37" s="662"/>
      <c r="DS37" s="662"/>
      <c r="DT37" s="662"/>
      <c r="DU37" s="662"/>
      <c r="DV37" s="663"/>
      <c r="DW37" s="666">
        <v>8.4</v>
      </c>
      <c r="DX37" s="695"/>
      <c r="DY37" s="695"/>
      <c r="DZ37" s="695"/>
      <c r="EA37" s="695"/>
      <c r="EB37" s="695"/>
      <c r="EC37" s="697"/>
    </row>
    <row r="38" spans="2:133" ht="11.25" customHeight="1">
      <c r="B38" s="673" t="s">
        <v>331</v>
      </c>
      <c r="C38" s="674"/>
      <c r="D38" s="674"/>
      <c r="E38" s="674"/>
      <c r="F38" s="674"/>
      <c r="G38" s="674"/>
      <c r="H38" s="674"/>
      <c r="I38" s="674"/>
      <c r="J38" s="674"/>
      <c r="K38" s="674"/>
      <c r="L38" s="674"/>
      <c r="M38" s="674"/>
      <c r="N38" s="674"/>
      <c r="O38" s="674"/>
      <c r="P38" s="674"/>
      <c r="Q38" s="675"/>
      <c r="R38" s="676">
        <v>59006168</v>
      </c>
      <c r="S38" s="713"/>
      <c r="T38" s="713"/>
      <c r="U38" s="713"/>
      <c r="V38" s="713"/>
      <c r="W38" s="713"/>
      <c r="X38" s="713"/>
      <c r="Y38" s="718"/>
      <c r="Z38" s="719">
        <v>100</v>
      </c>
      <c r="AA38" s="719"/>
      <c r="AB38" s="719"/>
      <c r="AC38" s="719"/>
      <c r="AD38" s="720">
        <v>32437425</v>
      </c>
      <c r="AE38" s="720"/>
      <c r="AF38" s="720"/>
      <c r="AG38" s="720"/>
      <c r="AH38" s="720"/>
      <c r="AI38" s="720"/>
      <c r="AJ38" s="720"/>
      <c r="AK38" s="720"/>
      <c r="AL38" s="679">
        <v>100</v>
      </c>
      <c r="AM38" s="721"/>
      <c r="AN38" s="721"/>
      <c r="AO38" s="722"/>
      <c r="AQ38" s="698" t="s">
        <v>332</v>
      </c>
      <c r="AR38" s="699"/>
      <c r="AS38" s="699"/>
      <c r="AT38" s="699"/>
      <c r="AU38" s="699"/>
      <c r="AV38" s="699"/>
      <c r="AW38" s="699"/>
      <c r="AX38" s="699"/>
      <c r="AY38" s="700"/>
      <c r="AZ38" s="661">
        <v>224229</v>
      </c>
      <c r="BA38" s="664"/>
      <c r="BB38" s="664"/>
      <c r="BC38" s="664"/>
      <c r="BD38" s="662"/>
      <c r="BE38" s="662"/>
      <c r="BF38" s="701"/>
      <c r="BG38" s="705" t="s">
        <v>333</v>
      </c>
      <c r="BH38" s="702"/>
      <c r="BI38" s="702"/>
      <c r="BJ38" s="702"/>
      <c r="BK38" s="702"/>
      <c r="BL38" s="702"/>
      <c r="BM38" s="702"/>
      <c r="BN38" s="702"/>
      <c r="BO38" s="702"/>
      <c r="BP38" s="702"/>
      <c r="BQ38" s="702"/>
      <c r="BR38" s="702"/>
      <c r="BS38" s="702"/>
      <c r="BT38" s="702"/>
      <c r="BU38" s="703"/>
      <c r="BV38" s="661">
        <v>24587</v>
      </c>
      <c r="BW38" s="664"/>
      <c r="BX38" s="664"/>
      <c r="BY38" s="664"/>
      <c r="BZ38" s="664"/>
      <c r="CA38" s="664"/>
      <c r="CB38" s="704"/>
      <c r="CD38" s="705" t="s">
        <v>334</v>
      </c>
      <c r="CE38" s="702"/>
      <c r="CF38" s="702"/>
      <c r="CG38" s="702"/>
      <c r="CH38" s="702"/>
      <c r="CI38" s="702"/>
      <c r="CJ38" s="702"/>
      <c r="CK38" s="702"/>
      <c r="CL38" s="702"/>
      <c r="CM38" s="702"/>
      <c r="CN38" s="702"/>
      <c r="CO38" s="702"/>
      <c r="CP38" s="702"/>
      <c r="CQ38" s="703"/>
      <c r="CR38" s="661">
        <v>4846593</v>
      </c>
      <c r="CS38" s="664"/>
      <c r="CT38" s="664"/>
      <c r="CU38" s="664"/>
      <c r="CV38" s="664"/>
      <c r="CW38" s="664"/>
      <c r="CX38" s="664"/>
      <c r="CY38" s="665"/>
      <c r="CZ38" s="666">
        <v>8.5</v>
      </c>
      <c r="DA38" s="695"/>
      <c r="DB38" s="695"/>
      <c r="DC38" s="696"/>
      <c r="DD38" s="669">
        <v>4106650</v>
      </c>
      <c r="DE38" s="664"/>
      <c r="DF38" s="664"/>
      <c r="DG38" s="664"/>
      <c r="DH38" s="664"/>
      <c r="DI38" s="664"/>
      <c r="DJ38" s="664"/>
      <c r="DK38" s="665"/>
      <c r="DL38" s="669">
        <v>3620592</v>
      </c>
      <c r="DM38" s="664"/>
      <c r="DN38" s="664"/>
      <c r="DO38" s="664"/>
      <c r="DP38" s="664"/>
      <c r="DQ38" s="664"/>
      <c r="DR38" s="664"/>
      <c r="DS38" s="664"/>
      <c r="DT38" s="664"/>
      <c r="DU38" s="664"/>
      <c r="DV38" s="665"/>
      <c r="DW38" s="666">
        <v>10.6</v>
      </c>
      <c r="DX38" s="695"/>
      <c r="DY38" s="695"/>
      <c r="DZ38" s="695"/>
      <c r="EA38" s="695"/>
      <c r="EB38" s="695"/>
      <c r="EC38" s="697"/>
    </row>
    <row r="39" spans="2:133" ht="11.25" customHeight="1">
      <c r="AQ39" s="698" t="s">
        <v>335</v>
      </c>
      <c r="AR39" s="699"/>
      <c r="AS39" s="699"/>
      <c r="AT39" s="699"/>
      <c r="AU39" s="699"/>
      <c r="AV39" s="699"/>
      <c r="AW39" s="699"/>
      <c r="AX39" s="699"/>
      <c r="AY39" s="700"/>
      <c r="AZ39" s="661">
        <v>813</v>
      </c>
      <c r="BA39" s="664"/>
      <c r="BB39" s="664"/>
      <c r="BC39" s="664"/>
      <c r="BD39" s="662"/>
      <c r="BE39" s="662"/>
      <c r="BF39" s="701"/>
      <c r="BG39" s="706" t="s">
        <v>336</v>
      </c>
      <c r="BH39" s="707"/>
      <c r="BI39" s="707"/>
      <c r="BJ39" s="707"/>
      <c r="BK39" s="707"/>
      <c r="BL39" s="235"/>
      <c r="BM39" s="702" t="s">
        <v>337</v>
      </c>
      <c r="BN39" s="702"/>
      <c r="BO39" s="702"/>
      <c r="BP39" s="702"/>
      <c r="BQ39" s="702"/>
      <c r="BR39" s="702"/>
      <c r="BS39" s="702"/>
      <c r="BT39" s="702"/>
      <c r="BU39" s="703"/>
      <c r="BV39" s="661">
        <v>91</v>
      </c>
      <c r="BW39" s="664"/>
      <c r="BX39" s="664"/>
      <c r="BY39" s="664"/>
      <c r="BZ39" s="664"/>
      <c r="CA39" s="664"/>
      <c r="CB39" s="704"/>
      <c r="CD39" s="705" t="s">
        <v>338</v>
      </c>
      <c r="CE39" s="702"/>
      <c r="CF39" s="702"/>
      <c r="CG39" s="702"/>
      <c r="CH39" s="702"/>
      <c r="CI39" s="702"/>
      <c r="CJ39" s="702"/>
      <c r="CK39" s="702"/>
      <c r="CL39" s="702"/>
      <c r="CM39" s="702"/>
      <c r="CN39" s="702"/>
      <c r="CO39" s="702"/>
      <c r="CP39" s="702"/>
      <c r="CQ39" s="703"/>
      <c r="CR39" s="661">
        <v>2746037</v>
      </c>
      <c r="CS39" s="662"/>
      <c r="CT39" s="662"/>
      <c r="CU39" s="662"/>
      <c r="CV39" s="662"/>
      <c r="CW39" s="662"/>
      <c r="CX39" s="662"/>
      <c r="CY39" s="663"/>
      <c r="CZ39" s="666">
        <v>4.8</v>
      </c>
      <c r="DA39" s="695"/>
      <c r="DB39" s="695"/>
      <c r="DC39" s="696"/>
      <c r="DD39" s="669">
        <v>2616897</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c r="AQ40" s="698" t="s">
        <v>339</v>
      </c>
      <c r="AR40" s="699"/>
      <c r="AS40" s="699"/>
      <c r="AT40" s="699"/>
      <c r="AU40" s="699"/>
      <c r="AV40" s="699"/>
      <c r="AW40" s="699"/>
      <c r="AX40" s="699"/>
      <c r="AY40" s="700"/>
      <c r="AZ40" s="661">
        <v>919987</v>
      </c>
      <c r="BA40" s="664"/>
      <c r="BB40" s="664"/>
      <c r="BC40" s="664"/>
      <c r="BD40" s="662"/>
      <c r="BE40" s="662"/>
      <c r="BF40" s="701"/>
      <c r="BG40" s="706"/>
      <c r="BH40" s="707"/>
      <c r="BI40" s="707"/>
      <c r="BJ40" s="707"/>
      <c r="BK40" s="707"/>
      <c r="BL40" s="235"/>
      <c r="BM40" s="702" t="s">
        <v>340</v>
      </c>
      <c r="BN40" s="702"/>
      <c r="BO40" s="702"/>
      <c r="BP40" s="702"/>
      <c r="BQ40" s="702"/>
      <c r="BR40" s="702"/>
      <c r="BS40" s="702"/>
      <c r="BT40" s="702"/>
      <c r="BU40" s="703"/>
      <c r="BV40" s="661" t="s">
        <v>127</v>
      </c>
      <c r="BW40" s="664"/>
      <c r="BX40" s="664"/>
      <c r="BY40" s="664"/>
      <c r="BZ40" s="664"/>
      <c r="CA40" s="664"/>
      <c r="CB40" s="704"/>
      <c r="CD40" s="705" t="s">
        <v>341</v>
      </c>
      <c r="CE40" s="702"/>
      <c r="CF40" s="702"/>
      <c r="CG40" s="702"/>
      <c r="CH40" s="702"/>
      <c r="CI40" s="702"/>
      <c r="CJ40" s="702"/>
      <c r="CK40" s="702"/>
      <c r="CL40" s="702"/>
      <c r="CM40" s="702"/>
      <c r="CN40" s="702"/>
      <c r="CO40" s="702"/>
      <c r="CP40" s="702"/>
      <c r="CQ40" s="703"/>
      <c r="CR40" s="661">
        <v>797538</v>
      </c>
      <c r="CS40" s="664"/>
      <c r="CT40" s="664"/>
      <c r="CU40" s="664"/>
      <c r="CV40" s="664"/>
      <c r="CW40" s="664"/>
      <c r="CX40" s="664"/>
      <c r="CY40" s="665"/>
      <c r="CZ40" s="666">
        <v>1.4</v>
      </c>
      <c r="DA40" s="695"/>
      <c r="DB40" s="695"/>
      <c r="DC40" s="696"/>
      <c r="DD40" s="669">
        <v>690647</v>
      </c>
      <c r="DE40" s="664"/>
      <c r="DF40" s="664"/>
      <c r="DG40" s="664"/>
      <c r="DH40" s="664"/>
      <c r="DI40" s="664"/>
      <c r="DJ40" s="664"/>
      <c r="DK40" s="665"/>
      <c r="DL40" s="669">
        <v>658930</v>
      </c>
      <c r="DM40" s="664"/>
      <c r="DN40" s="664"/>
      <c r="DO40" s="664"/>
      <c r="DP40" s="664"/>
      <c r="DQ40" s="664"/>
      <c r="DR40" s="664"/>
      <c r="DS40" s="664"/>
      <c r="DT40" s="664"/>
      <c r="DU40" s="664"/>
      <c r="DV40" s="665"/>
      <c r="DW40" s="666">
        <v>1.9</v>
      </c>
      <c r="DX40" s="695"/>
      <c r="DY40" s="695"/>
      <c r="DZ40" s="695"/>
      <c r="EA40" s="695"/>
      <c r="EB40" s="695"/>
      <c r="EC40" s="697"/>
    </row>
    <row r="41" spans="2:133" ht="11.25" customHeight="1">
      <c r="AQ41" s="710" t="s">
        <v>342</v>
      </c>
      <c r="AR41" s="711"/>
      <c r="AS41" s="711"/>
      <c r="AT41" s="711"/>
      <c r="AU41" s="711"/>
      <c r="AV41" s="711"/>
      <c r="AW41" s="711"/>
      <c r="AX41" s="711"/>
      <c r="AY41" s="712"/>
      <c r="AZ41" s="676">
        <v>3132606</v>
      </c>
      <c r="BA41" s="713"/>
      <c r="BB41" s="713"/>
      <c r="BC41" s="713"/>
      <c r="BD41" s="677"/>
      <c r="BE41" s="677"/>
      <c r="BF41" s="714"/>
      <c r="BG41" s="708"/>
      <c r="BH41" s="709"/>
      <c r="BI41" s="709"/>
      <c r="BJ41" s="709"/>
      <c r="BK41" s="709"/>
      <c r="BL41" s="236"/>
      <c r="BM41" s="715" t="s">
        <v>343</v>
      </c>
      <c r="BN41" s="715"/>
      <c r="BO41" s="715"/>
      <c r="BP41" s="715"/>
      <c r="BQ41" s="715"/>
      <c r="BR41" s="715"/>
      <c r="BS41" s="715"/>
      <c r="BT41" s="715"/>
      <c r="BU41" s="716"/>
      <c r="BV41" s="676">
        <v>317</v>
      </c>
      <c r="BW41" s="713"/>
      <c r="BX41" s="713"/>
      <c r="BY41" s="713"/>
      <c r="BZ41" s="713"/>
      <c r="CA41" s="713"/>
      <c r="CB41" s="717"/>
      <c r="CD41" s="705" t="s">
        <v>344</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346</v>
      </c>
      <c r="CE42" s="659"/>
      <c r="CF42" s="659"/>
      <c r="CG42" s="659"/>
      <c r="CH42" s="659"/>
      <c r="CI42" s="659"/>
      <c r="CJ42" s="659"/>
      <c r="CK42" s="659"/>
      <c r="CL42" s="659"/>
      <c r="CM42" s="659"/>
      <c r="CN42" s="659"/>
      <c r="CO42" s="659"/>
      <c r="CP42" s="659"/>
      <c r="CQ42" s="660"/>
      <c r="CR42" s="661">
        <v>7432293</v>
      </c>
      <c r="CS42" s="664"/>
      <c r="CT42" s="664"/>
      <c r="CU42" s="664"/>
      <c r="CV42" s="664"/>
      <c r="CW42" s="664"/>
      <c r="CX42" s="664"/>
      <c r="CY42" s="665"/>
      <c r="CZ42" s="666">
        <v>13</v>
      </c>
      <c r="DA42" s="667"/>
      <c r="DB42" s="667"/>
      <c r="DC42" s="668"/>
      <c r="DD42" s="669">
        <v>1739201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348</v>
      </c>
      <c r="CE43" s="659"/>
      <c r="CF43" s="659"/>
      <c r="CG43" s="659"/>
      <c r="CH43" s="659"/>
      <c r="CI43" s="659"/>
      <c r="CJ43" s="659"/>
      <c r="CK43" s="659"/>
      <c r="CL43" s="659"/>
      <c r="CM43" s="659"/>
      <c r="CN43" s="659"/>
      <c r="CO43" s="659"/>
      <c r="CP43" s="659"/>
      <c r="CQ43" s="660"/>
      <c r="CR43" s="661">
        <v>84933</v>
      </c>
      <c r="CS43" s="662"/>
      <c r="CT43" s="662"/>
      <c r="CU43" s="662"/>
      <c r="CV43" s="662"/>
      <c r="CW43" s="662"/>
      <c r="CX43" s="662"/>
      <c r="CY43" s="663"/>
      <c r="CZ43" s="666">
        <v>0.1</v>
      </c>
      <c r="DA43" s="695"/>
      <c r="DB43" s="695"/>
      <c r="DC43" s="696"/>
      <c r="DD43" s="669">
        <v>84933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349</v>
      </c>
      <c r="CD44" s="689" t="s">
        <v>300</v>
      </c>
      <c r="CE44" s="690"/>
      <c r="CF44" s="658" t="s">
        <v>350</v>
      </c>
      <c r="CG44" s="659"/>
      <c r="CH44" s="659"/>
      <c r="CI44" s="659"/>
      <c r="CJ44" s="659"/>
      <c r="CK44" s="659"/>
      <c r="CL44" s="659"/>
      <c r="CM44" s="659"/>
      <c r="CN44" s="659"/>
      <c r="CO44" s="659"/>
      <c r="CP44" s="659"/>
      <c r="CQ44" s="660"/>
      <c r="CR44" s="661">
        <v>7059639</v>
      </c>
      <c r="CS44" s="664"/>
      <c r="CT44" s="664"/>
      <c r="CU44" s="664"/>
      <c r="CV44" s="664"/>
      <c r="CW44" s="664"/>
      <c r="CX44" s="664"/>
      <c r="CY44" s="665"/>
      <c r="CZ44" s="666">
        <v>12.4</v>
      </c>
      <c r="DA44" s="667"/>
      <c r="DB44" s="667"/>
      <c r="DC44" s="668"/>
      <c r="DD44" s="669">
        <v>1544329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351</v>
      </c>
      <c r="CG45" s="659"/>
      <c r="CH45" s="659"/>
      <c r="CI45" s="659"/>
      <c r="CJ45" s="659"/>
      <c r="CK45" s="659"/>
      <c r="CL45" s="659"/>
      <c r="CM45" s="659"/>
      <c r="CN45" s="659"/>
      <c r="CO45" s="659"/>
      <c r="CP45" s="659"/>
      <c r="CQ45" s="660"/>
      <c r="CR45" s="661">
        <v>3148057</v>
      </c>
      <c r="CS45" s="662"/>
      <c r="CT45" s="662"/>
      <c r="CU45" s="662"/>
      <c r="CV45" s="662"/>
      <c r="CW45" s="662"/>
      <c r="CX45" s="662"/>
      <c r="CY45" s="663"/>
      <c r="CZ45" s="666">
        <v>5.5</v>
      </c>
      <c r="DA45" s="695"/>
      <c r="DB45" s="695"/>
      <c r="DC45" s="696"/>
      <c r="DD45" s="669">
        <v>139014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352</v>
      </c>
      <c r="CG46" s="659"/>
      <c r="CH46" s="659"/>
      <c r="CI46" s="659"/>
      <c r="CJ46" s="659"/>
      <c r="CK46" s="659"/>
      <c r="CL46" s="659"/>
      <c r="CM46" s="659"/>
      <c r="CN46" s="659"/>
      <c r="CO46" s="659"/>
      <c r="CP46" s="659"/>
      <c r="CQ46" s="660"/>
      <c r="CR46" s="661">
        <v>3784423</v>
      </c>
      <c r="CS46" s="664"/>
      <c r="CT46" s="664"/>
      <c r="CU46" s="664"/>
      <c r="CV46" s="664"/>
      <c r="CW46" s="664"/>
      <c r="CX46" s="664"/>
      <c r="CY46" s="665"/>
      <c r="CZ46" s="666">
        <v>6.6</v>
      </c>
      <c r="DA46" s="667"/>
      <c r="DB46" s="667"/>
      <c r="DC46" s="668"/>
      <c r="DD46" s="669">
        <v>1278156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353</v>
      </c>
      <c r="CG47" s="659"/>
      <c r="CH47" s="659"/>
      <c r="CI47" s="659"/>
      <c r="CJ47" s="659"/>
      <c r="CK47" s="659"/>
      <c r="CL47" s="659"/>
      <c r="CM47" s="659"/>
      <c r="CN47" s="659"/>
      <c r="CO47" s="659"/>
      <c r="CP47" s="659"/>
      <c r="CQ47" s="660"/>
      <c r="CR47" s="661">
        <v>372654</v>
      </c>
      <c r="CS47" s="662"/>
      <c r="CT47" s="662"/>
      <c r="CU47" s="662"/>
      <c r="CV47" s="662"/>
      <c r="CW47" s="662"/>
      <c r="CX47" s="662"/>
      <c r="CY47" s="663"/>
      <c r="CZ47" s="666">
        <v>0.7</v>
      </c>
      <c r="DA47" s="695"/>
      <c r="DB47" s="695"/>
      <c r="DC47" s="696"/>
      <c r="DD47" s="669">
        <v>194872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354</v>
      </c>
      <c r="CG48" s="659"/>
      <c r="CH48" s="659"/>
      <c r="CI48" s="659"/>
      <c r="CJ48" s="659"/>
      <c r="CK48" s="659"/>
      <c r="CL48" s="659"/>
      <c r="CM48" s="659"/>
      <c r="CN48" s="659"/>
      <c r="CO48" s="659"/>
      <c r="CP48" s="659"/>
      <c r="CQ48" s="660"/>
      <c r="CR48" s="661" t="s">
        <v>355</v>
      </c>
      <c r="CS48" s="664"/>
      <c r="CT48" s="664"/>
      <c r="CU48" s="664"/>
      <c r="CV48" s="664"/>
      <c r="CW48" s="664"/>
      <c r="CX48" s="664"/>
      <c r="CY48" s="665"/>
      <c r="CZ48" s="666" t="s">
        <v>355</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356</v>
      </c>
      <c r="CE49" s="674"/>
      <c r="CF49" s="674"/>
      <c r="CG49" s="674"/>
      <c r="CH49" s="674"/>
      <c r="CI49" s="674"/>
      <c r="CJ49" s="674"/>
      <c r="CK49" s="674"/>
      <c r="CL49" s="674"/>
      <c r="CM49" s="674"/>
      <c r="CN49" s="674"/>
      <c r="CO49" s="674"/>
      <c r="CP49" s="674"/>
      <c r="CQ49" s="675"/>
      <c r="CR49" s="676">
        <v>57158852</v>
      </c>
      <c r="CS49" s="677"/>
      <c r="CT49" s="677"/>
      <c r="CU49" s="677"/>
      <c r="CV49" s="677"/>
      <c r="CW49" s="677"/>
      <c r="CX49" s="677"/>
      <c r="CY49" s="678"/>
      <c r="CZ49" s="679">
        <v>100</v>
      </c>
      <c r="DA49" s="680"/>
      <c r="DB49" s="680"/>
      <c r="DC49" s="681"/>
      <c r="DD49" s="682">
        <v>39472907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HnzCXnEI2lgwUK7r3B9PTjRNxEvj7riMe5kphkk96n9qGcZRWaIb/ujIm8b2QOB6lAsAhRWhsuLc9IA0B5Hh8Q==" saltValue="J6P559DFFH9wa1sOmFKe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358</v>
      </c>
      <c r="DK2" s="1200"/>
      <c r="DL2" s="1200"/>
      <c r="DM2" s="1200"/>
      <c r="DN2" s="1200"/>
      <c r="DO2" s="1201"/>
      <c r="DP2" s="249"/>
      <c r="DQ2" s="1199" t="s">
        <v>359</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362</v>
      </c>
      <c r="B5" s="1085"/>
      <c r="C5" s="1085"/>
      <c r="D5" s="1085"/>
      <c r="E5" s="1085"/>
      <c r="F5" s="1085"/>
      <c r="G5" s="1085"/>
      <c r="H5" s="1085"/>
      <c r="I5" s="1085"/>
      <c r="J5" s="1085"/>
      <c r="K5" s="1085"/>
      <c r="L5" s="1085"/>
      <c r="M5" s="1085"/>
      <c r="N5" s="1085"/>
      <c r="O5" s="1085"/>
      <c r="P5" s="1086"/>
      <c r="Q5" s="1090" t="s">
        <v>363</v>
      </c>
      <c r="R5" s="1091"/>
      <c r="S5" s="1091"/>
      <c r="T5" s="1091"/>
      <c r="U5" s="1092"/>
      <c r="V5" s="1090" t="s">
        <v>364</v>
      </c>
      <c r="W5" s="1091"/>
      <c r="X5" s="1091"/>
      <c r="Y5" s="1091"/>
      <c r="Z5" s="1092"/>
      <c r="AA5" s="1090" t="s">
        <v>365</v>
      </c>
      <c r="AB5" s="1091"/>
      <c r="AC5" s="1091"/>
      <c r="AD5" s="1091"/>
      <c r="AE5" s="1091"/>
      <c r="AF5" s="1202" t="s">
        <v>366</v>
      </c>
      <c r="AG5" s="1091"/>
      <c r="AH5" s="1091"/>
      <c r="AI5" s="1091"/>
      <c r="AJ5" s="1106"/>
      <c r="AK5" s="1091" t="s">
        <v>367</v>
      </c>
      <c r="AL5" s="1091"/>
      <c r="AM5" s="1091"/>
      <c r="AN5" s="1091"/>
      <c r="AO5" s="1092"/>
      <c r="AP5" s="1090" t="s">
        <v>368</v>
      </c>
      <c r="AQ5" s="1091"/>
      <c r="AR5" s="1091"/>
      <c r="AS5" s="1091"/>
      <c r="AT5" s="1092"/>
      <c r="AU5" s="1090" t="s">
        <v>369</v>
      </c>
      <c r="AV5" s="1091"/>
      <c r="AW5" s="1091"/>
      <c r="AX5" s="1091"/>
      <c r="AY5" s="1106"/>
      <c r="AZ5" s="256"/>
      <c r="BA5" s="256"/>
      <c r="BB5" s="256"/>
      <c r="BC5" s="256"/>
      <c r="BD5" s="256"/>
      <c r="BE5" s="257"/>
      <c r="BF5" s="257"/>
      <c r="BG5" s="257"/>
      <c r="BH5" s="257"/>
      <c r="BI5" s="257"/>
      <c r="BJ5" s="257"/>
      <c r="BK5" s="257"/>
      <c r="BL5" s="257"/>
      <c r="BM5" s="257"/>
      <c r="BN5" s="257"/>
      <c r="BO5" s="257"/>
      <c r="BP5" s="257"/>
      <c r="BQ5" s="1084" t="s">
        <v>370</v>
      </c>
      <c r="BR5" s="1085"/>
      <c r="BS5" s="1085"/>
      <c r="BT5" s="1085"/>
      <c r="BU5" s="1085"/>
      <c r="BV5" s="1085"/>
      <c r="BW5" s="1085"/>
      <c r="BX5" s="1085"/>
      <c r="BY5" s="1085"/>
      <c r="BZ5" s="1085"/>
      <c r="CA5" s="1085"/>
      <c r="CB5" s="1085"/>
      <c r="CC5" s="1085"/>
      <c r="CD5" s="1085"/>
      <c r="CE5" s="1085"/>
      <c r="CF5" s="1085"/>
      <c r="CG5" s="1086"/>
      <c r="CH5" s="1090" t="s">
        <v>371</v>
      </c>
      <c r="CI5" s="1091"/>
      <c r="CJ5" s="1091"/>
      <c r="CK5" s="1091"/>
      <c r="CL5" s="1092"/>
      <c r="CM5" s="1090" t="s">
        <v>372</v>
      </c>
      <c r="CN5" s="1091"/>
      <c r="CO5" s="1091"/>
      <c r="CP5" s="1091"/>
      <c r="CQ5" s="1092"/>
      <c r="CR5" s="1090" t="s">
        <v>373</v>
      </c>
      <c r="CS5" s="1091"/>
      <c r="CT5" s="1091"/>
      <c r="CU5" s="1091"/>
      <c r="CV5" s="1092"/>
      <c r="CW5" s="1090" t="s">
        <v>374</v>
      </c>
      <c r="CX5" s="1091"/>
      <c r="CY5" s="1091"/>
      <c r="CZ5" s="1091"/>
      <c r="DA5" s="1092"/>
      <c r="DB5" s="1090" t="s">
        <v>375</v>
      </c>
      <c r="DC5" s="1091"/>
      <c r="DD5" s="1091"/>
      <c r="DE5" s="1091"/>
      <c r="DF5" s="1092"/>
      <c r="DG5" s="1187" t="s">
        <v>376</v>
      </c>
      <c r="DH5" s="1188"/>
      <c r="DI5" s="1188"/>
      <c r="DJ5" s="1188"/>
      <c r="DK5" s="1189"/>
      <c r="DL5" s="1187" t="s">
        <v>377</v>
      </c>
      <c r="DM5" s="1188"/>
      <c r="DN5" s="1188"/>
      <c r="DO5" s="1188"/>
      <c r="DP5" s="1189"/>
      <c r="DQ5" s="1090" t="s">
        <v>378</v>
      </c>
      <c r="DR5" s="1091"/>
      <c r="DS5" s="1091"/>
      <c r="DT5" s="1091"/>
      <c r="DU5" s="1092"/>
      <c r="DV5" s="1090" t="s">
        <v>369</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379</v>
      </c>
      <c r="C7" s="1140"/>
      <c r="D7" s="1140"/>
      <c r="E7" s="1140"/>
      <c r="F7" s="1140"/>
      <c r="G7" s="1140"/>
      <c r="H7" s="1140"/>
      <c r="I7" s="1140"/>
      <c r="J7" s="1140"/>
      <c r="K7" s="1140"/>
      <c r="L7" s="1140"/>
      <c r="M7" s="1140"/>
      <c r="N7" s="1140"/>
      <c r="O7" s="1140"/>
      <c r="P7" s="1141"/>
      <c r="Q7" s="1193">
        <v>58957</v>
      </c>
      <c r="R7" s="1194"/>
      <c r="S7" s="1194"/>
      <c r="T7" s="1194"/>
      <c r="U7" s="1194"/>
      <c r="V7" s="1194">
        <v>57121</v>
      </c>
      <c r="W7" s="1194"/>
      <c r="X7" s="1194"/>
      <c r="Y7" s="1194"/>
      <c r="Z7" s="1194"/>
      <c r="AA7" s="1194">
        <v>1836</v>
      </c>
      <c r="AB7" s="1194"/>
      <c r="AC7" s="1194"/>
      <c r="AD7" s="1194"/>
      <c r="AE7" s="1195"/>
      <c r="AF7" s="1196">
        <v>747</v>
      </c>
      <c r="AG7" s="1197"/>
      <c r="AH7" s="1197"/>
      <c r="AI7" s="1197"/>
      <c r="AJ7" s="1198"/>
      <c r="AK7" s="1180">
        <v>2876</v>
      </c>
      <c r="AL7" s="1181"/>
      <c r="AM7" s="1181"/>
      <c r="AN7" s="1181"/>
      <c r="AO7" s="1181"/>
      <c r="AP7" s="1181">
        <v>45299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575</v>
      </c>
      <c r="BT7" s="1185"/>
      <c r="BU7" s="1185"/>
      <c r="BV7" s="1185"/>
      <c r="BW7" s="1185"/>
      <c r="BX7" s="1185"/>
      <c r="BY7" s="1185"/>
      <c r="BZ7" s="1185"/>
      <c r="CA7" s="1185"/>
      <c r="CB7" s="1185"/>
      <c r="CC7" s="1185"/>
      <c r="CD7" s="1185"/>
      <c r="CE7" s="1185"/>
      <c r="CF7" s="1185"/>
      <c r="CG7" s="1186"/>
      <c r="CH7" s="1177">
        <v>12</v>
      </c>
      <c r="CI7" s="1178"/>
      <c r="CJ7" s="1178"/>
      <c r="CK7" s="1178"/>
      <c r="CL7" s="1179"/>
      <c r="CM7" s="1177">
        <v>829</v>
      </c>
      <c r="CN7" s="1178"/>
      <c r="CO7" s="1178"/>
      <c r="CP7" s="1178"/>
      <c r="CQ7" s="1179"/>
      <c r="CR7" s="1177">
        <v>10</v>
      </c>
      <c r="CS7" s="1178"/>
      <c r="CT7" s="1178"/>
      <c r="CU7" s="1178"/>
      <c r="CV7" s="1179"/>
      <c r="CW7" s="1177" t="s">
        <v>586</v>
      </c>
      <c r="CX7" s="1178"/>
      <c r="CY7" s="1178"/>
      <c r="CZ7" s="1178"/>
      <c r="DA7" s="1179"/>
      <c r="DB7" s="1177">
        <v>116</v>
      </c>
      <c r="DC7" s="1178"/>
      <c r="DD7" s="1178"/>
      <c r="DE7" s="1178"/>
      <c r="DF7" s="1179"/>
      <c r="DG7" s="1177" t="s">
        <v>586</v>
      </c>
      <c r="DH7" s="1178"/>
      <c r="DI7" s="1178"/>
      <c r="DJ7" s="1178"/>
      <c r="DK7" s="1179"/>
      <c r="DL7" s="1177" t="s">
        <v>586</v>
      </c>
      <c r="DM7" s="1178"/>
      <c r="DN7" s="1178"/>
      <c r="DO7" s="1178"/>
      <c r="DP7" s="1179"/>
      <c r="DQ7" s="1177" t="s">
        <v>603</v>
      </c>
      <c r="DR7" s="1178"/>
      <c r="DS7" s="1178"/>
      <c r="DT7" s="1178"/>
      <c r="DU7" s="1179"/>
      <c r="DV7" s="1204"/>
      <c r="DW7" s="1205"/>
      <c r="DX7" s="1205"/>
      <c r="DY7" s="1205"/>
      <c r="DZ7" s="1206"/>
      <c r="EA7" s="254"/>
    </row>
    <row r="8" spans="1:131" s="255" customFormat="1" ht="26.25" customHeight="1">
      <c r="A8" s="261">
        <v>2</v>
      </c>
      <c r="B8" s="1126" t="s">
        <v>380</v>
      </c>
      <c r="C8" s="1127"/>
      <c r="D8" s="1127"/>
      <c r="E8" s="1127"/>
      <c r="F8" s="1127"/>
      <c r="G8" s="1127"/>
      <c r="H8" s="1127"/>
      <c r="I8" s="1127"/>
      <c r="J8" s="1127"/>
      <c r="K8" s="1127"/>
      <c r="L8" s="1127"/>
      <c r="M8" s="1127"/>
      <c r="N8" s="1127"/>
      <c r="O8" s="1127"/>
      <c r="P8" s="1128"/>
      <c r="Q8" s="1132">
        <v>49</v>
      </c>
      <c r="R8" s="1133"/>
      <c r="S8" s="1133"/>
      <c r="T8" s="1133"/>
      <c r="U8" s="1133"/>
      <c r="V8" s="1133">
        <v>38</v>
      </c>
      <c r="W8" s="1133"/>
      <c r="X8" s="1133"/>
      <c r="Y8" s="1133"/>
      <c r="Z8" s="1133"/>
      <c r="AA8" s="1133">
        <v>11</v>
      </c>
      <c r="AB8" s="1133"/>
      <c r="AC8" s="1133"/>
      <c r="AD8" s="1133"/>
      <c r="AE8" s="1134"/>
      <c r="AF8" s="1108">
        <v>11</v>
      </c>
      <c r="AG8" s="1109"/>
      <c r="AH8" s="1109"/>
      <c r="AI8" s="1109"/>
      <c r="AJ8" s="1110"/>
      <c r="AK8" s="1175" t="s">
        <v>587</v>
      </c>
      <c r="AL8" s="1176"/>
      <c r="AM8" s="1176"/>
      <c r="AN8" s="1176"/>
      <c r="AO8" s="1176"/>
      <c r="AP8" s="1176" t="s">
        <v>587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576</v>
      </c>
      <c r="BT8" s="1104"/>
      <c r="BU8" s="1104"/>
      <c r="BV8" s="1104"/>
      <c r="BW8" s="1104"/>
      <c r="BX8" s="1104"/>
      <c r="BY8" s="1104"/>
      <c r="BZ8" s="1104"/>
      <c r="CA8" s="1104"/>
      <c r="CB8" s="1104"/>
      <c r="CC8" s="1104"/>
      <c r="CD8" s="1104"/>
      <c r="CE8" s="1104"/>
      <c r="CF8" s="1104"/>
      <c r="CG8" s="1105"/>
      <c r="CH8" s="1078">
        <v>-10</v>
      </c>
      <c r="CI8" s="1079"/>
      <c r="CJ8" s="1079"/>
      <c r="CK8" s="1079"/>
      <c r="CL8" s="1080"/>
      <c r="CM8" s="1078">
        <v>409</v>
      </c>
      <c r="CN8" s="1079"/>
      <c r="CO8" s="1079"/>
      <c r="CP8" s="1079"/>
      <c r="CQ8" s="1080"/>
      <c r="CR8" s="1078">
        <v>5</v>
      </c>
      <c r="CS8" s="1079"/>
      <c r="CT8" s="1079"/>
      <c r="CU8" s="1079"/>
      <c r="CV8" s="1080"/>
      <c r="CW8" s="1078" t="s">
        <v>586</v>
      </c>
      <c r="CX8" s="1079"/>
      <c r="CY8" s="1079"/>
      <c r="CZ8" s="1079"/>
      <c r="DA8" s="1080"/>
      <c r="DB8" s="1078" t="s">
        <v>586</v>
      </c>
      <c r="DC8" s="1079"/>
      <c r="DD8" s="1079"/>
      <c r="DE8" s="1079"/>
      <c r="DF8" s="1080"/>
      <c r="DG8" s="1078" t="s">
        <v>586</v>
      </c>
      <c r="DH8" s="1079"/>
      <c r="DI8" s="1079"/>
      <c r="DJ8" s="1079"/>
      <c r="DK8" s="1080"/>
      <c r="DL8" s="1078" t="s">
        <v>586</v>
      </c>
      <c r="DM8" s="1079"/>
      <c r="DN8" s="1079"/>
      <c r="DO8" s="1079"/>
      <c r="DP8" s="1080"/>
      <c r="DQ8" s="1078" t="s">
        <v>603</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577</v>
      </c>
      <c r="BT9" s="1104"/>
      <c r="BU9" s="1104"/>
      <c r="BV9" s="1104"/>
      <c r="BW9" s="1104"/>
      <c r="BX9" s="1104"/>
      <c r="BY9" s="1104"/>
      <c r="BZ9" s="1104"/>
      <c r="CA9" s="1104"/>
      <c r="CB9" s="1104"/>
      <c r="CC9" s="1104"/>
      <c r="CD9" s="1104"/>
      <c r="CE9" s="1104"/>
      <c r="CF9" s="1104"/>
      <c r="CG9" s="1105"/>
      <c r="CH9" s="1078">
        <v>-2</v>
      </c>
      <c r="CI9" s="1079"/>
      <c r="CJ9" s="1079"/>
      <c r="CK9" s="1079"/>
      <c r="CL9" s="1080"/>
      <c r="CM9" s="1078">
        <v>51</v>
      </c>
      <c r="CN9" s="1079"/>
      <c r="CO9" s="1079"/>
      <c r="CP9" s="1079"/>
      <c r="CQ9" s="1080"/>
      <c r="CR9" s="1078">
        <v>50</v>
      </c>
      <c r="CS9" s="1079"/>
      <c r="CT9" s="1079"/>
      <c r="CU9" s="1079"/>
      <c r="CV9" s="1080"/>
      <c r="CW9" s="1078">
        <v>17</v>
      </c>
      <c r="CX9" s="1079"/>
      <c r="CY9" s="1079"/>
      <c r="CZ9" s="1079"/>
      <c r="DA9" s="1080"/>
      <c r="DB9" s="1078" t="s">
        <v>586</v>
      </c>
      <c r="DC9" s="1079"/>
      <c r="DD9" s="1079"/>
      <c r="DE9" s="1079"/>
      <c r="DF9" s="1080"/>
      <c r="DG9" s="1078" t="s">
        <v>586</v>
      </c>
      <c r="DH9" s="1079"/>
      <c r="DI9" s="1079"/>
      <c r="DJ9" s="1079"/>
      <c r="DK9" s="1080"/>
      <c r="DL9" s="1078" t="s">
        <v>586</v>
      </c>
      <c r="DM9" s="1079"/>
      <c r="DN9" s="1079"/>
      <c r="DO9" s="1079"/>
      <c r="DP9" s="1080"/>
      <c r="DQ9" s="1078" t="s">
        <v>603</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578</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v>13</v>
      </c>
      <c r="CN10" s="1079"/>
      <c r="CO10" s="1079"/>
      <c r="CP10" s="1079"/>
      <c r="CQ10" s="1080"/>
      <c r="CR10" s="1078">
        <v>3</v>
      </c>
      <c r="CS10" s="1079"/>
      <c r="CT10" s="1079"/>
      <c r="CU10" s="1079"/>
      <c r="CV10" s="1080"/>
      <c r="CW10" s="1078" t="s">
        <v>586</v>
      </c>
      <c r="CX10" s="1079"/>
      <c r="CY10" s="1079"/>
      <c r="CZ10" s="1079"/>
      <c r="DA10" s="1080"/>
      <c r="DB10" s="1078" t="s">
        <v>586</v>
      </c>
      <c r="DC10" s="1079"/>
      <c r="DD10" s="1079"/>
      <c r="DE10" s="1079"/>
      <c r="DF10" s="1080"/>
      <c r="DG10" s="1078" t="s">
        <v>586</v>
      </c>
      <c r="DH10" s="1079"/>
      <c r="DI10" s="1079"/>
      <c r="DJ10" s="1079"/>
      <c r="DK10" s="1080"/>
      <c r="DL10" s="1078" t="s">
        <v>586</v>
      </c>
      <c r="DM10" s="1079"/>
      <c r="DN10" s="1079"/>
      <c r="DO10" s="1079"/>
      <c r="DP10" s="1080"/>
      <c r="DQ10" s="1078" t="s">
        <v>603</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579</v>
      </c>
      <c r="BT11" s="1104"/>
      <c r="BU11" s="1104"/>
      <c r="BV11" s="1104"/>
      <c r="BW11" s="1104"/>
      <c r="BX11" s="1104"/>
      <c r="BY11" s="1104"/>
      <c r="BZ11" s="1104"/>
      <c r="CA11" s="1104"/>
      <c r="CB11" s="1104"/>
      <c r="CC11" s="1104"/>
      <c r="CD11" s="1104"/>
      <c r="CE11" s="1104"/>
      <c r="CF11" s="1104"/>
      <c r="CG11" s="1105"/>
      <c r="CH11" s="1078">
        <v>5</v>
      </c>
      <c r="CI11" s="1079"/>
      <c r="CJ11" s="1079"/>
      <c r="CK11" s="1079"/>
      <c r="CL11" s="1080"/>
      <c r="CM11" s="1078">
        <v>423</v>
      </c>
      <c r="CN11" s="1079"/>
      <c r="CO11" s="1079"/>
      <c r="CP11" s="1079"/>
      <c r="CQ11" s="1080"/>
      <c r="CR11" s="1078">
        <v>204</v>
      </c>
      <c r="CS11" s="1079"/>
      <c r="CT11" s="1079"/>
      <c r="CU11" s="1079"/>
      <c r="CV11" s="1080"/>
      <c r="CW11" s="1078">
        <v>12</v>
      </c>
      <c r="CX11" s="1079"/>
      <c r="CY11" s="1079"/>
      <c r="CZ11" s="1079"/>
      <c r="DA11" s="1080"/>
      <c r="DB11" s="1078" t="s">
        <v>586</v>
      </c>
      <c r="DC11" s="1079"/>
      <c r="DD11" s="1079"/>
      <c r="DE11" s="1079"/>
      <c r="DF11" s="1080"/>
      <c r="DG11" s="1078" t="s">
        <v>586</v>
      </c>
      <c r="DH11" s="1079"/>
      <c r="DI11" s="1079"/>
      <c r="DJ11" s="1079"/>
      <c r="DK11" s="1080"/>
      <c r="DL11" s="1078" t="s">
        <v>586</v>
      </c>
      <c r="DM11" s="1079"/>
      <c r="DN11" s="1079"/>
      <c r="DO11" s="1079"/>
      <c r="DP11" s="1080"/>
      <c r="DQ11" s="1078" t="s">
        <v>603</v>
      </c>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580</v>
      </c>
      <c r="BT12" s="1104"/>
      <c r="BU12" s="1104"/>
      <c r="BV12" s="1104"/>
      <c r="BW12" s="1104"/>
      <c r="BX12" s="1104"/>
      <c r="BY12" s="1104"/>
      <c r="BZ12" s="1104"/>
      <c r="CA12" s="1104"/>
      <c r="CB12" s="1104"/>
      <c r="CC12" s="1104"/>
      <c r="CD12" s="1104"/>
      <c r="CE12" s="1104"/>
      <c r="CF12" s="1104"/>
      <c r="CG12" s="1105"/>
      <c r="CH12" s="1078">
        <v>12</v>
      </c>
      <c r="CI12" s="1079"/>
      <c r="CJ12" s="1079"/>
      <c r="CK12" s="1079"/>
      <c r="CL12" s="1080"/>
      <c r="CM12" s="1078">
        <v>194</v>
      </c>
      <c r="CN12" s="1079"/>
      <c r="CO12" s="1079"/>
      <c r="CP12" s="1079"/>
      <c r="CQ12" s="1080"/>
      <c r="CR12" s="1078">
        <v>190</v>
      </c>
      <c r="CS12" s="1079"/>
      <c r="CT12" s="1079"/>
      <c r="CU12" s="1079"/>
      <c r="CV12" s="1080"/>
      <c r="CW12" s="1078">
        <v>13</v>
      </c>
      <c r="CX12" s="1079"/>
      <c r="CY12" s="1079"/>
      <c r="CZ12" s="1079"/>
      <c r="DA12" s="1080"/>
      <c r="DB12" s="1078" t="s">
        <v>586</v>
      </c>
      <c r="DC12" s="1079"/>
      <c r="DD12" s="1079"/>
      <c r="DE12" s="1079"/>
      <c r="DF12" s="1080"/>
      <c r="DG12" s="1078" t="s">
        <v>586</v>
      </c>
      <c r="DH12" s="1079"/>
      <c r="DI12" s="1079"/>
      <c r="DJ12" s="1079"/>
      <c r="DK12" s="1080"/>
      <c r="DL12" s="1078" t="s">
        <v>586</v>
      </c>
      <c r="DM12" s="1079"/>
      <c r="DN12" s="1079"/>
      <c r="DO12" s="1079"/>
      <c r="DP12" s="1080"/>
      <c r="DQ12" s="1078" t="s">
        <v>603</v>
      </c>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581</v>
      </c>
      <c r="BT13" s="1104"/>
      <c r="BU13" s="1104"/>
      <c r="BV13" s="1104"/>
      <c r="BW13" s="1104"/>
      <c r="BX13" s="1104"/>
      <c r="BY13" s="1104"/>
      <c r="BZ13" s="1104"/>
      <c r="CA13" s="1104"/>
      <c r="CB13" s="1104"/>
      <c r="CC13" s="1104"/>
      <c r="CD13" s="1104"/>
      <c r="CE13" s="1104"/>
      <c r="CF13" s="1104"/>
      <c r="CG13" s="1105"/>
      <c r="CH13" s="1078">
        <v>-4</v>
      </c>
      <c r="CI13" s="1079"/>
      <c r="CJ13" s="1079"/>
      <c r="CK13" s="1079"/>
      <c r="CL13" s="1080"/>
      <c r="CM13" s="1078">
        <v>49</v>
      </c>
      <c r="CN13" s="1079"/>
      <c r="CO13" s="1079"/>
      <c r="CP13" s="1079"/>
      <c r="CQ13" s="1080"/>
      <c r="CR13" s="1078">
        <v>16</v>
      </c>
      <c r="CS13" s="1079"/>
      <c r="CT13" s="1079"/>
      <c r="CU13" s="1079"/>
      <c r="CV13" s="1080"/>
      <c r="CW13" s="1078">
        <v>4</v>
      </c>
      <c r="CX13" s="1079"/>
      <c r="CY13" s="1079"/>
      <c r="CZ13" s="1079"/>
      <c r="DA13" s="1080"/>
      <c r="DB13" s="1078" t="s">
        <v>586</v>
      </c>
      <c r="DC13" s="1079"/>
      <c r="DD13" s="1079"/>
      <c r="DE13" s="1079"/>
      <c r="DF13" s="1080"/>
      <c r="DG13" s="1078" t="s">
        <v>586</v>
      </c>
      <c r="DH13" s="1079"/>
      <c r="DI13" s="1079"/>
      <c r="DJ13" s="1079"/>
      <c r="DK13" s="1080"/>
      <c r="DL13" s="1078" t="s">
        <v>586</v>
      </c>
      <c r="DM13" s="1079"/>
      <c r="DN13" s="1079"/>
      <c r="DO13" s="1079"/>
      <c r="DP13" s="1080"/>
      <c r="DQ13" s="1078" t="s">
        <v>603</v>
      </c>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582</v>
      </c>
      <c r="BT14" s="1104"/>
      <c r="BU14" s="1104"/>
      <c r="BV14" s="1104"/>
      <c r="BW14" s="1104"/>
      <c r="BX14" s="1104"/>
      <c r="BY14" s="1104"/>
      <c r="BZ14" s="1104"/>
      <c r="CA14" s="1104"/>
      <c r="CB14" s="1104"/>
      <c r="CC14" s="1104"/>
      <c r="CD14" s="1104"/>
      <c r="CE14" s="1104"/>
      <c r="CF14" s="1104"/>
      <c r="CG14" s="1105"/>
      <c r="CH14" s="1078">
        <v>-69</v>
      </c>
      <c r="CI14" s="1079"/>
      <c r="CJ14" s="1079"/>
      <c r="CK14" s="1079"/>
      <c r="CL14" s="1080"/>
      <c r="CM14" s="1078">
        <v>110</v>
      </c>
      <c r="CN14" s="1079"/>
      <c r="CO14" s="1079"/>
      <c r="CP14" s="1079"/>
      <c r="CQ14" s="1080"/>
      <c r="CR14" s="1078">
        <v>34</v>
      </c>
      <c r="CS14" s="1079"/>
      <c r="CT14" s="1079"/>
      <c r="CU14" s="1079"/>
      <c r="CV14" s="1080"/>
      <c r="CW14" s="1078">
        <v>8</v>
      </c>
      <c r="CX14" s="1079"/>
      <c r="CY14" s="1079"/>
      <c r="CZ14" s="1079"/>
      <c r="DA14" s="1080"/>
      <c r="DB14" s="1078">
        <v>200</v>
      </c>
      <c r="DC14" s="1079"/>
      <c r="DD14" s="1079"/>
      <c r="DE14" s="1079"/>
      <c r="DF14" s="1080"/>
      <c r="DG14" s="1078" t="s">
        <v>586</v>
      </c>
      <c r="DH14" s="1079"/>
      <c r="DI14" s="1079"/>
      <c r="DJ14" s="1079"/>
      <c r="DK14" s="1080"/>
      <c r="DL14" s="1078" t="s">
        <v>586</v>
      </c>
      <c r="DM14" s="1079"/>
      <c r="DN14" s="1079"/>
      <c r="DO14" s="1079"/>
      <c r="DP14" s="1080"/>
      <c r="DQ14" s="1078" t="s">
        <v>603</v>
      </c>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583</v>
      </c>
      <c r="BT15" s="1104"/>
      <c r="BU15" s="1104"/>
      <c r="BV15" s="1104"/>
      <c r="BW15" s="1104"/>
      <c r="BX15" s="1104"/>
      <c r="BY15" s="1104"/>
      <c r="BZ15" s="1104"/>
      <c r="CA15" s="1104"/>
      <c r="CB15" s="1104"/>
      <c r="CC15" s="1104"/>
      <c r="CD15" s="1104"/>
      <c r="CE15" s="1104"/>
      <c r="CF15" s="1104"/>
      <c r="CG15" s="1105"/>
      <c r="CH15" s="1078">
        <v>-9</v>
      </c>
      <c r="CI15" s="1079"/>
      <c r="CJ15" s="1079"/>
      <c r="CK15" s="1079"/>
      <c r="CL15" s="1080"/>
      <c r="CM15" s="1078">
        <v>25</v>
      </c>
      <c r="CN15" s="1079"/>
      <c r="CO15" s="1079"/>
      <c r="CP15" s="1079"/>
      <c r="CQ15" s="1080"/>
      <c r="CR15" s="1078">
        <v>5</v>
      </c>
      <c r="CS15" s="1079"/>
      <c r="CT15" s="1079"/>
      <c r="CU15" s="1079"/>
      <c r="CV15" s="1080"/>
      <c r="CW15" s="1078" t="s">
        <v>586</v>
      </c>
      <c r="CX15" s="1079"/>
      <c r="CY15" s="1079"/>
      <c r="CZ15" s="1079"/>
      <c r="DA15" s="1080"/>
      <c r="DB15" s="1078" t="s">
        <v>586</v>
      </c>
      <c r="DC15" s="1079"/>
      <c r="DD15" s="1079"/>
      <c r="DE15" s="1079"/>
      <c r="DF15" s="1080"/>
      <c r="DG15" s="1078" t="s">
        <v>586</v>
      </c>
      <c r="DH15" s="1079"/>
      <c r="DI15" s="1079"/>
      <c r="DJ15" s="1079"/>
      <c r="DK15" s="1080"/>
      <c r="DL15" s="1078" t="s">
        <v>586</v>
      </c>
      <c r="DM15" s="1079"/>
      <c r="DN15" s="1079"/>
      <c r="DO15" s="1079"/>
      <c r="DP15" s="1080"/>
      <c r="DQ15" s="1078" t="s">
        <v>603</v>
      </c>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584</v>
      </c>
      <c r="BT16" s="1104"/>
      <c r="BU16" s="1104"/>
      <c r="BV16" s="1104"/>
      <c r="BW16" s="1104"/>
      <c r="BX16" s="1104"/>
      <c r="BY16" s="1104"/>
      <c r="BZ16" s="1104"/>
      <c r="CA16" s="1104"/>
      <c r="CB16" s="1104"/>
      <c r="CC16" s="1104"/>
      <c r="CD16" s="1104"/>
      <c r="CE16" s="1104"/>
      <c r="CF16" s="1104"/>
      <c r="CG16" s="1105"/>
      <c r="CH16" s="1078">
        <v>0</v>
      </c>
      <c r="CI16" s="1079"/>
      <c r="CJ16" s="1079"/>
      <c r="CK16" s="1079"/>
      <c r="CL16" s="1080"/>
      <c r="CM16" s="1078">
        <v>18</v>
      </c>
      <c r="CN16" s="1079"/>
      <c r="CO16" s="1079"/>
      <c r="CP16" s="1079"/>
      <c r="CQ16" s="1080"/>
      <c r="CR16" s="1078">
        <v>9</v>
      </c>
      <c r="CS16" s="1079"/>
      <c r="CT16" s="1079"/>
      <c r="CU16" s="1079"/>
      <c r="CV16" s="1080"/>
      <c r="CW16" s="1078">
        <v>1</v>
      </c>
      <c r="CX16" s="1079"/>
      <c r="CY16" s="1079"/>
      <c r="CZ16" s="1079"/>
      <c r="DA16" s="1080"/>
      <c r="DB16" s="1078" t="s">
        <v>586</v>
      </c>
      <c r="DC16" s="1079"/>
      <c r="DD16" s="1079"/>
      <c r="DE16" s="1079"/>
      <c r="DF16" s="1080"/>
      <c r="DG16" s="1078" t="s">
        <v>586</v>
      </c>
      <c r="DH16" s="1079"/>
      <c r="DI16" s="1079"/>
      <c r="DJ16" s="1079"/>
      <c r="DK16" s="1080"/>
      <c r="DL16" s="1078" t="s">
        <v>586</v>
      </c>
      <c r="DM16" s="1079"/>
      <c r="DN16" s="1079"/>
      <c r="DO16" s="1079"/>
      <c r="DP16" s="1080"/>
      <c r="DQ16" s="1078" t="s">
        <v>603</v>
      </c>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t="s">
        <v>585</v>
      </c>
      <c r="BT17" s="1104"/>
      <c r="BU17" s="1104"/>
      <c r="BV17" s="1104"/>
      <c r="BW17" s="1104"/>
      <c r="BX17" s="1104"/>
      <c r="BY17" s="1104"/>
      <c r="BZ17" s="1104"/>
      <c r="CA17" s="1104"/>
      <c r="CB17" s="1104"/>
      <c r="CC17" s="1104"/>
      <c r="CD17" s="1104"/>
      <c r="CE17" s="1104"/>
      <c r="CF17" s="1104"/>
      <c r="CG17" s="1105"/>
      <c r="CH17" s="1078">
        <v>0</v>
      </c>
      <c r="CI17" s="1079"/>
      <c r="CJ17" s="1079"/>
      <c r="CK17" s="1079"/>
      <c r="CL17" s="1080"/>
      <c r="CM17" s="1078">
        <v>17</v>
      </c>
      <c r="CN17" s="1079"/>
      <c r="CO17" s="1079"/>
      <c r="CP17" s="1079"/>
      <c r="CQ17" s="1080"/>
      <c r="CR17" s="1078">
        <v>3</v>
      </c>
      <c r="CS17" s="1079"/>
      <c r="CT17" s="1079"/>
      <c r="CU17" s="1079"/>
      <c r="CV17" s="1080"/>
      <c r="CW17" s="1078" t="s">
        <v>586</v>
      </c>
      <c r="CX17" s="1079"/>
      <c r="CY17" s="1079"/>
      <c r="CZ17" s="1079"/>
      <c r="DA17" s="1080"/>
      <c r="DB17" s="1078" t="s">
        <v>586</v>
      </c>
      <c r="DC17" s="1079"/>
      <c r="DD17" s="1079"/>
      <c r="DE17" s="1079"/>
      <c r="DF17" s="1080"/>
      <c r="DG17" s="1078" t="s">
        <v>586</v>
      </c>
      <c r="DH17" s="1079"/>
      <c r="DI17" s="1079"/>
      <c r="DJ17" s="1079"/>
      <c r="DK17" s="1080"/>
      <c r="DL17" s="1078" t="s">
        <v>586</v>
      </c>
      <c r="DM17" s="1079"/>
      <c r="DN17" s="1079"/>
      <c r="DO17" s="1079"/>
      <c r="DP17" s="1080"/>
      <c r="DQ17" s="1078" t="s">
        <v>603</v>
      </c>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382</v>
      </c>
      <c r="B23" s="1033" t="s">
        <v>383</v>
      </c>
      <c r="C23" s="1034"/>
      <c r="D23" s="1034"/>
      <c r="E23" s="1034"/>
      <c r="F23" s="1034"/>
      <c r="G23" s="1034"/>
      <c r="H23" s="1034"/>
      <c r="I23" s="1034"/>
      <c r="J23" s="1034"/>
      <c r="K23" s="1034"/>
      <c r="L23" s="1034"/>
      <c r="M23" s="1034"/>
      <c r="N23" s="1034"/>
      <c r="O23" s="1034"/>
      <c r="P23" s="1035"/>
      <c r="Q23" s="1157">
        <v>59006</v>
      </c>
      <c r="R23" s="1158"/>
      <c r="S23" s="1158"/>
      <c r="T23" s="1158"/>
      <c r="U23" s="1158"/>
      <c r="V23" s="1158">
        <v>57159</v>
      </c>
      <c r="W23" s="1158"/>
      <c r="X23" s="1158"/>
      <c r="Y23" s="1158"/>
      <c r="Z23" s="1158"/>
      <c r="AA23" s="1158">
        <v>1847</v>
      </c>
      <c r="AB23" s="1158"/>
      <c r="AC23" s="1158"/>
      <c r="AD23" s="1158"/>
      <c r="AE23" s="1159"/>
      <c r="AF23" s="1160">
        <v>758</v>
      </c>
      <c r="AG23" s="1158"/>
      <c r="AH23" s="1158"/>
      <c r="AI23" s="1158"/>
      <c r="AJ23" s="1161"/>
      <c r="AK23" s="1162"/>
      <c r="AL23" s="1163"/>
      <c r="AM23" s="1163"/>
      <c r="AN23" s="1163"/>
      <c r="AO23" s="1163"/>
      <c r="AP23" s="1158">
        <v>45299</v>
      </c>
      <c r="AQ23" s="1158"/>
      <c r="AR23" s="1158"/>
      <c r="AS23" s="1158"/>
      <c r="AT23" s="1158"/>
      <c r="AU23" s="1164"/>
      <c r="AV23" s="1164"/>
      <c r="AW23" s="1164"/>
      <c r="AX23" s="1164"/>
      <c r="AY23" s="1165"/>
      <c r="AZ23" s="1154" t="s">
        <v>384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362</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369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395</v>
      </c>
      <c r="C28" s="1140"/>
      <c r="D28" s="1140"/>
      <c r="E28" s="1140"/>
      <c r="F28" s="1140"/>
      <c r="G28" s="1140"/>
      <c r="H28" s="1140"/>
      <c r="I28" s="1140"/>
      <c r="J28" s="1140"/>
      <c r="K28" s="1140"/>
      <c r="L28" s="1140"/>
      <c r="M28" s="1140"/>
      <c r="N28" s="1140"/>
      <c r="O28" s="1140"/>
      <c r="P28" s="1141"/>
      <c r="Q28" s="1142">
        <v>12096</v>
      </c>
      <c r="R28" s="1143"/>
      <c r="S28" s="1143"/>
      <c r="T28" s="1143"/>
      <c r="U28" s="1143"/>
      <c r="V28" s="1143">
        <v>12020</v>
      </c>
      <c r="W28" s="1143"/>
      <c r="X28" s="1143"/>
      <c r="Y28" s="1143"/>
      <c r="Z28" s="1143"/>
      <c r="AA28" s="1143">
        <v>76</v>
      </c>
      <c r="AB28" s="1143"/>
      <c r="AC28" s="1143"/>
      <c r="AD28" s="1143"/>
      <c r="AE28" s="1144"/>
      <c r="AF28" s="1145">
        <v>76</v>
      </c>
      <c r="AG28" s="1143"/>
      <c r="AH28" s="1143"/>
      <c r="AI28" s="1143"/>
      <c r="AJ28" s="1146"/>
      <c r="AK28" s="1147">
        <v>835</v>
      </c>
      <c r="AL28" s="1135"/>
      <c r="AM28" s="1135"/>
      <c r="AN28" s="1135"/>
      <c r="AO28" s="1135"/>
      <c r="AP28" s="1135" t="s">
        <v>588</v>
      </c>
      <c r="AQ28" s="1135"/>
      <c r="AR28" s="1135"/>
      <c r="AS28" s="1135"/>
      <c r="AT28" s="1135"/>
      <c r="AU28" s="1135" t="s">
        <v>588</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396</v>
      </c>
      <c r="C29" s="1127"/>
      <c r="D29" s="1127"/>
      <c r="E29" s="1127"/>
      <c r="F29" s="1127"/>
      <c r="G29" s="1127"/>
      <c r="H29" s="1127"/>
      <c r="I29" s="1127"/>
      <c r="J29" s="1127"/>
      <c r="K29" s="1127"/>
      <c r="L29" s="1127"/>
      <c r="M29" s="1127"/>
      <c r="N29" s="1127"/>
      <c r="O29" s="1127"/>
      <c r="P29" s="1128"/>
      <c r="Q29" s="1132">
        <v>215</v>
      </c>
      <c r="R29" s="1133"/>
      <c r="S29" s="1133"/>
      <c r="T29" s="1133"/>
      <c r="U29" s="1133"/>
      <c r="V29" s="1133">
        <v>199</v>
      </c>
      <c r="W29" s="1133"/>
      <c r="X29" s="1133"/>
      <c r="Y29" s="1133"/>
      <c r="Z29" s="1133"/>
      <c r="AA29" s="1133">
        <v>16</v>
      </c>
      <c r="AB29" s="1133"/>
      <c r="AC29" s="1133"/>
      <c r="AD29" s="1133"/>
      <c r="AE29" s="1134"/>
      <c r="AF29" s="1108">
        <v>9</v>
      </c>
      <c r="AG29" s="1109"/>
      <c r="AH29" s="1109"/>
      <c r="AI29" s="1109"/>
      <c r="AJ29" s="1110"/>
      <c r="AK29" s="1069">
        <v>116</v>
      </c>
      <c r="AL29" s="1060"/>
      <c r="AM29" s="1060"/>
      <c r="AN29" s="1060"/>
      <c r="AO29" s="1060"/>
      <c r="AP29" s="1060">
        <v>36</v>
      </c>
      <c r="AQ29" s="1060"/>
      <c r="AR29" s="1060"/>
      <c r="AS29" s="1060"/>
      <c r="AT29" s="1060"/>
      <c r="AU29" s="1060" t="s">
        <v>588</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397</v>
      </c>
      <c r="C30" s="1127"/>
      <c r="D30" s="1127"/>
      <c r="E30" s="1127"/>
      <c r="F30" s="1127"/>
      <c r="G30" s="1127"/>
      <c r="H30" s="1127"/>
      <c r="I30" s="1127"/>
      <c r="J30" s="1127"/>
      <c r="K30" s="1127"/>
      <c r="L30" s="1127"/>
      <c r="M30" s="1127"/>
      <c r="N30" s="1127"/>
      <c r="O30" s="1127"/>
      <c r="P30" s="1128"/>
      <c r="Q30" s="1132">
        <v>1319</v>
      </c>
      <c r="R30" s="1133"/>
      <c r="S30" s="1133"/>
      <c r="T30" s="1133"/>
      <c r="U30" s="1133"/>
      <c r="V30" s="1133">
        <v>1317</v>
      </c>
      <c r="W30" s="1133"/>
      <c r="X30" s="1133"/>
      <c r="Y30" s="1133"/>
      <c r="Z30" s="1133"/>
      <c r="AA30" s="1133">
        <v>2</v>
      </c>
      <c r="AB30" s="1133"/>
      <c r="AC30" s="1133"/>
      <c r="AD30" s="1133"/>
      <c r="AE30" s="1134"/>
      <c r="AF30" s="1108">
        <v>2</v>
      </c>
      <c r="AG30" s="1109"/>
      <c r="AH30" s="1109"/>
      <c r="AI30" s="1109"/>
      <c r="AJ30" s="1110"/>
      <c r="AK30" s="1069">
        <v>293</v>
      </c>
      <c r="AL30" s="1060"/>
      <c r="AM30" s="1060"/>
      <c r="AN30" s="1060"/>
      <c r="AO30" s="1060"/>
      <c r="AP30" s="1060" t="s">
        <v>588</v>
      </c>
      <c r="AQ30" s="1060"/>
      <c r="AR30" s="1060"/>
      <c r="AS30" s="1060"/>
      <c r="AT30" s="1060"/>
      <c r="AU30" s="1060" t="s">
        <v>588</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398</v>
      </c>
      <c r="C31" s="1127"/>
      <c r="D31" s="1127"/>
      <c r="E31" s="1127"/>
      <c r="F31" s="1127"/>
      <c r="G31" s="1127"/>
      <c r="H31" s="1127"/>
      <c r="I31" s="1127"/>
      <c r="J31" s="1127"/>
      <c r="K31" s="1127"/>
      <c r="L31" s="1127"/>
      <c r="M31" s="1127"/>
      <c r="N31" s="1127"/>
      <c r="O31" s="1127"/>
      <c r="P31" s="1128"/>
      <c r="Q31" s="1132">
        <v>11754</v>
      </c>
      <c r="R31" s="1133"/>
      <c r="S31" s="1133"/>
      <c r="T31" s="1133"/>
      <c r="U31" s="1133"/>
      <c r="V31" s="1133">
        <v>11331</v>
      </c>
      <c r="W31" s="1133"/>
      <c r="X31" s="1133"/>
      <c r="Y31" s="1133"/>
      <c r="Z31" s="1133"/>
      <c r="AA31" s="1133">
        <v>423</v>
      </c>
      <c r="AB31" s="1133"/>
      <c r="AC31" s="1133"/>
      <c r="AD31" s="1133"/>
      <c r="AE31" s="1134"/>
      <c r="AF31" s="1108">
        <v>423</v>
      </c>
      <c r="AG31" s="1109"/>
      <c r="AH31" s="1109"/>
      <c r="AI31" s="1109"/>
      <c r="AJ31" s="1110"/>
      <c r="AK31" s="1069">
        <v>1555</v>
      </c>
      <c r="AL31" s="1060"/>
      <c r="AM31" s="1060"/>
      <c r="AN31" s="1060"/>
      <c r="AO31" s="1060"/>
      <c r="AP31" s="1060">
        <v>61</v>
      </c>
      <c r="AQ31" s="1060"/>
      <c r="AR31" s="1060"/>
      <c r="AS31" s="1060"/>
      <c r="AT31" s="1060"/>
      <c r="AU31" s="1060" t="s">
        <v>588</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399</v>
      </c>
      <c r="C32" s="1127"/>
      <c r="D32" s="1127"/>
      <c r="E32" s="1127"/>
      <c r="F32" s="1127"/>
      <c r="G32" s="1127"/>
      <c r="H32" s="1127"/>
      <c r="I32" s="1127"/>
      <c r="J32" s="1127"/>
      <c r="K32" s="1127"/>
      <c r="L32" s="1127"/>
      <c r="M32" s="1127"/>
      <c r="N32" s="1127"/>
      <c r="O32" s="1127"/>
      <c r="P32" s="1128"/>
      <c r="Q32" s="1132">
        <v>4195</v>
      </c>
      <c r="R32" s="1133"/>
      <c r="S32" s="1133"/>
      <c r="T32" s="1133"/>
      <c r="U32" s="1133"/>
      <c r="V32" s="1133">
        <v>3789</v>
      </c>
      <c r="W32" s="1133"/>
      <c r="X32" s="1133"/>
      <c r="Y32" s="1133"/>
      <c r="Z32" s="1133"/>
      <c r="AA32" s="1133">
        <v>405</v>
      </c>
      <c r="AB32" s="1133"/>
      <c r="AC32" s="1133"/>
      <c r="AD32" s="1133"/>
      <c r="AE32" s="1134"/>
      <c r="AF32" s="1108">
        <v>536</v>
      </c>
      <c r="AG32" s="1109"/>
      <c r="AH32" s="1109"/>
      <c r="AI32" s="1109"/>
      <c r="AJ32" s="1110"/>
      <c r="AK32" s="1069">
        <v>1930</v>
      </c>
      <c r="AL32" s="1060"/>
      <c r="AM32" s="1060"/>
      <c r="AN32" s="1060"/>
      <c r="AO32" s="1060"/>
      <c r="AP32" s="1060">
        <v>39363</v>
      </c>
      <c r="AQ32" s="1060"/>
      <c r="AR32" s="1060"/>
      <c r="AS32" s="1060"/>
      <c r="AT32" s="1060"/>
      <c r="AU32" s="1060">
        <v>25625</v>
      </c>
      <c r="AV32" s="1060"/>
      <c r="AW32" s="1060"/>
      <c r="AX32" s="1060"/>
      <c r="AY32" s="1060"/>
      <c r="AZ32" s="1131" t="s">
        <v>588</v>
      </c>
      <c r="BA32" s="1131"/>
      <c r="BB32" s="1131"/>
      <c r="BC32" s="1131"/>
      <c r="BD32" s="1131"/>
      <c r="BE32" s="1121" t="s">
        <v>400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401</v>
      </c>
      <c r="C33" s="1127"/>
      <c r="D33" s="1127"/>
      <c r="E33" s="1127"/>
      <c r="F33" s="1127"/>
      <c r="G33" s="1127"/>
      <c r="H33" s="1127"/>
      <c r="I33" s="1127"/>
      <c r="J33" s="1127"/>
      <c r="K33" s="1127"/>
      <c r="L33" s="1127"/>
      <c r="M33" s="1127"/>
      <c r="N33" s="1127"/>
      <c r="O33" s="1127"/>
      <c r="P33" s="1128"/>
      <c r="Q33" s="1132">
        <v>15702</v>
      </c>
      <c r="R33" s="1133"/>
      <c r="S33" s="1133"/>
      <c r="T33" s="1133"/>
      <c r="U33" s="1133"/>
      <c r="V33" s="1133">
        <v>16646</v>
      </c>
      <c r="W33" s="1133"/>
      <c r="X33" s="1133"/>
      <c r="Y33" s="1133"/>
      <c r="Z33" s="1133"/>
      <c r="AA33" s="1133">
        <v>-944</v>
      </c>
      <c r="AB33" s="1133"/>
      <c r="AC33" s="1133"/>
      <c r="AD33" s="1133"/>
      <c r="AE33" s="1134"/>
      <c r="AF33" s="1108">
        <v>5693</v>
      </c>
      <c r="AG33" s="1109"/>
      <c r="AH33" s="1109"/>
      <c r="AI33" s="1109"/>
      <c r="AJ33" s="1110"/>
      <c r="AK33" s="1069">
        <v>1614</v>
      </c>
      <c r="AL33" s="1060"/>
      <c r="AM33" s="1060"/>
      <c r="AN33" s="1060"/>
      <c r="AO33" s="1060"/>
      <c r="AP33" s="1060">
        <v>11698</v>
      </c>
      <c r="AQ33" s="1060"/>
      <c r="AR33" s="1060"/>
      <c r="AS33" s="1060"/>
      <c r="AT33" s="1060"/>
      <c r="AU33" s="1060">
        <v>6876</v>
      </c>
      <c r="AV33" s="1060"/>
      <c r="AW33" s="1060"/>
      <c r="AX33" s="1060"/>
      <c r="AY33" s="1060"/>
      <c r="AZ33" s="1131" t="s">
        <v>588</v>
      </c>
      <c r="BA33" s="1131"/>
      <c r="BB33" s="1131"/>
      <c r="BC33" s="1131"/>
      <c r="BD33" s="1131"/>
      <c r="BE33" s="1121" t="s">
        <v>402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403</v>
      </c>
      <c r="C34" s="1127"/>
      <c r="D34" s="1127"/>
      <c r="E34" s="1127"/>
      <c r="F34" s="1127"/>
      <c r="G34" s="1127"/>
      <c r="H34" s="1127"/>
      <c r="I34" s="1127"/>
      <c r="J34" s="1127"/>
      <c r="K34" s="1127"/>
      <c r="L34" s="1127"/>
      <c r="M34" s="1127"/>
      <c r="N34" s="1127"/>
      <c r="O34" s="1127"/>
      <c r="P34" s="1128"/>
      <c r="Q34" s="1132">
        <v>467</v>
      </c>
      <c r="R34" s="1133"/>
      <c r="S34" s="1133"/>
      <c r="T34" s="1133"/>
      <c r="U34" s="1133"/>
      <c r="V34" s="1133">
        <v>487</v>
      </c>
      <c r="W34" s="1133"/>
      <c r="X34" s="1133"/>
      <c r="Y34" s="1133"/>
      <c r="Z34" s="1133"/>
      <c r="AA34" s="1133">
        <v>-21</v>
      </c>
      <c r="AB34" s="1133"/>
      <c r="AC34" s="1133"/>
      <c r="AD34" s="1133"/>
      <c r="AE34" s="1134"/>
      <c r="AF34" s="1108">
        <v>166</v>
      </c>
      <c r="AG34" s="1109"/>
      <c r="AH34" s="1109"/>
      <c r="AI34" s="1109"/>
      <c r="AJ34" s="1110"/>
      <c r="AK34" s="1069">
        <v>1</v>
      </c>
      <c r="AL34" s="1060"/>
      <c r="AM34" s="1060"/>
      <c r="AN34" s="1060"/>
      <c r="AO34" s="1060"/>
      <c r="AP34" s="1060">
        <v>3</v>
      </c>
      <c r="AQ34" s="1060"/>
      <c r="AR34" s="1060"/>
      <c r="AS34" s="1060"/>
      <c r="AT34" s="1060"/>
      <c r="AU34" s="1060" t="s">
        <v>588</v>
      </c>
      <c r="AV34" s="1060"/>
      <c r="AW34" s="1060"/>
      <c r="AX34" s="1060"/>
      <c r="AY34" s="1060"/>
      <c r="AZ34" s="1131" t="s">
        <v>588</v>
      </c>
      <c r="BA34" s="1131"/>
      <c r="BB34" s="1131"/>
      <c r="BC34" s="1131"/>
      <c r="BD34" s="1131"/>
      <c r="BE34" s="1121" t="s">
        <v>400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404</v>
      </c>
      <c r="C35" s="1127"/>
      <c r="D35" s="1127"/>
      <c r="E35" s="1127"/>
      <c r="F35" s="1127"/>
      <c r="G35" s="1127"/>
      <c r="H35" s="1127"/>
      <c r="I35" s="1127"/>
      <c r="J35" s="1127"/>
      <c r="K35" s="1127"/>
      <c r="L35" s="1127"/>
      <c r="M35" s="1127"/>
      <c r="N35" s="1127"/>
      <c r="O35" s="1127"/>
      <c r="P35" s="1128"/>
      <c r="Q35" s="1132">
        <v>1386</v>
      </c>
      <c r="R35" s="1133"/>
      <c r="S35" s="1133"/>
      <c r="T35" s="1133"/>
      <c r="U35" s="1133"/>
      <c r="V35" s="1133">
        <v>1384</v>
      </c>
      <c r="W35" s="1133"/>
      <c r="X35" s="1133"/>
      <c r="Y35" s="1133"/>
      <c r="Z35" s="1133"/>
      <c r="AA35" s="1133">
        <v>3</v>
      </c>
      <c r="AB35" s="1133"/>
      <c r="AC35" s="1133"/>
      <c r="AD35" s="1133"/>
      <c r="AE35" s="1134"/>
      <c r="AF35" s="1108">
        <v>3</v>
      </c>
      <c r="AG35" s="1109"/>
      <c r="AH35" s="1109"/>
      <c r="AI35" s="1109"/>
      <c r="AJ35" s="1110"/>
      <c r="AK35" s="1069">
        <v>794</v>
      </c>
      <c r="AL35" s="1060"/>
      <c r="AM35" s="1060"/>
      <c r="AN35" s="1060"/>
      <c r="AO35" s="1060"/>
      <c r="AP35" s="1060">
        <v>5355</v>
      </c>
      <c r="AQ35" s="1060"/>
      <c r="AR35" s="1060"/>
      <c r="AS35" s="1060"/>
      <c r="AT35" s="1060"/>
      <c r="AU35" s="1060">
        <v>5023</v>
      </c>
      <c r="AV35" s="1060"/>
      <c r="AW35" s="1060"/>
      <c r="AX35" s="1060"/>
      <c r="AY35" s="1060"/>
      <c r="AZ35" s="1131" t="s">
        <v>588</v>
      </c>
      <c r="BA35" s="1131"/>
      <c r="BB35" s="1131"/>
      <c r="BC35" s="1131"/>
      <c r="BD35" s="1131"/>
      <c r="BE35" s="1121" t="s">
        <v>405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382</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6908</v>
      </c>
      <c r="AG63" s="1048"/>
      <c r="AH63" s="1048"/>
      <c r="AI63" s="1048"/>
      <c r="AJ63" s="1119"/>
      <c r="AK63" s="1120"/>
      <c r="AL63" s="1052"/>
      <c r="AM63" s="1052"/>
      <c r="AN63" s="1052"/>
      <c r="AO63" s="1052"/>
      <c r="AP63" s="1048">
        <v>56516</v>
      </c>
      <c r="AQ63" s="1048"/>
      <c r="AR63" s="1048"/>
      <c r="AS63" s="1048"/>
      <c r="AT63" s="1048"/>
      <c r="AU63" s="1048">
        <v>37524</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369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589</v>
      </c>
      <c r="C68" s="1075"/>
      <c r="D68" s="1075"/>
      <c r="E68" s="1075"/>
      <c r="F68" s="1075"/>
      <c r="G68" s="1075"/>
      <c r="H68" s="1075"/>
      <c r="I68" s="1075"/>
      <c r="J68" s="1075"/>
      <c r="K68" s="1075"/>
      <c r="L68" s="1075"/>
      <c r="M68" s="1075"/>
      <c r="N68" s="1075"/>
      <c r="O68" s="1075"/>
      <c r="P68" s="1076"/>
      <c r="Q68" s="1077">
        <v>2685</v>
      </c>
      <c r="R68" s="1071"/>
      <c r="S68" s="1071"/>
      <c r="T68" s="1071"/>
      <c r="U68" s="1071"/>
      <c r="V68" s="1071">
        <v>2265</v>
      </c>
      <c r="W68" s="1071"/>
      <c r="X68" s="1071"/>
      <c r="Y68" s="1071"/>
      <c r="Z68" s="1071"/>
      <c r="AA68" s="1071">
        <v>420</v>
      </c>
      <c r="AB68" s="1071"/>
      <c r="AC68" s="1071"/>
      <c r="AD68" s="1071"/>
      <c r="AE68" s="1071"/>
      <c r="AF68" s="1071">
        <v>420</v>
      </c>
      <c r="AG68" s="1071"/>
      <c r="AH68" s="1071"/>
      <c r="AI68" s="1071"/>
      <c r="AJ68" s="1071"/>
      <c r="AK68" s="1071" t="s">
        <v>602</v>
      </c>
      <c r="AL68" s="1071"/>
      <c r="AM68" s="1071"/>
      <c r="AN68" s="1071"/>
      <c r="AO68" s="1071"/>
      <c r="AP68" s="1071">
        <v>12511</v>
      </c>
      <c r="AQ68" s="1071"/>
      <c r="AR68" s="1071"/>
      <c r="AS68" s="1071"/>
      <c r="AT68" s="1071"/>
      <c r="AU68" s="1071">
        <v>1989</v>
      </c>
      <c r="AV68" s="1071"/>
      <c r="AW68" s="1071"/>
      <c r="AX68" s="1071"/>
      <c r="AY68" s="1071"/>
      <c r="AZ68" s="1072" t="s">
        <v>595</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590</v>
      </c>
      <c r="C69" s="1064"/>
      <c r="D69" s="1064"/>
      <c r="E69" s="1064"/>
      <c r="F69" s="1064"/>
      <c r="G69" s="1064"/>
      <c r="H69" s="1064"/>
      <c r="I69" s="1064"/>
      <c r="J69" s="1064"/>
      <c r="K69" s="1064"/>
      <c r="L69" s="1064"/>
      <c r="M69" s="1064"/>
      <c r="N69" s="1064"/>
      <c r="O69" s="1064"/>
      <c r="P69" s="1065"/>
      <c r="Q69" s="1066">
        <v>2839</v>
      </c>
      <c r="R69" s="1060"/>
      <c r="S69" s="1060"/>
      <c r="T69" s="1060"/>
      <c r="U69" s="1060"/>
      <c r="V69" s="1060">
        <v>2423</v>
      </c>
      <c r="W69" s="1060"/>
      <c r="X69" s="1060"/>
      <c r="Y69" s="1060"/>
      <c r="Z69" s="1060"/>
      <c r="AA69" s="1060">
        <v>416</v>
      </c>
      <c r="AB69" s="1060"/>
      <c r="AC69" s="1060"/>
      <c r="AD69" s="1060"/>
      <c r="AE69" s="1060"/>
      <c r="AF69" s="1060">
        <v>281</v>
      </c>
      <c r="AG69" s="1060"/>
      <c r="AH69" s="1060"/>
      <c r="AI69" s="1060"/>
      <c r="AJ69" s="1060"/>
      <c r="AK69" s="1060">
        <v>172</v>
      </c>
      <c r="AL69" s="1060"/>
      <c r="AM69" s="1060"/>
      <c r="AN69" s="1060"/>
      <c r="AO69" s="1060"/>
      <c r="AP69" s="1060">
        <v>200</v>
      </c>
      <c r="AQ69" s="1060"/>
      <c r="AR69" s="1060"/>
      <c r="AS69" s="1060"/>
      <c r="AT69" s="1060"/>
      <c r="AU69" s="1060">
        <v>189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591</v>
      </c>
      <c r="C70" s="1064"/>
      <c r="D70" s="1064"/>
      <c r="E70" s="1064"/>
      <c r="F70" s="1064"/>
      <c r="G70" s="1064"/>
      <c r="H70" s="1064"/>
      <c r="I70" s="1064"/>
      <c r="J70" s="1064"/>
      <c r="K70" s="1064"/>
      <c r="L70" s="1064"/>
      <c r="M70" s="1064"/>
      <c r="N70" s="1064"/>
      <c r="O70" s="1064"/>
      <c r="P70" s="1065"/>
      <c r="Q70" s="1066" t="s">
        <v>602</v>
      </c>
      <c r="R70" s="1060"/>
      <c r="S70" s="1060"/>
      <c r="T70" s="1060"/>
      <c r="U70" s="1060"/>
      <c r="V70" s="1060" t="s">
        <v>602</v>
      </c>
      <c r="W70" s="1060"/>
      <c r="X70" s="1060"/>
      <c r="Y70" s="1060"/>
      <c r="Z70" s="1060"/>
      <c r="AA70" s="1060" t="s">
        <v>602</v>
      </c>
      <c r="AB70" s="1060"/>
      <c r="AC70" s="1060"/>
      <c r="AD70" s="1060"/>
      <c r="AE70" s="1060"/>
      <c r="AF70" s="1060" t="s">
        <v>602</v>
      </c>
      <c r="AG70" s="1060"/>
      <c r="AH70" s="1060"/>
      <c r="AI70" s="1060"/>
      <c r="AJ70" s="1060"/>
      <c r="AK70" s="1060" t="s">
        <v>602</v>
      </c>
      <c r="AL70" s="1060"/>
      <c r="AM70" s="1060"/>
      <c r="AN70" s="1060"/>
      <c r="AO70" s="1060"/>
      <c r="AP70" s="1060" t="s">
        <v>588</v>
      </c>
      <c r="AQ70" s="1060"/>
      <c r="AR70" s="1060"/>
      <c r="AS70" s="1060"/>
      <c r="AT70" s="1060"/>
      <c r="AU70" s="1060" t="s">
        <v>588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592</v>
      </c>
      <c r="C71" s="1064"/>
      <c r="D71" s="1064"/>
      <c r="E71" s="1064"/>
      <c r="F71" s="1064"/>
      <c r="G71" s="1064"/>
      <c r="H71" s="1064"/>
      <c r="I71" s="1064"/>
      <c r="J71" s="1064"/>
      <c r="K71" s="1064"/>
      <c r="L71" s="1064"/>
      <c r="M71" s="1064"/>
      <c r="N71" s="1064"/>
      <c r="O71" s="1064"/>
      <c r="P71" s="1065"/>
      <c r="Q71" s="1066">
        <v>82</v>
      </c>
      <c r="R71" s="1060"/>
      <c r="S71" s="1060"/>
      <c r="T71" s="1060"/>
      <c r="U71" s="1060"/>
      <c r="V71" s="1060">
        <v>76</v>
      </c>
      <c r="W71" s="1060"/>
      <c r="X71" s="1060"/>
      <c r="Y71" s="1060"/>
      <c r="Z71" s="1060"/>
      <c r="AA71" s="1060">
        <v>6</v>
      </c>
      <c r="AB71" s="1060"/>
      <c r="AC71" s="1060"/>
      <c r="AD71" s="1060"/>
      <c r="AE71" s="1060"/>
      <c r="AF71" s="1060">
        <v>6</v>
      </c>
      <c r="AG71" s="1060"/>
      <c r="AH71" s="1060"/>
      <c r="AI71" s="1060"/>
      <c r="AJ71" s="1060"/>
      <c r="AK71" s="1060" t="s">
        <v>602</v>
      </c>
      <c r="AL71" s="1060"/>
      <c r="AM71" s="1060"/>
      <c r="AN71" s="1060"/>
      <c r="AO71" s="1060"/>
      <c r="AP71" s="1060" t="s">
        <v>588</v>
      </c>
      <c r="AQ71" s="1060"/>
      <c r="AR71" s="1060"/>
      <c r="AS71" s="1060"/>
      <c r="AT71" s="1060"/>
      <c r="AU71" s="1060" t="s">
        <v>588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601</v>
      </c>
      <c r="C72" s="1064"/>
      <c r="D72" s="1064"/>
      <c r="E72" s="1064"/>
      <c r="F72" s="1064"/>
      <c r="G72" s="1064"/>
      <c r="H72" s="1064"/>
      <c r="I72" s="1064"/>
      <c r="J72" s="1064"/>
      <c r="K72" s="1064"/>
      <c r="L72" s="1064"/>
      <c r="M72" s="1064"/>
      <c r="N72" s="1064"/>
      <c r="O72" s="1064"/>
      <c r="P72" s="1065"/>
      <c r="Q72" s="1066">
        <v>4297</v>
      </c>
      <c r="R72" s="1060"/>
      <c r="S72" s="1060"/>
      <c r="T72" s="1060"/>
      <c r="U72" s="1060"/>
      <c r="V72" s="1060">
        <v>4247</v>
      </c>
      <c r="W72" s="1060"/>
      <c r="X72" s="1060"/>
      <c r="Y72" s="1060"/>
      <c r="Z72" s="1060"/>
      <c r="AA72" s="1060">
        <v>51</v>
      </c>
      <c r="AB72" s="1060"/>
      <c r="AC72" s="1060"/>
      <c r="AD72" s="1060"/>
      <c r="AE72" s="1060"/>
      <c r="AF72" s="1060">
        <v>51</v>
      </c>
      <c r="AG72" s="1060"/>
      <c r="AH72" s="1060"/>
      <c r="AI72" s="1060"/>
      <c r="AJ72" s="1060"/>
      <c r="AK72" s="1060">
        <v>6</v>
      </c>
      <c r="AL72" s="1060"/>
      <c r="AM72" s="1060"/>
      <c r="AN72" s="1060"/>
      <c r="AO72" s="1060"/>
      <c r="AP72" s="1060">
        <v>680</v>
      </c>
      <c r="AQ72" s="1060"/>
      <c r="AR72" s="1060"/>
      <c r="AS72" s="1060"/>
      <c r="AT72" s="1060"/>
      <c r="AU72" s="1060">
        <v>492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593</v>
      </c>
      <c r="C73" s="1064"/>
      <c r="D73" s="1064"/>
      <c r="E73" s="1064"/>
      <c r="F73" s="1064"/>
      <c r="G73" s="1064"/>
      <c r="H73" s="1064"/>
      <c r="I73" s="1064"/>
      <c r="J73" s="1064"/>
      <c r="K73" s="1064"/>
      <c r="L73" s="1064"/>
      <c r="M73" s="1064"/>
      <c r="N73" s="1064"/>
      <c r="O73" s="1064"/>
      <c r="P73" s="1065"/>
      <c r="Q73" s="1066">
        <v>255</v>
      </c>
      <c r="R73" s="1060"/>
      <c r="S73" s="1060"/>
      <c r="T73" s="1060"/>
      <c r="U73" s="1060"/>
      <c r="V73" s="1060">
        <v>188</v>
      </c>
      <c r="W73" s="1060"/>
      <c r="X73" s="1060"/>
      <c r="Y73" s="1060"/>
      <c r="Z73" s="1060"/>
      <c r="AA73" s="1060">
        <v>67</v>
      </c>
      <c r="AB73" s="1060"/>
      <c r="AC73" s="1060"/>
      <c r="AD73" s="1060"/>
      <c r="AE73" s="1060"/>
      <c r="AF73" s="1060">
        <v>67</v>
      </c>
      <c r="AG73" s="1060"/>
      <c r="AH73" s="1060"/>
      <c r="AI73" s="1060"/>
      <c r="AJ73" s="1060"/>
      <c r="AK73" s="1060" t="s">
        <v>602</v>
      </c>
      <c r="AL73" s="1060"/>
      <c r="AM73" s="1060"/>
      <c r="AN73" s="1060"/>
      <c r="AO73" s="1060"/>
      <c r="AP73" s="1060" t="s">
        <v>588</v>
      </c>
      <c r="AQ73" s="1060"/>
      <c r="AR73" s="1060"/>
      <c r="AS73" s="1060"/>
      <c r="AT73" s="1060"/>
      <c r="AU73" s="1060" t="s">
        <v>588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594</v>
      </c>
      <c r="C74" s="1064"/>
      <c r="D74" s="1064"/>
      <c r="E74" s="1064"/>
      <c r="F74" s="1064"/>
      <c r="G74" s="1064"/>
      <c r="H74" s="1064"/>
      <c r="I74" s="1064"/>
      <c r="J74" s="1064"/>
      <c r="K74" s="1064"/>
      <c r="L74" s="1064"/>
      <c r="M74" s="1064"/>
      <c r="N74" s="1064"/>
      <c r="O74" s="1064"/>
      <c r="P74" s="1065"/>
      <c r="Q74" s="1066">
        <v>163138</v>
      </c>
      <c r="R74" s="1060"/>
      <c r="S74" s="1060"/>
      <c r="T74" s="1060"/>
      <c r="U74" s="1060"/>
      <c r="V74" s="1060">
        <v>157298</v>
      </c>
      <c r="W74" s="1060"/>
      <c r="X74" s="1060"/>
      <c r="Y74" s="1060"/>
      <c r="Z74" s="1060"/>
      <c r="AA74" s="1060">
        <v>5840</v>
      </c>
      <c r="AB74" s="1060"/>
      <c r="AC74" s="1060"/>
      <c r="AD74" s="1060"/>
      <c r="AE74" s="1060"/>
      <c r="AF74" s="1060">
        <v>5840</v>
      </c>
      <c r="AG74" s="1060"/>
      <c r="AH74" s="1060"/>
      <c r="AI74" s="1060"/>
      <c r="AJ74" s="1060"/>
      <c r="AK74" s="1060">
        <v>734</v>
      </c>
      <c r="AL74" s="1060"/>
      <c r="AM74" s="1060"/>
      <c r="AN74" s="1060"/>
      <c r="AO74" s="1060"/>
      <c r="AP74" s="1060" t="s">
        <v>588</v>
      </c>
      <c r="AQ74" s="1060"/>
      <c r="AR74" s="1060"/>
      <c r="AS74" s="1060"/>
      <c r="AT74" s="1060"/>
      <c r="AU74" s="1060" t="s">
        <v>588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382</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6665</v>
      </c>
      <c r="AG88" s="1048"/>
      <c r="AH88" s="1048"/>
      <c r="AI88" s="1048"/>
      <c r="AJ88" s="1048"/>
      <c r="AK88" s="1052"/>
      <c r="AL88" s="1052"/>
      <c r="AM88" s="1052"/>
      <c r="AN88" s="1052"/>
      <c r="AO88" s="1052"/>
      <c r="AP88" s="1048">
        <v>13391</v>
      </c>
      <c r="AQ88" s="1048"/>
      <c r="AR88" s="1048"/>
      <c r="AS88" s="1048"/>
      <c r="AT88" s="1048"/>
      <c r="AU88" s="1048">
        <v>2670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529</v>
      </c>
      <c r="CS102" s="1040"/>
      <c r="CT102" s="1040"/>
      <c r="CU102" s="1040"/>
      <c r="CV102" s="1041"/>
      <c r="CW102" s="1039">
        <v>55</v>
      </c>
      <c r="CX102" s="1040"/>
      <c r="CY102" s="1040"/>
      <c r="CZ102" s="1040"/>
      <c r="DA102" s="1041"/>
      <c r="DB102" s="1039">
        <v>316</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299</v>
      </c>
      <c r="AG109" s="983"/>
      <c r="AH109" s="983"/>
      <c r="AI109" s="983"/>
      <c r="AJ109" s="984"/>
      <c r="AK109" s="985" t="s">
        <v>298</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299</v>
      </c>
      <c r="BW109" s="983"/>
      <c r="BX109" s="983"/>
      <c r="BY109" s="983"/>
      <c r="BZ109" s="984"/>
      <c r="CA109" s="985" t="s">
        <v>298</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299</v>
      </c>
      <c r="DM109" s="983"/>
      <c r="DN109" s="983"/>
      <c r="DO109" s="983"/>
      <c r="DP109" s="984"/>
      <c r="DQ109" s="985" t="s">
        <v>298</v>
      </c>
      <c r="DR109" s="983"/>
      <c r="DS109" s="983"/>
      <c r="DT109" s="983"/>
      <c r="DU109" s="984"/>
      <c r="DV109" s="985" t="s">
        <v>428</v>
      </c>
      <c r="DW109" s="983"/>
      <c r="DX109" s="983"/>
      <c r="DY109" s="983"/>
      <c r="DZ109" s="1014"/>
    </row>
    <row r="110" spans="1:131" s="246" customFormat="1" ht="26.25" customHeight="1">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4519597</v>
      </c>
      <c r="AB110" s="976"/>
      <c r="AC110" s="976"/>
      <c r="AD110" s="976"/>
      <c r="AE110" s="977"/>
      <c r="AF110" s="978">
        <v>4354102</v>
      </c>
      <c r="AG110" s="976"/>
      <c r="AH110" s="976"/>
      <c r="AI110" s="976"/>
      <c r="AJ110" s="977"/>
      <c r="AK110" s="978">
        <v>4178179</v>
      </c>
      <c r="AL110" s="976"/>
      <c r="AM110" s="976"/>
      <c r="AN110" s="976"/>
      <c r="AO110" s="977"/>
      <c r="AP110" s="979">
        <v>15.1</v>
      </c>
      <c r="AQ110" s="980"/>
      <c r="AR110" s="980"/>
      <c r="AS110" s="980"/>
      <c r="AT110" s="981"/>
      <c r="AU110" s="1015" t="s">
        <v>72</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46844925</v>
      </c>
      <c r="BR110" s="923"/>
      <c r="BS110" s="923"/>
      <c r="BT110" s="923"/>
      <c r="BU110" s="923"/>
      <c r="BV110" s="923">
        <v>44916817</v>
      </c>
      <c r="BW110" s="923"/>
      <c r="BX110" s="923"/>
      <c r="BY110" s="923"/>
      <c r="BZ110" s="923"/>
      <c r="CA110" s="923">
        <v>45299256</v>
      </c>
      <c r="CB110" s="923"/>
      <c r="CC110" s="923"/>
      <c r="CD110" s="923"/>
      <c r="CE110" s="923"/>
      <c r="CF110" s="947">
        <v>163.5</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127</v>
      </c>
      <c r="DH110" s="923"/>
      <c r="DI110" s="923"/>
      <c r="DJ110" s="923"/>
      <c r="DK110" s="923"/>
      <c r="DL110" s="923" t="s">
        <v>434</v>
      </c>
      <c r="DM110" s="923"/>
      <c r="DN110" s="923"/>
      <c r="DO110" s="923"/>
      <c r="DP110" s="923"/>
      <c r="DQ110" s="923" t="s">
        <v>435</v>
      </c>
      <c r="DR110" s="923"/>
      <c r="DS110" s="923"/>
      <c r="DT110" s="923"/>
      <c r="DU110" s="923"/>
      <c r="DV110" s="924" t="s">
        <v>127</v>
      </c>
      <c r="DW110" s="924"/>
      <c r="DX110" s="924"/>
      <c r="DY110" s="924"/>
      <c r="DZ110" s="925"/>
    </row>
    <row r="111" spans="1:131" s="246" customFormat="1" ht="26.25" customHeight="1">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434</v>
      </c>
      <c r="AG111" s="1004"/>
      <c r="AH111" s="1004"/>
      <c r="AI111" s="1004"/>
      <c r="AJ111" s="1005"/>
      <c r="AK111" s="1006" t="s">
        <v>435</v>
      </c>
      <c r="AL111" s="1004"/>
      <c r="AM111" s="1004"/>
      <c r="AN111" s="1004"/>
      <c r="AO111" s="1005"/>
      <c r="AP111" s="1007" t="s">
        <v>435</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295768</v>
      </c>
      <c r="BR111" s="895"/>
      <c r="BS111" s="895"/>
      <c r="BT111" s="895"/>
      <c r="BU111" s="895"/>
      <c r="BV111" s="895">
        <v>238061</v>
      </c>
      <c r="BW111" s="895"/>
      <c r="BX111" s="895"/>
      <c r="BY111" s="895"/>
      <c r="BZ111" s="895"/>
      <c r="CA111" s="895">
        <v>186429</v>
      </c>
      <c r="CB111" s="895"/>
      <c r="CC111" s="895"/>
      <c r="CD111" s="895"/>
      <c r="CE111" s="895"/>
      <c r="CF111" s="956">
        <v>0.7</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408</v>
      </c>
      <c r="DR111" s="895"/>
      <c r="DS111" s="895"/>
      <c r="DT111" s="895"/>
      <c r="DU111" s="895"/>
      <c r="DV111" s="872" t="s">
        <v>127</v>
      </c>
      <c r="DW111" s="872"/>
      <c r="DX111" s="872"/>
      <c r="DY111" s="872"/>
      <c r="DZ111" s="873"/>
    </row>
    <row r="112" spans="1:131" s="246" customFormat="1" ht="26.25" customHeight="1">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36317</v>
      </c>
      <c r="AB112" s="858"/>
      <c r="AC112" s="858"/>
      <c r="AD112" s="858"/>
      <c r="AE112" s="859"/>
      <c r="AF112" s="860" t="s">
        <v>127</v>
      </c>
      <c r="AG112" s="858"/>
      <c r="AH112" s="858"/>
      <c r="AI112" s="858"/>
      <c r="AJ112" s="859"/>
      <c r="AK112" s="860" t="s">
        <v>127</v>
      </c>
      <c r="AL112" s="858"/>
      <c r="AM112" s="858"/>
      <c r="AN112" s="858"/>
      <c r="AO112" s="859"/>
      <c r="AP112" s="905" t="s">
        <v>127</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39046109</v>
      </c>
      <c r="BR112" s="895"/>
      <c r="BS112" s="895"/>
      <c r="BT112" s="895"/>
      <c r="BU112" s="895"/>
      <c r="BV112" s="895">
        <v>40291458</v>
      </c>
      <c r="BW112" s="895"/>
      <c r="BX112" s="895"/>
      <c r="BY112" s="895"/>
      <c r="BZ112" s="895"/>
      <c r="CA112" s="895">
        <v>37524085</v>
      </c>
      <c r="CB112" s="895"/>
      <c r="CC112" s="895"/>
      <c r="CD112" s="895"/>
      <c r="CE112" s="895"/>
      <c r="CF112" s="956">
        <v>135.4</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443</v>
      </c>
      <c r="DM112" s="895"/>
      <c r="DN112" s="895"/>
      <c r="DO112" s="895"/>
      <c r="DP112" s="895"/>
      <c r="DQ112" s="895" t="s">
        <v>127</v>
      </c>
      <c r="DR112" s="895"/>
      <c r="DS112" s="895"/>
      <c r="DT112" s="895"/>
      <c r="DU112" s="895"/>
      <c r="DV112" s="872" t="s">
        <v>127</v>
      </c>
      <c r="DW112" s="872"/>
      <c r="DX112" s="872"/>
      <c r="DY112" s="872"/>
      <c r="DZ112" s="873"/>
    </row>
    <row r="113" spans="1:130" s="246" customFormat="1" ht="26.25" customHeight="1">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2776324</v>
      </c>
      <c r="AB113" s="1004"/>
      <c r="AC113" s="1004"/>
      <c r="AD113" s="1004"/>
      <c r="AE113" s="1005"/>
      <c r="AF113" s="1006">
        <v>3009977</v>
      </c>
      <c r="AG113" s="1004"/>
      <c r="AH113" s="1004"/>
      <c r="AI113" s="1004"/>
      <c r="AJ113" s="1005"/>
      <c r="AK113" s="1006">
        <v>2739882</v>
      </c>
      <c r="AL113" s="1004"/>
      <c r="AM113" s="1004"/>
      <c r="AN113" s="1004"/>
      <c r="AO113" s="1005"/>
      <c r="AP113" s="1007">
        <v>9.9</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1950062</v>
      </c>
      <c r="BR113" s="895"/>
      <c r="BS113" s="895"/>
      <c r="BT113" s="895"/>
      <c r="BU113" s="895"/>
      <c r="BV113" s="895">
        <v>2755202</v>
      </c>
      <c r="BW113" s="895"/>
      <c r="BX113" s="895"/>
      <c r="BY113" s="895"/>
      <c r="BZ113" s="895"/>
      <c r="CA113" s="895">
        <v>2670371</v>
      </c>
      <c r="CB113" s="895"/>
      <c r="CC113" s="895"/>
      <c r="CD113" s="895"/>
      <c r="CE113" s="895"/>
      <c r="CF113" s="956">
        <v>9.6</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443</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160833</v>
      </c>
      <c r="AB114" s="858"/>
      <c r="AC114" s="858"/>
      <c r="AD114" s="858"/>
      <c r="AE114" s="859"/>
      <c r="AF114" s="860">
        <v>202479</v>
      </c>
      <c r="AG114" s="858"/>
      <c r="AH114" s="858"/>
      <c r="AI114" s="858"/>
      <c r="AJ114" s="859"/>
      <c r="AK114" s="860">
        <v>220018</v>
      </c>
      <c r="AL114" s="858"/>
      <c r="AM114" s="858"/>
      <c r="AN114" s="858"/>
      <c r="AO114" s="859"/>
      <c r="AP114" s="905">
        <v>0.8</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7079716</v>
      </c>
      <c r="BR114" s="895"/>
      <c r="BS114" s="895"/>
      <c r="BT114" s="895"/>
      <c r="BU114" s="895"/>
      <c r="BV114" s="895">
        <v>7095098</v>
      </c>
      <c r="BW114" s="895"/>
      <c r="BX114" s="895"/>
      <c r="BY114" s="895"/>
      <c r="BZ114" s="895"/>
      <c r="CA114" s="895">
        <v>7124921</v>
      </c>
      <c r="CB114" s="895"/>
      <c r="CC114" s="895"/>
      <c r="CD114" s="895"/>
      <c r="CE114" s="895"/>
      <c r="CF114" s="956">
        <v>25.7</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408</v>
      </c>
      <c r="DM114" s="858"/>
      <c r="DN114" s="858"/>
      <c r="DO114" s="858"/>
      <c r="DP114" s="859"/>
      <c r="DQ114" s="860" t="s">
        <v>435</v>
      </c>
      <c r="DR114" s="858"/>
      <c r="DS114" s="858"/>
      <c r="DT114" s="858"/>
      <c r="DU114" s="859"/>
      <c r="DV114" s="905" t="s">
        <v>127</v>
      </c>
      <c r="DW114" s="906"/>
      <c r="DX114" s="906"/>
      <c r="DY114" s="906"/>
      <c r="DZ114" s="907"/>
    </row>
    <row r="115" spans="1:130" s="246" customFormat="1" ht="26.25" customHeight="1">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81609</v>
      </c>
      <c r="AB115" s="1004"/>
      <c r="AC115" s="1004"/>
      <c r="AD115" s="1004"/>
      <c r="AE115" s="1005"/>
      <c r="AF115" s="1006">
        <v>67119</v>
      </c>
      <c r="AG115" s="1004"/>
      <c r="AH115" s="1004"/>
      <c r="AI115" s="1004"/>
      <c r="AJ115" s="1005"/>
      <c r="AK115" s="1006">
        <v>47890</v>
      </c>
      <c r="AL115" s="1004"/>
      <c r="AM115" s="1004"/>
      <c r="AN115" s="1004"/>
      <c r="AO115" s="1005"/>
      <c r="AP115" s="1007">
        <v>0.2</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v>5782</v>
      </c>
      <c r="BR115" s="895"/>
      <c r="BS115" s="895"/>
      <c r="BT115" s="895"/>
      <c r="BU115" s="895"/>
      <c r="BV115" s="895">
        <v>4733</v>
      </c>
      <c r="BW115" s="895"/>
      <c r="BX115" s="895"/>
      <c r="BY115" s="895"/>
      <c r="BZ115" s="895"/>
      <c r="CA115" s="895">
        <v>3274</v>
      </c>
      <c r="CB115" s="895"/>
      <c r="CC115" s="895"/>
      <c r="CD115" s="895"/>
      <c r="CE115" s="895"/>
      <c r="CF115" s="956">
        <v>0</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443</v>
      </c>
      <c r="AB116" s="858"/>
      <c r="AC116" s="858"/>
      <c r="AD116" s="858"/>
      <c r="AE116" s="859"/>
      <c r="AF116" s="860">
        <v>77</v>
      </c>
      <c r="AG116" s="858"/>
      <c r="AH116" s="858"/>
      <c r="AI116" s="858"/>
      <c r="AJ116" s="859"/>
      <c r="AK116" s="860" t="s">
        <v>127</v>
      </c>
      <c r="AL116" s="858"/>
      <c r="AM116" s="858"/>
      <c r="AN116" s="858"/>
      <c r="AO116" s="859"/>
      <c r="AP116" s="905" t="s">
        <v>454</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127</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200131</v>
      </c>
      <c r="DH116" s="858"/>
      <c r="DI116" s="858"/>
      <c r="DJ116" s="858"/>
      <c r="DK116" s="859"/>
      <c r="DL116" s="860">
        <v>168523</v>
      </c>
      <c r="DM116" s="858"/>
      <c r="DN116" s="858"/>
      <c r="DO116" s="858"/>
      <c r="DP116" s="859"/>
      <c r="DQ116" s="860">
        <v>146379</v>
      </c>
      <c r="DR116" s="858"/>
      <c r="DS116" s="858"/>
      <c r="DT116" s="858"/>
      <c r="DU116" s="859"/>
      <c r="DV116" s="905">
        <v>0.5</v>
      </c>
      <c r="DW116" s="906"/>
      <c r="DX116" s="906"/>
      <c r="DY116" s="906"/>
      <c r="DZ116" s="907"/>
    </row>
    <row r="117" spans="1:130" s="246" customFormat="1" ht="26.25" customHeight="1">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7574680</v>
      </c>
      <c r="AB117" s="990"/>
      <c r="AC117" s="990"/>
      <c r="AD117" s="990"/>
      <c r="AE117" s="991"/>
      <c r="AF117" s="992">
        <v>7633754</v>
      </c>
      <c r="AG117" s="990"/>
      <c r="AH117" s="990"/>
      <c r="AI117" s="990"/>
      <c r="AJ117" s="991"/>
      <c r="AK117" s="992">
        <v>7185969</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443</v>
      </c>
      <c r="BW117" s="895"/>
      <c r="BX117" s="895"/>
      <c r="BY117" s="895"/>
      <c r="BZ117" s="895"/>
      <c r="CA117" s="895" t="s">
        <v>127</v>
      </c>
      <c r="CB117" s="895"/>
      <c r="CC117" s="895"/>
      <c r="CD117" s="895"/>
      <c r="CE117" s="895"/>
      <c r="CF117" s="956" t="s">
        <v>127</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460</v>
      </c>
      <c r="DH117" s="858"/>
      <c r="DI117" s="858"/>
      <c r="DJ117" s="858"/>
      <c r="DK117" s="859"/>
      <c r="DL117" s="860" t="s">
        <v>127</v>
      </c>
      <c r="DM117" s="858"/>
      <c r="DN117" s="858"/>
      <c r="DO117" s="858"/>
      <c r="DP117" s="859"/>
      <c r="DQ117" s="860" t="s">
        <v>434</v>
      </c>
      <c r="DR117" s="858"/>
      <c r="DS117" s="858"/>
      <c r="DT117" s="858"/>
      <c r="DU117" s="859"/>
      <c r="DV117" s="905" t="s">
        <v>127</v>
      </c>
      <c r="DW117" s="906"/>
      <c r="DX117" s="906"/>
      <c r="DY117" s="906"/>
      <c r="DZ117" s="907"/>
    </row>
    <row r="118" spans="1:130" s="246" customFormat="1" ht="26.25" customHeight="1">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299</v>
      </c>
      <c r="AG118" s="983"/>
      <c r="AH118" s="983"/>
      <c r="AI118" s="983"/>
      <c r="AJ118" s="984"/>
      <c r="AK118" s="985" t="s">
        <v>298</v>
      </c>
      <c r="AL118" s="983"/>
      <c r="AM118" s="983"/>
      <c r="AN118" s="983"/>
      <c r="AO118" s="984"/>
      <c r="AP118" s="986" t="s">
        <v>428</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435</v>
      </c>
      <c r="BW118" s="926"/>
      <c r="BX118" s="926"/>
      <c r="BY118" s="926"/>
      <c r="BZ118" s="926"/>
      <c r="CA118" s="926" t="s">
        <v>127</v>
      </c>
      <c r="CB118" s="926"/>
      <c r="CC118" s="926"/>
      <c r="CD118" s="926"/>
      <c r="CE118" s="926"/>
      <c r="CF118" s="956" t="s">
        <v>435</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460</v>
      </c>
      <c r="DW118" s="906"/>
      <c r="DX118" s="906"/>
      <c r="DY118" s="906"/>
      <c r="DZ118" s="907"/>
    </row>
    <row r="119" spans="1:130" s="246" customFormat="1" ht="26.25" customHeight="1">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408</v>
      </c>
      <c r="AL119" s="976"/>
      <c r="AM119" s="976"/>
      <c r="AN119" s="976"/>
      <c r="AO119" s="977"/>
      <c r="AP119" s="979" t="s">
        <v>435</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463</v>
      </c>
      <c r="BP119" s="959"/>
      <c r="BQ119" s="963">
        <v>95222362</v>
      </c>
      <c r="BR119" s="926"/>
      <c r="BS119" s="926"/>
      <c r="BT119" s="926"/>
      <c r="BU119" s="926"/>
      <c r="BV119" s="926">
        <v>95301369</v>
      </c>
      <c r="BW119" s="926"/>
      <c r="BX119" s="926"/>
      <c r="BY119" s="926"/>
      <c r="BZ119" s="926"/>
      <c r="CA119" s="926">
        <v>92808336</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95637</v>
      </c>
      <c r="DH119" s="841"/>
      <c r="DI119" s="841"/>
      <c r="DJ119" s="841"/>
      <c r="DK119" s="842"/>
      <c r="DL119" s="843">
        <v>69538</v>
      </c>
      <c r="DM119" s="841"/>
      <c r="DN119" s="841"/>
      <c r="DO119" s="841"/>
      <c r="DP119" s="842"/>
      <c r="DQ119" s="843">
        <v>40050</v>
      </c>
      <c r="DR119" s="841"/>
      <c r="DS119" s="841"/>
      <c r="DT119" s="841"/>
      <c r="DU119" s="842"/>
      <c r="DV119" s="929">
        <v>0.1</v>
      </c>
      <c r="DW119" s="930"/>
      <c r="DX119" s="930"/>
      <c r="DY119" s="930"/>
      <c r="DZ119" s="931"/>
    </row>
    <row r="120" spans="1:130" s="246" customFormat="1" ht="26.25" customHeight="1">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454</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34467575</v>
      </c>
      <c r="BR120" s="923"/>
      <c r="BS120" s="923"/>
      <c r="BT120" s="923"/>
      <c r="BU120" s="923"/>
      <c r="BV120" s="923">
        <v>34116271</v>
      </c>
      <c r="BW120" s="923"/>
      <c r="BX120" s="923"/>
      <c r="BY120" s="923"/>
      <c r="BZ120" s="923"/>
      <c r="CA120" s="923">
        <v>34427051</v>
      </c>
      <c r="CB120" s="923"/>
      <c r="CC120" s="923"/>
      <c r="CD120" s="923"/>
      <c r="CE120" s="923"/>
      <c r="CF120" s="947">
        <v>124.2</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t="s">
        <v>127</v>
      </c>
      <c r="DH120" s="923"/>
      <c r="DI120" s="923"/>
      <c r="DJ120" s="923"/>
      <c r="DK120" s="923"/>
      <c r="DL120" s="923" t="s">
        <v>454</v>
      </c>
      <c r="DM120" s="923"/>
      <c r="DN120" s="923"/>
      <c r="DO120" s="923"/>
      <c r="DP120" s="923"/>
      <c r="DQ120" s="923">
        <v>25625139</v>
      </c>
      <c r="DR120" s="923"/>
      <c r="DS120" s="923"/>
      <c r="DT120" s="923"/>
      <c r="DU120" s="923"/>
      <c r="DV120" s="924">
        <v>92.5</v>
      </c>
      <c r="DW120" s="924"/>
      <c r="DX120" s="924"/>
      <c r="DY120" s="924"/>
      <c r="DZ120" s="925"/>
    </row>
    <row r="121" spans="1:130" s="246" customFormat="1" ht="26.25" customHeight="1">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127</v>
      </c>
      <c r="AG121" s="858"/>
      <c r="AH121" s="858"/>
      <c r="AI121" s="858"/>
      <c r="AJ121" s="859"/>
      <c r="AK121" s="860" t="s">
        <v>127</v>
      </c>
      <c r="AL121" s="858"/>
      <c r="AM121" s="858"/>
      <c r="AN121" s="858"/>
      <c r="AO121" s="859"/>
      <c r="AP121" s="905" t="s">
        <v>127</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8479879</v>
      </c>
      <c r="BR121" s="895"/>
      <c r="BS121" s="895"/>
      <c r="BT121" s="895"/>
      <c r="BU121" s="895"/>
      <c r="BV121" s="895">
        <v>9614860</v>
      </c>
      <c r="BW121" s="895"/>
      <c r="BX121" s="895"/>
      <c r="BY121" s="895"/>
      <c r="BZ121" s="895"/>
      <c r="CA121" s="895">
        <v>6894758</v>
      </c>
      <c r="CB121" s="895"/>
      <c r="CC121" s="895"/>
      <c r="CD121" s="895"/>
      <c r="CE121" s="895"/>
      <c r="CF121" s="956">
        <v>24.9</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v>7443026</v>
      </c>
      <c r="DH121" s="895"/>
      <c r="DI121" s="895"/>
      <c r="DJ121" s="895"/>
      <c r="DK121" s="895"/>
      <c r="DL121" s="895">
        <v>6758543</v>
      </c>
      <c r="DM121" s="895"/>
      <c r="DN121" s="895"/>
      <c r="DO121" s="895"/>
      <c r="DP121" s="895"/>
      <c r="DQ121" s="895">
        <v>6875984</v>
      </c>
      <c r="DR121" s="895"/>
      <c r="DS121" s="895"/>
      <c r="DT121" s="895"/>
      <c r="DU121" s="895"/>
      <c r="DV121" s="872">
        <v>24.8</v>
      </c>
      <c r="DW121" s="872"/>
      <c r="DX121" s="872"/>
      <c r="DY121" s="872"/>
      <c r="DZ121" s="873"/>
    </row>
    <row r="122" spans="1:130" s="246" customFormat="1" ht="26.25" customHeight="1">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435</v>
      </c>
      <c r="AL122" s="858"/>
      <c r="AM122" s="858"/>
      <c r="AN122" s="858"/>
      <c r="AO122" s="859"/>
      <c r="AP122" s="905" t="s">
        <v>454</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73945866</v>
      </c>
      <c r="BR122" s="926"/>
      <c r="BS122" s="926"/>
      <c r="BT122" s="926"/>
      <c r="BU122" s="926"/>
      <c r="BV122" s="926">
        <v>71567860</v>
      </c>
      <c r="BW122" s="926"/>
      <c r="BX122" s="926"/>
      <c r="BY122" s="926"/>
      <c r="BZ122" s="926"/>
      <c r="CA122" s="926">
        <v>70845247</v>
      </c>
      <c r="CB122" s="926"/>
      <c r="CC122" s="926"/>
      <c r="CD122" s="926"/>
      <c r="CE122" s="926"/>
      <c r="CF122" s="927">
        <v>255.7</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t="s">
        <v>435</v>
      </c>
      <c r="DH122" s="895"/>
      <c r="DI122" s="895"/>
      <c r="DJ122" s="895"/>
      <c r="DK122" s="895"/>
      <c r="DL122" s="895" t="s">
        <v>127</v>
      </c>
      <c r="DM122" s="895"/>
      <c r="DN122" s="895"/>
      <c r="DO122" s="895"/>
      <c r="DP122" s="895"/>
      <c r="DQ122" s="895">
        <v>5022962</v>
      </c>
      <c r="DR122" s="895"/>
      <c r="DS122" s="895"/>
      <c r="DT122" s="895"/>
      <c r="DU122" s="895"/>
      <c r="DV122" s="872">
        <v>18.100000000000001</v>
      </c>
      <c r="DW122" s="872"/>
      <c r="DX122" s="872"/>
      <c r="DY122" s="872"/>
      <c r="DZ122" s="873"/>
    </row>
    <row r="123" spans="1:130" s="246" customFormat="1" ht="26.25" customHeight="1">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47701</v>
      </c>
      <c r="AB123" s="858"/>
      <c r="AC123" s="858"/>
      <c r="AD123" s="858"/>
      <c r="AE123" s="859"/>
      <c r="AF123" s="860">
        <v>37494</v>
      </c>
      <c r="AG123" s="858"/>
      <c r="AH123" s="858"/>
      <c r="AI123" s="858"/>
      <c r="AJ123" s="859"/>
      <c r="AK123" s="860">
        <v>22144</v>
      </c>
      <c r="AL123" s="858"/>
      <c r="AM123" s="858"/>
      <c r="AN123" s="858"/>
      <c r="AO123" s="859"/>
      <c r="AP123" s="905">
        <v>0.1</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474</v>
      </c>
      <c r="BP123" s="959"/>
      <c r="BQ123" s="913">
        <v>116893320</v>
      </c>
      <c r="BR123" s="914"/>
      <c r="BS123" s="914"/>
      <c r="BT123" s="914"/>
      <c r="BU123" s="914"/>
      <c r="BV123" s="914">
        <v>115298991</v>
      </c>
      <c r="BW123" s="914"/>
      <c r="BX123" s="914"/>
      <c r="BY123" s="914"/>
      <c r="BZ123" s="914"/>
      <c r="CA123" s="914">
        <v>112167056</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t="s">
        <v>408</v>
      </c>
      <c r="DH123" s="858"/>
      <c r="DI123" s="858"/>
      <c r="DJ123" s="858"/>
      <c r="DK123" s="859"/>
      <c r="DL123" s="860" t="s">
        <v>127</v>
      </c>
      <c r="DM123" s="858"/>
      <c r="DN123" s="858"/>
      <c r="DO123" s="858"/>
      <c r="DP123" s="859"/>
      <c r="DQ123" s="860" t="s">
        <v>127</v>
      </c>
      <c r="DR123" s="858"/>
      <c r="DS123" s="858"/>
      <c r="DT123" s="858"/>
      <c r="DU123" s="859"/>
      <c r="DV123" s="905" t="s">
        <v>127</v>
      </c>
      <c r="DW123" s="906"/>
      <c r="DX123" s="906"/>
      <c r="DY123" s="906"/>
      <c r="DZ123" s="907"/>
    </row>
    <row r="124" spans="1:130" s="246" customFormat="1" ht="26.25" customHeight="1" thickBot="1">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460</v>
      </c>
      <c r="AG124" s="858"/>
      <c r="AH124" s="858"/>
      <c r="AI124" s="858"/>
      <c r="AJ124" s="859"/>
      <c r="AK124" s="860" t="s">
        <v>127</v>
      </c>
      <c r="AL124" s="858"/>
      <c r="AM124" s="858"/>
      <c r="AN124" s="858"/>
      <c r="AO124" s="859"/>
      <c r="AP124" s="905" t="s">
        <v>127</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127</v>
      </c>
      <c r="BR124" s="912"/>
      <c r="BS124" s="912"/>
      <c r="BT124" s="912"/>
      <c r="BU124" s="912"/>
      <c r="BV124" s="912" t="s">
        <v>127</v>
      </c>
      <c r="BW124" s="912"/>
      <c r="BX124" s="912"/>
      <c r="BY124" s="912"/>
      <c r="BZ124" s="912"/>
      <c r="CA124" s="912" t="s">
        <v>127</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v>31603083</v>
      </c>
      <c r="DH124" s="841"/>
      <c r="DI124" s="841"/>
      <c r="DJ124" s="841"/>
      <c r="DK124" s="842"/>
      <c r="DL124" s="843">
        <v>33532915</v>
      </c>
      <c r="DM124" s="841"/>
      <c r="DN124" s="841"/>
      <c r="DO124" s="841"/>
      <c r="DP124" s="842"/>
      <c r="DQ124" s="843" t="s">
        <v>454</v>
      </c>
      <c r="DR124" s="841"/>
      <c r="DS124" s="841"/>
      <c r="DT124" s="841"/>
      <c r="DU124" s="842"/>
      <c r="DV124" s="929" t="s">
        <v>127</v>
      </c>
      <c r="DW124" s="930"/>
      <c r="DX124" s="930"/>
      <c r="DY124" s="930"/>
      <c r="DZ124" s="931"/>
    </row>
    <row r="125" spans="1:130" s="246" customFormat="1" ht="26.25" customHeight="1">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454</v>
      </c>
      <c r="AB125" s="858"/>
      <c r="AC125" s="858"/>
      <c r="AD125" s="858"/>
      <c r="AE125" s="859"/>
      <c r="AF125" s="860" t="s">
        <v>454</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454</v>
      </c>
      <c r="DM125" s="923"/>
      <c r="DN125" s="923"/>
      <c r="DO125" s="923"/>
      <c r="DP125" s="923"/>
      <c r="DQ125" s="923" t="s">
        <v>454</v>
      </c>
      <c r="DR125" s="923"/>
      <c r="DS125" s="923"/>
      <c r="DT125" s="923"/>
      <c r="DU125" s="923"/>
      <c r="DV125" s="924" t="s">
        <v>127</v>
      </c>
      <c r="DW125" s="924"/>
      <c r="DX125" s="924"/>
      <c r="DY125" s="924"/>
      <c r="DZ125" s="925"/>
    </row>
    <row r="126" spans="1:130" s="246" customFormat="1" ht="26.25" customHeight="1" thickBot="1">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33908</v>
      </c>
      <c r="AB126" s="858"/>
      <c r="AC126" s="858"/>
      <c r="AD126" s="858"/>
      <c r="AE126" s="859"/>
      <c r="AF126" s="860">
        <v>29625</v>
      </c>
      <c r="AG126" s="858"/>
      <c r="AH126" s="858"/>
      <c r="AI126" s="858"/>
      <c r="AJ126" s="859"/>
      <c r="AK126" s="860">
        <v>25746</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408</v>
      </c>
      <c r="DR126" s="895"/>
      <c r="DS126" s="895"/>
      <c r="DT126" s="895"/>
      <c r="DU126" s="895"/>
      <c r="DV126" s="872" t="s">
        <v>127</v>
      </c>
      <c r="DW126" s="872"/>
      <c r="DX126" s="872"/>
      <c r="DY126" s="872"/>
      <c r="DZ126" s="873"/>
    </row>
    <row r="127" spans="1:130" s="246" customFormat="1" ht="26.25" customHeight="1">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460</v>
      </c>
      <c r="AB127" s="858"/>
      <c r="AC127" s="858"/>
      <c r="AD127" s="858"/>
      <c r="AE127" s="859"/>
      <c r="AF127" s="860" t="s">
        <v>460</v>
      </c>
      <c r="AG127" s="858"/>
      <c r="AH127" s="858"/>
      <c r="AI127" s="858"/>
      <c r="AJ127" s="859"/>
      <c r="AK127" s="860" t="s">
        <v>127</v>
      </c>
      <c r="AL127" s="858"/>
      <c r="AM127" s="858"/>
      <c r="AN127" s="858"/>
      <c r="AO127" s="859"/>
      <c r="AP127" s="905" t="s">
        <v>460</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460</v>
      </c>
      <c r="DR127" s="895"/>
      <c r="DS127" s="895"/>
      <c r="DT127" s="895"/>
      <c r="DU127" s="895"/>
      <c r="DV127" s="872" t="s">
        <v>435</v>
      </c>
      <c r="DW127" s="872"/>
      <c r="DX127" s="872"/>
      <c r="DY127" s="872"/>
      <c r="DZ127" s="873"/>
    </row>
    <row r="128" spans="1:130" s="246" customFormat="1" ht="26.25" customHeight="1" thickBot="1">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586928</v>
      </c>
      <c r="AB128" s="879"/>
      <c r="AC128" s="879"/>
      <c r="AD128" s="879"/>
      <c r="AE128" s="880"/>
      <c r="AF128" s="881">
        <v>527061</v>
      </c>
      <c r="AG128" s="879"/>
      <c r="AH128" s="879"/>
      <c r="AI128" s="879"/>
      <c r="AJ128" s="880"/>
      <c r="AK128" s="881">
        <v>564771</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127</v>
      </c>
      <c r="BG128" s="865"/>
      <c r="BH128" s="865"/>
      <c r="BI128" s="865"/>
      <c r="BJ128" s="865"/>
      <c r="BK128" s="865"/>
      <c r="BL128" s="888"/>
      <c r="BM128" s="864">
        <v>11.65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v>5782</v>
      </c>
      <c r="DH128" s="869"/>
      <c r="DI128" s="869"/>
      <c r="DJ128" s="869"/>
      <c r="DK128" s="869"/>
      <c r="DL128" s="869">
        <v>4733</v>
      </c>
      <c r="DM128" s="869"/>
      <c r="DN128" s="869"/>
      <c r="DO128" s="869"/>
      <c r="DP128" s="869"/>
      <c r="DQ128" s="869">
        <v>3274</v>
      </c>
      <c r="DR128" s="869"/>
      <c r="DS128" s="869"/>
      <c r="DT128" s="869"/>
      <c r="DU128" s="869"/>
      <c r="DV128" s="870">
        <v>0</v>
      </c>
      <c r="DW128" s="870"/>
      <c r="DX128" s="870"/>
      <c r="DY128" s="870"/>
      <c r="DZ128" s="871"/>
    </row>
    <row r="129" spans="1:131" s="246" customFormat="1" ht="26.25" customHeight="1">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34422452</v>
      </c>
      <c r="AB129" s="858"/>
      <c r="AC129" s="858"/>
      <c r="AD129" s="858"/>
      <c r="AE129" s="859"/>
      <c r="AF129" s="860">
        <v>34061344</v>
      </c>
      <c r="AG129" s="858"/>
      <c r="AH129" s="858"/>
      <c r="AI129" s="858"/>
      <c r="AJ129" s="859"/>
      <c r="AK129" s="860">
        <v>33774455</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127</v>
      </c>
      <c r="BG129" s="848"/>
      <c r="BH129" s="848"/>
      <c r="BI129" s="848"/>
      <c r="BJ129" s="848"/>
      <c r="BK129" s="848"/>
      <c r="BL129" s="849"/>
      <c r="BM129" s="847">
        <v>16.649999999999999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6005773</v>
      </c>
      <c r="AB130" s="858"/>
      <c r="AC130" s="858"/>
      <c r="AD130" s="858"/>
      <c r="AE130" s="859"/>
      <c r="AF130" s="860">
        <v>6145506</v>
      </c>
      <c r="AG130" s="858"/>
      <c r="AH130" s="858"/>
      <c r="AI130" s="858"/>
      <c r="AJ130" s="859"/>
      <c r="AK130" s="860">
        <v>6064992</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2.9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28416679</v>
      </c>
      <c r="AB131" s="841"/>
      <c r="AC131" s="841"/>
      <c r="AD131" s="841"/>
      <c r="AE131" s="842"/>
      <c r="AF131" s="843">
        <v>27915838</v>
      </c>
      <c r="AG131" s="841"/>
      <c r="AH131" s="841"/>
      <c r="AI131" s="841"/>
      <c r="AJ131" s="842"/>
      <c r="AK131" s="843">
        <v>27709463</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t="s">
        <v>454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3.4556430749999998</v>
      </c>
      <c r="AB132" s="821"/>
      <c r="AC132" s="821"/>
      <c r="AD132" s="821"/>
      <c r="AE132" s="822"/>
      <c r="AF132" s="823">
        <v>3.443160116</v>
      </c>
      <c r="AG132" s="821"/>
      <c r="AH132" s="821"/>
      <c r="AI132" s="821"/>
      <c r="AJ132" s="822"/>
      <c r="AK132" s="823">
        <v>2.0072763880000002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6.1</v>
      </c>
      <c r="AB133" s="800"/>
      <c r="AC133" s="800"/>
      <c r="AD133" s="800"/>
      <c r="AE133" s="801"/>
      <c r="AF133" s="799">
        <v>4.4000000000000004</v>
      </c>
      <c r="AG133" s="800"/>
      <c r="AH133" s="800"/>
      <c r="AI133" s="800"/>
      <c r="AJ133" s="801"/>
      <c r="AK133" s="799">
        <v>2.9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TZ+7jNeXRDV84HylDoVNBPjy22L9pjjSD0wCKt22FQnjZgmVWFNv4J8o2mXzoSUgoBuRnl6MwzHGRkDQWypEuA==" saltValue="PeaMiubaGooHO3Lv2ups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Zh2lIffql3ikd8lPGDSap8Aepkf2IA7/YWpiovFlaVrTc/CM5wy+y0RBzqXV0bCeSbQZD/uckluDeHIvZcdMQ==" saltValue="Z3smc+UNfqEzDrm+BKWH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JhN45RsREAW/yXsEfOuBQyAAva+WQLw/Bx5IDMM2yx3RjeWmmbFACm2JSgoSlqjyK0i5nwSK5+0gYK5sOm5IQ==" saltValue="8p5DkY07qggovdeSe1L3u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8060313</v>
      </c>
      <c r="AP9" s="312">
        <v>68021</v>
      </c>
      <c r="AQ9" s="313">
        <v>56039</v>
      </c>
      <c r="AR9" s="314">
        <v>21.4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1443868</v>
      </c>
      <c r="AP10" s="315">
        <v>12185</v>
      </c>
      <c r="AQ10" s="316">
        <v>5459</v>
      </c>
      <c r="AR10" s="317">
        <v>123.2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1548699</v>
      </c>
      <c r="AP11" s="315">
        <v>13069</v>
      </c>
      <c r="AQ11" s="316">
        <v>3948</v>
      </c>
      <c r="AR11" s="317">
        <v>231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v>615358</v>
      </c>
      <c r="AP12" s="315">
        <v>5193</v>
      </c>
      <c r="AQ12" s="316">
        <v>1423</v>
      </c>
      <c r="AR12" s="317">
        <v>264.89999999999998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514</v>
      </c>
      <c r="AP13" s="315" t="s">
        <v>514</v>
      </c>
      <c r="AQ13" s="316">
        <v>20</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137229</v>
      </c>
      <c r="AP14" s="315">
        <v>1158</v>
      </c>
      <c r="AQ14" s="316">
        <v>2062</v>
      </c>
      <c r="AR14" s="317">
        <v>-43.8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84933</v>
      </c>
      <c r="AP15" s="315">
        <v>717</v>
      </c>
      <c r="AQ15" s="316">
        <v>1615</v>
      </c>
      <c r="AR15" s="317">
        <v>-55.6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-679509</v>
      </c>
      <c r="AP16" s="315">
        <v>-5734</v>
      </c>
      <c r="AQ16" s="316">
        <v>-4846</v>
      </c>
      <c r="AR16" s="317">
        <v>18.3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11210891</v>
      </c>
      <c r="AP17" s="315">
        <v>94608</v>
      </c>
      <c r="AQ17" s="316">
        <v>65721</v>
      </c>
      <c r="AR17" s="317">
        <v>44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8.19</v>
      </c>
      <c r="AP21" s="328">
        <v>6.51</v>
      </c>
      <c r="AQ21" s="329">
        <v>1.68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97.5</v>
      </c>
      <c r="AP22" s="333">
        <v>99.9</v>
      </c>
      <c r="AQ22" s="334">
        <v>-2.4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4178179</v>
      </c>
      <c r="AP32" s="342">
        <v>35259</v>
      </c>
      <c r="AQ32" s="343">
        <v>34220</v>
      </c>
      <c r="AR32" s="344">
        <v>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514</v>
      </c>
      <c r="AP33" s="342" t="s">
        <v>514</v>
      </c>
      <c r="AQ33" s="343" t="s">
        <v>514</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514</v>
      </c>
      <c r="AP34" s="342" t="s">
        <v>514</v>
      </c>
      <c r="AQ34" s="343">
        <v>8</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2739882</v>
      </c>
      <c r="AP35" s="342">
        <v>23122</v>
      </c>
      <c r="AQ35" s="343">
        <v>12054</v>
      </c>
      <c r="AR35" s="344">
        <v>91.8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220018</v>
      </c>
      <c r="AP36" s="342">
        <v>1857</v>
      </c>
      <c r="AQ36" s="343">
        <v>1688</v>
      </c>
      <c r="AR36" s="344">
        <v>10</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v>47890</v>
      </c>
      <c r="AP37" s="342">
        <v>404</v>
      </c>
      <c r="AQ37" s="343">
        <v>486</v>
      </c>
      <c r="AR37" s="344">
        <v>-16.899999999999999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t="s">
        <v>514</v>
      </c>
      <c r="AP38" s="345" t="s">
        <v>514</v>
      </c>
      <c r="AQ38" s="346">
        <v>0</v>
      </c>
      <c r="AR38" s="334" t="s">
        <v>514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-564771</v>
      </c>
      <c r="AP39" s="342">
        <v>-4766</v>
      </c>
      <c r="AQ39" s="343">
        <v>-7804</v>
      </c>
      <c r="AR39" s="344">
        <v>-38.9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-6064992</v>
      </c>
      <c r="AP40" s="342">
        <v>-51182</v>
      </c>
      <c r="AQ40" s="343">
        <v>-31657</v>
      </c>
      <c r="AR40" s="344">
        <v>61.7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293</v>
      </c>
      <c r="AL41" s="1221"/>
      <c r="AM41" s="1221"/>
      <c r="AN41" s="1222"/>
      <c r="AO41" s="342">
        <v>556206</v>
      </c>
      <c r="AP41" s="342">
        <v>4694</v>
      </c>
      <c r="AQ41" s="343">
        <v>8996</v>
      </c>
      <c r="AR41" s="344">
        <v>-47.8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8559257</v>
      </c>
      <c r="AN51" s="364">
        <v>70263</v>
      </c>
      <c r="AO51" s="365">
        <v>-19</v>
      </c>
      <c r="AP51" s="366">
        <v>64287</v>
      </c>
      <c r="AQ51" s="367">
        <v>-0.5</v>
      </c>
      <c r="AR51" s="368">
        <v>-18.5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4974722</v>
      </c>
      <c r="AN52" s="372">
        <v>40837</v>
      </c>
      <c r="AO52" s="373">
        <v>-17.600000000000001</v>
      </c>
      <c r="AP52" s="374">
        <v>41052</v>
      </c>
      <c r="AQ52" s="375">
        <v>10.199999999999999</v>
      </c>
      <c r="AR52" s="376">
        <v>-27.8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5652769</v>
      </c>
      <c r="AN53" s="364">
        <v>46719</v>
      </c>
      <c r="AO53" s="365">
        <v>-33.5</v>
      </c>
      <c r="AP53" s="366">
        <v>46440</v>
      </c>
      <c r="AQ53" s="367">
        <v>-27.8</v>
      </c>
      <c r="AR53" s="368">
        <v>-5.7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3270778</v>
      </c>
      <c r="AN54" s="372">
        <v>27032</v>
      </c>
      <c r="AO54" s="373">
        <v>-33.799999999999997</v>
      </c>
      <c r="AP54" s="374">
        <v>27658</v>
      </c>
      <c r="AQ54" s="375">
        <v>-32.6</v>
      </c>
      <c r="AR54" s="376">
        <v>-1.2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5376904</v>
      </c>
      <c r="AN55" s="364">
        <v>44762</v>
      </c>
      <c r="AO55" s="365">
        <v>-4.2</v>
      </c>
      <c r="AP55" s="366">
        <v>63257</v>
      </c>
      <c r="AQ55" s="367">
        <v>36.200000000000003</v>
      </c>
      <c r="AR55" s="368">
        <v>-40.4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2070891</v>
      </c>
      <c r="AN56" s="372">
        <v>17240</v>
      </c>
      <c r="AO56" s="373">
        <v>-36.200000000000003</v>
      </c>
      <c r="AP56" s="374">
        <v>27259</v>
      </c>
      <c r="AQ56" s="375">
        <v>-1.4</v>
      </c>
      <c r="AR56" s="376">
        <v>-34.799999999999997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5055749</v>
      </c>
      <c r="AN57" s="364">
        <v>42404</v>
      </c>
      <c r="AO57" s="365">
        <v>-5.3</v>
      </c>
      <c r="AP57" s="366">
        <v>52308</v>
      </c>
      <c r="AQ57" s="367">
        <v>-17.3</v>
      </c>
      <c r="AR57" s="368">
        <v>12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2726584</v>
      </c>
      <c r="AN58" s="372">
        <v>22869</v>
      </c>
      <c r="AO58" s="373">
        <v>32.700000000000003</v>
      </c>
      <c r="AP58" s="374">
        <v>28695</v>
      </c>
      <c r="AQ58" s="375">
        <v>5.3</v>
      </c>
      <c r="AR58" s="376">
        <v>27.4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7059639</v>
      </c>
      <c r="AN59" s="364">
        <v>59576</v>
      </c>
      <c r="AO59" s="365">
        <v>40.5</v>
      </c>
      <c r="AP59" s="366">
        <v>46402</v>
      </c>
      <c r="AQ59" s="367">
        <v>-11.3</v>
      </c>
      <c r="AR59" s="368">
        <v>51.8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3784423</v>
      </c>
      <c r="AN60" s="372">
        <v>31937</v>
      </c>
      <c r="AO60" s="373">
        <v>39.700000000000003</v>
      </c>
      <c r="AP60" s="374">
        <v>26897</v>
      </c>
      <c r="AQ60" s="375">
        <v>-6.3</v>
      </c>
      <c r="AR60" s="376">
        <v>46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6340864</v>
      </c>
      <c r="AN61" s="379">
        <v>52745</v>
      </c>
      <c r="AO61" s="380">
        <v>-4.3</v>
      </c>
      <c r="AP61" s="381">
        <v>54539</v>
      </c>
      <c r="AQ61" s="382">
        <v>-4.0999999999999996</v>
      </c>
      <c r="AR61" s="368">
        <v>-0.2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3365480</v>
      </c>
      <c r="AN62" s="372">
        <v>27983</v>
      </c>
      <c r="AO62" s="373">
        <v>-3</v>
      </c>
      <c r="AP62" s="374">
        <v>30312</v>
      </c>
      <c r="AQ62" s="375">
        <v>-5</v>
      </c>
      <c r="AR62" s="376">
        <v>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53zESrVUh1Vo7PgKMCYSAggnA267NCedrPCzsl2y3iK4y4e6liw73gf3d/KS/yaoW5XMRPYkDyYuhqNVqHMZqA==" saltValue="/z/APQSM7PdrlDIOs9Fkq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TZ5QSRcP9jp3mG9npY5h0WZKQy78XtD7dON3OkHGt1GPdYy2PDbKkyrdLm1IxzT88eiv/Qr7vZUH7Q4NOxpDg==" saltValue="/gNoY+HzYbZJVoEGdttc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28LPPoYFOx+xHcwBOdCh3UP6JhJ+lQE6ESwvZdlCsWpb5yHHzktuqkEo2DNczyaEtkU7D7GCVBx+KwnJoYDKA==" saltValue="p019gIngtbKCnz0R7+oxC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2" t="s">
        <v>3</v>
      </c>
      <c r="D47" s="1232"/>
      <c r="E47" s="1233"/>
      <c r="F47" s="11">
        <v>16.23</v>
      </c>
      <c r="G47" s="12">
        <v>16.62</v>
      </c>
      <c r="H47" s="12">
        <v>16.989999999999998</v>
      </c>
      <c r="I47" s="12">
        <v>17.21</v>
      </c>
      <c r="J47" s="13">
        <v>16.84</v>
      </c>
    </row>
    <row r="48" spans="2:10" ht="57.75" customHeight="1">
      <c r="B48" s="14"/>
      <c r="C48" s="1234" t="s">
        <v>4</v>
      </c>
      <c r="D48" s="1234"/>
      <c r="E48" s="1235"/>
      <c r="F48" s="15">
        <v>3.83</v>
      </c>
      <c r="G48" s="16">
        <v>4.6100000000000003</v>
      </c>
      <c r="H48" s="16">
        <v>3.49</v>
      </c>
      <c r="I48" s="16">
        <v>3.33</v>
      </c>
      <c r="J48" s="17">
        <v>2.2400000000000002</v>
      </c>
    </row>
    <row r="49" spans="2:10" ht="57.75" customHeight="1" thickBot="1">
      <c r="B49" s="18"/>
      <c r="C49" s="1236" t="s">
        <v>5</v>
      </c>
      <c r="D49" s="1236"/>
      <c r="E49" s="1237"/>
      <c r="F49" s="19">
        <v>7.67</v>
      </c>
      <c r="G49" s="20">
        <v>1.88</v>
      </c>
      <c r="H49" s="20">
        <v>3.4</v>
      </c>
      <c r="I49" s="20">
        <v>4.63</v>
      </c>
      <c r="J49" s="21">
        <v>1.57</v>
      </c>
    </row>
    <row r="50" spans="2:10" ht="13.5" customHeight="1"/>
    <row r="51" spans="2:10" ht="13.5" hidden="1" customHeight="1"/>
    <row r="52" spans="2:10" ht="13.5" hidden="1" customHeight="1"/>
    <row r="53" spans="2:10" ht="13.5" hidden="1" customHeight="1"/>
  </sheetData>
  <sheetProtection algorithmName="SHA-512" hashValue="DqPO5wZqSyWXMhdd14fL4FVZSPhNMiG1R47RN4NFzpXBeJdAdeKhSjSZ3faJiyhc8BKr+l/gfu64abkQ6Kvzkg==" saltValue="TTKXCtEB8W0AysrPftr7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大矢 吉昭</cp:lastModifiedBy>
  <cp:lastPrinted>2020-03-10T00:11:30Z</cp:lastPrinted>
  <dcterms:created xsi:type="dcterms:W3CDTF">2020-02-10T04:32:29Z</dcterms:created>
  <dcterms:modified xsi:type="dcterms:W3CDTF">2020-09-09T00:33:59Z</dcterms:modified>
  <cp:category/>
</cp:coreProperties>
</file>