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幼保連携型・幼稚園型認定こど園" sheetId="5" r:id="rId1"/>
  </sheets>
  <definedNames>
    <definedName name="_xlnm.Print_Area" localSheetId="0">幼保連携型・幼稚園型認定こど園!$B$1:$S$131</definedName>
    <definedName name="_xlnm.Print_Area">#REF!</definedName>
    <definedName name="_xlnm.Print_Titles" localSheetId="0">幼保連携型・幼稚園型認定こど園!$1:$5</definedName>
    <definedName name="_xlnm.Print_Title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8" i="5" l="1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Q108" i="5"/>
  <c r="N108" i="5"/>
  <c r="K108" i="5"/>
  <c r="J108" i="5"/>
  <c r="J107" i="5" s="1"/>
  <c r="I108" i="5"/>
  <c r="H108" i="5"/>
  <c r="D108" i="5"/>
  <c r="S107" i="5"/>
  <c r="R107" i="5"/>
  <c r="Q107" i="5"/>
  <c r="P107" i="5"/>
  <c r="O107" i="5"/>
  <c r="N107" i="5"/>
  <c r="M107" i="5"/>
  <c r="L107" i="5"/>
  <c r="K107" i="5"/>
  <c r="I107" i="5"/>
  <c r="H107" i="5"/>
  <c r="G107" i="5"/>
  <c r="F107" i="5"/>
  <c r="E107" i="5"/>
  <c r="D107" i="5"/>
  <c r="G60" i="5" l="1"/>
  <c r="Q79" i="5"/>
  <c r="N79" i="5"/>
  <c r="K79" i="5"/>
  <c r="J79" i="5"/>
  <c r="I79" i="5"/>
  <c r="D79" i="5"/>
  <c r="Q78" i="5"/>
  <c r="N78" i="5"/>
  <c r="K78" i="5"/>
  <c r="J78" i="5"/>
  <c r="I78" i="5"/>
  <c r="D78" i="5"/>
  <c r="Q77" i="5"/>
  <c r="N77" i="5"/>
  <c r="K77" i="5"/>
  <c r="J77" i="5"/>
  <c r="I77" i="5"/>
  <c r="D77" i="5"/>
  <c r="Q76" i="5"/>
  <c r="N76" i="5"/>
  <c r="K76" i="5"/>
  <c r="J76" i="5"/>
  <c r="I76" i="5"/>
  <c r="D76" i="5"/>
  <c r="H76" i="5" l="1"/>
  <c r="H78" i="5"/>
  <c r="H77" i="5"/>
  <c r="H79" i="5"/>
  <c r="L80" i="5" l="1"/>
  <c r="G80" i="5"/>
  <c r="F80" i="5"/>
  <c r="E80" i="5"/>
  <c r="Q83" i="5"/>
  <c r="N83" i="5"/>
  <c r="K83" i="5"/>
  <c r="J83" i="5"/>
  <c r="I83" i="5"/>
  <c r="D83" i="5"/>
  <c r="H83" i="5" l="1"/>
  <c r="S127" i="5"/>
  <c r="P127" i="5"/>
  <c r="L127" i="5"/>
  <c r="G127" i="5"/>
  <c r="F127" i="5"/>
  <c r="E127" i="5"/>
  <c r="Q130" i="5"/>
  <c r="N130" i="5"/>
  <c r="K130" i="5"/>
  <c r="J130" i="5"/>
  <c r="I130" i="5"/>
  <c r="D130" i="5"/>
  <c r="Q129" i="5"/>
  <c r="N129" i="5"/>
  <c r="K129" i="5"/>
  <c r="J129" i="5"/>
  <c r="I129" i="5"/>
  <c r="D129" i="5"/>
  <c r="H130" i="5" l="1"/>
  <c r="H129" i="5"/>
  <c r="G109" i="5" l="1"/>
  <c r="Q128" i="5" l="1"/>
  <c r="N128" i="5"/>
  <c r="N127" i="5" s="1"/>
  <c r="K128" i="5"/>
  <c r="K127" i="5" s="1"/>
  <c r="J128" i="5"/>
  <c r="J127" i="5" s="1"/>
  <c r="I128" i="5"/>
  <c r="I127" i="5" s="1"/>
  <c r="D128" i="5"/>
  <c r="D127" i="5" s="1"/>
  <c r="R127" i="5"/>
  <c r="O127" i="5"/>
  <c r="M127" i="5"/>
  <c r="Q126" i="5"/>
  <c r="N126" i="5"/>
  <c r="K126" i="5"/>
  <c r="J126" i="5"/>
  <c r="I126" i="5"/>
  <c r="D126" i="5"/>
  <c r="Q125" i="5"/>
  <c r="N125" i="5"/>
  <c r="K125" i="5"/>
  <c r="J125" i="5"/>
  <c r="I125" i="5"/>
  <c r="D125" i="5"/>
  <c r="Q124" i="5"/>
  <c r="N124" i="5"/>
  <c r="K124" i="5"/>
  <c r="J124" i="5"/>
  <c r="I124" i="5"/>
  <c r="D124" i="5"/>
  <c r="Q123" i="5"/>
  <c r="N123" i="5"/>
  <c r="K123" i="5"/>
  <c r="J123" i="5"/>
  <c r="I123" i="5"/>
  <c r="D123" i="5"/>
  <c r="Q122" i="5"/>
  <c r="N122" i="5"/>
  <c r="K122" i="5"/>
  <c r="J122" i="5"/>
  <c r="I122" i="5"/>
  <c r="D122" i="5"/>
  <c r="Q121" i="5"/>
  <c r="N121" i="5"/>
  <c r="K121" i="5"/>
  <c r="J121" i="5"/>
  <c r="I121" i="5"/>
  <c r="D121" i="5"/>
  <c r="S120" i="5"/>
  <c r="R120" i="5"/>
  <c r="P120" i="5"/>
  <c r="O120" i="5"/>
  <c r="M120" i="5"/>
  <c r="L120" i="5"/>
  <c r="G120" i="5"/>
  <c r="F120" i="5"/>
  <c r="E120" i="5"/>
  <c r="Q119" i="5"/>
  <c r="N119" i="5"/>
  <c r="K119" i="5"/>
  <c r="J119" i="5"/>
  <c r="I119" i="5"/>
  <c r="D119" i="5"/>
  <c r="Q118" i="5"/>
  <c r="N118" i="5"/>
  <c r="K118" i="5"/>
  <c r="J118" i="5"/>
  <c r="I118" i="5"/>
  <c r="D118" i="5"/>
  <c r="Q117" i="5"/>
  <c r="N117" i="5"/>
  <c r="K117" i="5"/>
  <c r="J117" i="5"/>
  <c r="I117" i="5"/>
  <c r="D117" i="5"/>
  <c r="Q116" i="5"/>
  <c r="N116" i="5"/>
  <c r="K116" i="5"/>
  <c r="J116" i="5"/>
  <c r="I116" i="5"/>
  <c r="D116" i="5"/>
  <c r="Q115" i="5"/>
  <c r="N115" i="5"/>
  <c r="K115" i="5"/>
  <c r="J115" i="5"/>
  <c r="I115" i="5"/>
  <c r="D115" i="5"/>
  <c r="Q114" i="5"/>
  <c r="N114" i="5"/>
  <c r="K114" i="5"/>
  <c r="J114" i="5"/>
  <c r="I114" i="5"/>
  <c r="D114" i="5"/>
  <c r="S113" i="5"/>
  <c r="R113" i="5"/>
  <c r="P113" i="5"/>
  <c r="O113" i="5"/>
  <c r="M113" i="5"/>
  <c r="L113" i="5"/>
  <c r="G113" i="5"/>
  <c r="F113" i="5"/>
  <c r="E113" i="5"/>
  <c r="Q112" i="5"/>
  <c r="N112" i="5"/>
  <c r="K112" i="5"/>
  <c r="J112" i="5"/>
  <c r="I112" i="5"/>
  <c r="D112" i="5"/>
  <c r="Q111" i="5"/>
  <c r="N111" i="5"/>
  <c r="K111" i="5"/>
  <c r="J111" i="5"/>
  <c r="I111" i="5"/>
  <c r="D111" i="5"/>
  <c r="Q110" i="5"/>
  <c r="N110" i="5"/>
  <c r="K110" i="5"/>
  <c r="J110" i="5"/>
  <c r="I110" i="5"/>
  <c r="D110" i="5"/>
  <c r="S109" i="5"/>
  <c r="R109" i="5"/>
  <c r="P109" i="5"/>
  <c r="O109" i="5"/>
  <c r="M109" i="5"/>
  <c r="L109" i="5"/>
  <c r="F109" i="5"/>
  <c r="E109" i="5"/>
  <c r="Q106" i="5"/>
  <c r="N106" i="5"/>
  <c r="K106" i="5"/>
  <c r="J106" i="5"/>
  <c r="I106" i="5"/>
  <c r="D106" i="5"/>
  <c r="Q105" i="5"/>
  <c r="N105" i="5"/>
  <c r="K105" i="5"/>
  <c r="J105" i="5"/>
  <c r="I105" i="5"/>
  <c r="D105" i="5"/>
  <c r="Q104" i="5"/>
  <c r="N104" i="5"/>
  <c r="K104" i="5"/>
  <c r="J104" i="5"/>
  <c r="I104" i="5"/>
  <c r="D104" i="5"/>
  <c r="Q103" i="5"/>
  <c r="N103" i="5"/>
  <c r="K103" i="5"/>
  <c r="J103" i="5"/>
  <c r="I103" i="5"/>
  <c r="D103" i="5"/>
  <c r="S102" i="5"/>
  <c r="R102" i="5"/>
  <c r="P102" i="5"/>
  <c r="O102" i="5"/>
  <c r="M102" i="5"/>
  <c r="L102" i="5"/>
  <c r="G102" i="5"/>
  <c r="F102" i="5"/>
  <c r="E102" i="5"/>
  <c r="Q101" i="5"/>
  <c r="N101" i="5"/>
  <c r="K101" i="5"/>
  <c r="J101" i="5"/>
  <c r="I101" i="5"/>
  <c r="D101" i="5"/>
  <c r="Q100" i="5"/>
  <c r="N100" i="5"/>
  <c r="K100" i="5"/>
  <c r="J100" i="5"/>
  <c r="I100" i="5"/>
  <c r="D100" i="5"/>
  <c r="Q99" i="5"/>
  <c r="N99" i="5"/>
  <c r="K99" i="5"/>
  <c r="J99" i="5"/>
  <c r="I99" i="5"/>
  <c r="D99" i="5"/>
  <c r="Q98" i="5"/>
  <c r="N98" i="5"/>
  <c r="K98" i="5"/>
  <c r="J98" i="5"/>
  <c r="I98" i="5"/>
  <c r="D98" i="5"/>
  <c r="Q97" i="5"/>
  <c r="N97" i="5"/>
  <c r="K97" i="5"/>
  <c r="J97" i="5"/>
  <c r="I97" i="5"/>
  <c r="D97" i="5"/>
  <c r="Q96" i="5"/>
  <c r="N96" i="5"/>
  <c r="K96" i="5"/>
  <c r="J96" i="5"/>
  <c r="I96" i="5"/>
  <c r="D96" i="5"/>
  <c r="Q95" i="5"/>
  <c r="N95" i="5"/>
  <c r="K95" i="5"/>
  <c r="J95" i="5"/>
  <c r="I95" i="5"/>
  <c r="D95" i="5"/>
  <c r="Q94" i="5"/>
  <c r="N94" i="5"/>
  <c r="K94" i="5"/>
  <c r="J94" i="5"/>
  <c r="I94" i="5"/>
  <c r="D94" i="5"/>
  <c r="Q93" i="5"/>
  <c r="N93" i="5"/>
  <c r="K93" i="5"/>
  <c r="J93" i="5"/>
  <c r="I93" i="5"/>
  <c r="D93" i="5"/>
  <c r="Q92" i="5"/>
  <c r="N92" i="5"/>
  <c r="K92" i="5"/>
  <c r="J92" i="5"/>
  <c r="I92" i="5"/>
  <c r="D92" i="5"/>
  <c r="Q91" i="5"/>
  <c r="N91" i="5"/>
  <c r="K91" i="5"/>
  <c r="J91" i="5"/>
  <c r="I91" i="5"/>
  <c r="D91" i="5"/>
  <c r="S90" i="5"/>
  <c r="R90" i="5"/>
  <c r="P90" i="5"/>
  <c r="O90" i="5"/>
  <c r="M90" i="5"/>
  <c r="L90" i="5"/>
  <c r="G90" i="5"/>
  <c r="F90" i="5"/>
  <c r="E90" i="5"/>
  <c r="Q89" i="5"/>
  <c r="N89" i="5"/>
  <c r="K89" i="5"/>
  <c r="J89" i="5"/>
  <c r="I89" i="5"/>
  <c r="D89" i="5"/>
  <c r="Q88" i="5"/>
  <c r="N88" i="5"/>
  <c r="K88" i="5"/>
  <c r="J88" i="5"/>
  <c r="I88" i="5"/>
  <c r="D88" i="5"/>
  <c r="Q87" i="5"/>
  <c r="N87" i="5"/>
  <c r="K87" i="5"/>
  <c r="J87" i="5"/>
  <c r="I87" i="5"/>
  <c r="D87" i="5"/>
  <c r="Q86" i="5"/>
  <c r="N86" i="5"/>
  <c r="K86" i="5"/>
  <c r="J86" i="5"/>
  <c r="I86" i="5"/>
  <c r="D86" i="5"/>
  <c r="S85" i="5"/>
  <c r="R85" i="5"/>
  <c r="P85" i="5"/>
  <c r="O85" i="5"/>
  <c r="M85" i="5"/>
  <c r="L85" i="5"/>
  <c r="G85" i="5"/>
  <c r="F85" i="5"/>
  <c r="E85" i="5"/>
  <c r="Q84" i="5"/>
  <c r="N84" i="5"/>
  <c r="K84" i="5"/>
  <c r="J84" i="5"/>
  <c r="I84" i="5"/>
  <c r="D84" i="5"/>
  <c r="Q82" i="5"/>
  <c r="N82" i="5"/>
  <c r="K82" i="5"/>
  <c r="J82" i="5"/>
  <c r="I82" i="5"/>
  <c r="D82" i="5"/>
  <c r="Q81" i="5"/>
  <c r="N81" i="5"/>
  <c r="K81" i="5"/>
  <c r="J81" i="5"/>
  <c r="I81" i="5"/>
  <c r="D81" i="5"/>
  <c r="S80" i="5"/>
  <c r="R80" i="5"/>
  <c r="P80" i="5"/>
  <c r="O80" i="5"/>
  <c r="M80" i="5"/>
  <c r="Q75" i="5"/>
  <c r="N75" i="5"/>
  <c r="K75" i="5"/>
  <c r="J75" i="5"/>
  <c r="I75" i="5"/>
  <c r="D75" i="5"/>
  <c r="Q74" i="5"/>
  <c r="N74" i="5"/>
  <c r="K74" i="5"/>
  <c r="J74" i="5"/>
  <c r="I74" i="5"/>
  <c r="D74" i="5"/>
  <c r="Q73" i="5"/>
  <c r="N73" i="5"/>
  <c r="K73" i="5"/>
  <c r="J73" i="5"/>
  <c r="I73" i="5"/>
  <c r="D73" i="5"/>
  <c r="Q72" i="5"/>
  <c r="N72" i="5"/>
  <c r="K72" i="5"/>
  <c r="J72" i="5"/>
  <c r="I72" i="5"/>
  <c r="D72" i="5"/>
  <c r="Q71" i="5"/>
  <c r="N71" i="5"/>
  <c r="K71" i="5"/>
  <c r="J71" i="5"/>
  <c r="I71" i="5"/>
  <c r="D71" i="5"/>
  <c r="Q70" i="5"/>
  <c r="N70" i="5"/>
  <c r="K70" i="5"/>
  <c r="J70" i="5"/>
  <c r="I70" i="5"/>
  <c r="D70" i="5"/>
  <c r="Q69" i="5"/>
  <c r="N69" i="5"/>
  <c r="K69" i="5"/>
  <c r="J69" i="5"/>
  <c r="I69" i="5"/>
  <c r="D69" i="5"/>
  <c r="Q68" i="5"/>
  <c r="N68" i="5"/>
  <c r="K68" i="5"/>
  <c r="J68" i="5"/>
  <c r="I68" i="5"/>
  <c r="D68" i="5"/>
  <c r="Q67" i="5"/>
  <c r="N67" i="5"/>
  <c r="K67" i="5"/>
  <c r="J67" i="5"/>
  <c r="I67" i="5"/>
  <c r="D67" i="5"/>
  <c r="Q66" i="5"/>
  <c r="N66" i="5"/>
  <c r="K66" i="5"/>
  <c r="J66" i="5"/>
  <c r="I66" i="5"/>
  <c r="D66" i="5"/>
  <c r="Q65" i="5"/>
  <c r="N65" i="5"/>
  <c r="K65" i="5"/>
  <c r="J65" i="5"/>
  <c r="I65" i="5"/>
  <c r="D65" i="5"/>
  <c r="Q64" i="5"/>
  <c r="N64" i="5"/>
  <c r="K64" i="5"/>
  <c r="J64" i="5"/>
  <c r="I64" i="5"/>
  <c r="D64" i="5"/>
  <c r="Q63" i="5"/>
  <c r="N63" i="5"/>
  <c r="K63" i="5"/>
  <c r="J63" i="5"/>
  <c r="I63" i="5"/>
  <c r="D63" i="5"/>
  <c r="Q62" i="5"/>
  <c r="N62" i="5"/>
  <c r="K62" i="5"/>
  <c r="J62" i="5"/>
  <c r="I62" i="5"/>
  <c r="D62" i="5"/>
  <c r="Q61" i="5"/>
  <c r="N61" i="5"/>
  <c r="K61" i="5"/>
  <c r="J61" i="5"/>
  <c r="I61" i="5"/>
  <c r="D61" i="5"/>
  <c r="S60" i="5"/>
  <c r="R60" i="5"/>
  <c r="P60" i="5"/>
  <c r="O60" i="5"/>
  <c r="M60" i="5"/>
  <c r="L60" i="5"/>
  <c r="F60" i="5"/>
  <c r="E60" i="5"/>
  <c r="Q57" i="5"/>
  <c r="N57" i="5"/>
  <c r="N56" i="5" s="1"/>
  <c r="K57" i="5"/>
  <c r="K56" i="5" s="1"/>
  <c r="J57" i="5"/>
  <c r="I57" i="5"/>
  <c r="I56" i="5" s="1"/>
  <c r="D57" i="5"/>
  <c r="D56" i="5" s="1"/>
  <c r="S56" i="5"/>
  <c r="R56" i="5"/>
  <c r="P56" i="5"/>
  <c r="O56" i="5"/>
  <c r="M56" i="5"/>
  <c r="L56" i="5"/>
  <c r="J56" i="5"/>
  <c r="G56" i="5"/>
  <c r="F56" i="5"/>
  <c r="E56" i="5"/>
  <c r="Q55" i="5"/>
  <c r="Q54" i="5" s="1"/>
  <c r="N55" i="5"/>
  <c r="N54" i="5" s="1"/>
  <c r="K55" i="5"/>
  <c r="K54" i="5" s="1"/>
  <c r="J55" i="5"/>
  <c r="J54" i="5" s="1"/>
  <c r="I55" i="5"/>
  <c r="I54" i="5" s="1"/>
  <c r="D55" i="5"/>
  <c r="D54" i="5" s="1"/>
  <c r="S54" i="5"/>
  <c r="R54" i="5"/>
  <c r="P54" i="5"/>
  <c r="O54" i="5"/>
  <c r="M54" i="5"/>
  <c r="L54" i="5"/>
  <c r="G54" i="5"/>
  <c r="F54" i="5"/>
  <c r="E54" i="5"/>
  <c r="Q53" i="5"/>
  <c r="N53" i="5"/>
  <c r="K53" i="5"/>
  <c r="J53" i="5"/>
  <c r="I53" i="5"/>
  <c r="D53" i="5"/>
  <c r="Q52" i="5"/>
  <c r="N52" i="5"/>
  <c r="K52" i="5"/>
  <c r="J52" i="5"/>
  <c r="I52" i="5"/>
  <c r="D52" i="5"/>
  <c r="Q51" i="5"/>
  <c r="N51" i="5"/>
  <c r="K51" i="5"/>
  <c r="J51" i="5"/>
  <c r="I51" i="5"/>
  <c r="D51" i="5"/>
  <c r="Q50" i="5"/>
  <c r="N50" i="5"/>
  <c r="K50" i="5"/>
  <c r="J50" i="5"/>
  <c r="I50" i="5"/>
  <c r="D50" i="5"/>
  <c r="S49" i="5"/>
  <c r="R49" i="5"/>
  <c r="P49" i="5"/>
  <c r="O49" i="5"/>
  <c r="M49" i="5"/>
  <c r="L49" i="5"/>
  <c r="G49" i="5"/>
  <c r="F49" i="5"/>
  <c r="E49" i="5"/>
  <c r="Q48" i="5"/>
  <c r="N48" i="5"/>
  <c r="K48" i="5"/>
  <c r="J48" i="5"/>
  <c r="I48" i="5"/>
  <c r="D48" i="5"/>
  <c r="Q47" i="5"/>
  <c r="N47" i="5"/>
  <c r="K47" i="5"/>
  <c r="J47" i="5"/>
  <c r="I47" i="5"/>
  <c r="D47" i="5"/>
  <c r="Q46" i="5"/>
  <c r="N46" i="5"/>
  <c r="K46" i="5"/>
  <c r="J46" i="5"/>
  <c r="I46" i="5"/>
  <c r="D46" i="5"/>
  <c r="Q45" i="5"/>
  <c r="N45" i="5"/>
  <c r="K45" i="5"/>
  <c r="J45" i="5"/>
  <c r="I45" i="5"/>
  <c r="D45" i="5"/>
  <c r="Q44" i="5"/>
  <c r="N44" i="5"/>
  <c r="K44" i="5"/>
  <c r="J44" i="5"/>
  <c r="I44" i="5"/>
  <c r="D44" i="5"/>
  <c r="Q43" i="5"/>
  <c r="N43" i="5"/>
  <c r="K43" i="5"/>
  <c r="J43" i="5"/>
  <c r="I43" i="5"/>
  <c r="D43" i="5"/>
  <c r="Q42" i="5"/>
  <c r="N42" i="5"/>
  <c r="K42" i="5"/>
  <c r="J42" i="5"/>
  <c r="I42" i="5"/>
  <c r="D42" i="5"/>
  <c r="Q41" i="5"/>
  <c r="N41" i="5"/>
  <c r="K41" i="5"/>
  <c r="J41" i="5"/>
  <c r="I41" i="5"/>
  <c r="D41" i="5"/>
  <c r="Q40" i="5"/>
  <c r="N40" i="5"/>
  <c r="K40" i="5"/>
  <c r="J40" i="5"/>
  <c r="I40" i="5"/>
  <c r="D40" i="5"/>
  <c r="Q39" i="5"/>
  <c r="N39" i="5"/>
  <c r="K39" i="5"/>
  <c r="J39" i="5"/>
  <c r="I39" i="5"/>
  <c r="D39" i="5"/>
  <c r="Q38" i="5"/>
  <c r="N38" i="5"/>
  <c r="K38" i="5"/>
  <c r="J38" i="5"/>
  <c r="I38" i="5"/>
  <c r="D38" i="5"/>
  <c r="Q37" i="5"/>
  <c r="N37" i="5"/>
  <c r="K37" i="5"/>
  <c r="J37" i="5"/>
  <c r="I37" i="5"/>
  <c r="D37" i="5"/>
  <c r="Q36" i="5"/>
  <c r="N36" i="5"/>
  <c r="K36" i="5"/>
  <c r="J36" i="5"/>
  <c r="I36" i="5"/>
  <c r="D36" i="5"/>
  <c r="S35" i="5"/>
  <c r="R35" i="5"/>
  <c r="P35" i="5"/>
  <c r="O35" i="5"/>
  <c r="M35" i="5"/>
  <c r="L35" i="5"/>
  <c r="G35" i="5"/>
  <c r="F35" i="5"/>
  <c r="E35" i="5"/>
  <c r="Q34" i="5"/>
  <c r="N34" i="5"/>
  <c r="K34" i="5"/>
  <c r="J34" i="5"/>
  <c r="I34" i="5"/>
  <c r="D34" i="5"/>
  <c r="Q33" i="5"/>
  <c r="N33" i="5"/>
  <c r="K33" i="5"/>
  <c r="J33" i="5"/>
  <c r="I33" i="5"/>
  <c r="D33" i="5"/>
  <c r="S32" i="5"/>
  <c r="R32" i="5"/>
  <c r="P32" i="5"/>
  <c r="O32" i="5"/>
  <c r="M32" i="5"/>
  <c r="L32" i="5"/>
  <c r="G32" i="5"/>
  <c r="F32" i="5"/>
  <c r="E32" i="5"/>
  <c r="Q31" i="5"/>
  <c r="N31" i="5"/>
  <c r="K31" i="5"/>
  <c r="J31" i="5"/>
  <c r="I31" i="5"/>
  <c r="D31" i="5"/>
  <c r="Q30" i="5"/>
  <c r="N30" i="5"/>
  <c r="K30" i="5"/>
  <c r="J30" i="5"/>
  <c r="I30" i="5"/>
  <c r="D30" i="5"/>
  <c r="Q29" i="5"/>
  <c r="N29" i="5"/>
  <c r="K29" i="5"/>
  <c r="J29" i="5"/>
  <c r="I29" i="5"/>
  <c r="D29" i="5"/>
  <c r="S28" i="5"/>
  <c r="R28" i="5"/>
  <c r="P28" i="5"/>
  <c r="O28" i="5"/>
  <c r="M28" i="5"/>
  <c r="L28" i="5"/>
  <c r="G28" i="5"/>
  <c r="F28" i="5"/>
  <c r="E28" i="5"/>
  <c r="Q27" i="5"/>
  <c r="N27" i="5"/>
  <c r="K27" i="5"/>
  <c r="J27" i="5"/>
  <c r="I27" i="5"/>
  <c r="D27" i="5"/>
  <c r="Q26" i="5"/>
  <c r="N26" i="5"/>
  <c r="K26" i="5"/>
  <c r="J26" i="5"/>
  <c r="I26" i="5"/>
  <c r="D26" i="5"/>
  <c r="S25" i="5"/>
  <c r="R25" i="5"/>
  <c r="P25" i="5"/>
  <c r="O25" i="5"/>
  <c r="M25" i="5"/>
  <c r="L25" i="5"/>
  <c r="G25" i="5"/>
  <c r="F25" i="5"/>
  <c r="E25" i="5"/>
  <c r="Q24" i="5"/>
  <c r="N24" i="5"/>
  <c r="K24" i="5"/>
  <c r="J24" i="5"/>
  <c r="I24" i="5"/>
  <c r="D24" i="5"/>
  <c r="Q23" i="5"/>
  <c r="N23" i="5"/>
  <c r="K23" i="5"/>
  <c r="J23" i="5"/>
  <c r="I23" i="5"/>
  <c r="D23" i="5"/>
  <c r="S22" i="5"/>
  <c r="R22" i="5"/>
  <c r="P22" i="5"/>
  <c r="O22" i="5"/>
  <c r="M22" i="5"/>
  <c r="L22" i="5"/>
  <c r="G22" i="5"/>
  <c r="F22" i="5"/>
  <c r="E22" i="5"/>
  <c r="Q21" i="5"/>
  <c r="N21" i="5"/>
  <c r="K21" i="5"/>
  <c r="J21" i="5"/>
  <c r="I21" i="5"/>
  <c r="D21" i="5"/>
  <c r="Q20" i="5"/>
  <c r="N20" i="5"/>
  <c r="K20" i="5"/>
  <c r="J20" i="5"/>
  <c r="I20" i="5"/>
  <c r="D20" i="5"/>
  <c r="Q19" i="5"/>
  <c r="N19" i="5"/>
  <c r="K19" i="5"/>
  <c r="J19" i="5"/>
  <c r="I19" i="5"/>
  <c r="D19" i="5"/>
  <c r="Q18" i="5"/>
  <c r="N18" i="5"/>
  <c r="K18" i="5"/>
  <c r="J18" i="5"/>
  <c r="I18" i="5"/>
  <c r="D18" i="5"/>
  <c r="Q17" i="5"/>
  <c r="N17" i="5"/>
  <c r="K17" i="5"/>
  <c r="J17" i="5"/>
  <c r="I17" i="5"/>
  <c r="D17" i="5"/>
  <c r="Q16" i="5"/>
  <c r="N16" i="5"/>
  <c r="K16" i="5"/>
  <c r="J16" i="5"/>
  <c r="I16" i="5"/>
  <c r="D16" i="5"/>
  <c r="Q15" i="5"/>
  <c r="N15" i="5"/>
  <c r="K15" i="5"/>
  <c r="J15" i="5"/>
  <c r="I15" i="5"/>
  <c r="D15" i="5"/>
  <c r="Q14" i="5"/>
  <c r="N14" i="5"/>
  <c r="K14" i="5"/>
  <c r="J14" i="5"/>
  <c r="I14" i="5"/>
  <c r="D14" i="5"/>
  <c r="S13" i="5"/>
  <c r="R13" i="5"/>
  <c r="P13" i="5"/>
  <c r="O13" i="5"/>
  <c r="M13" i="5"/>
  <c r="L13" i="5"/>
  <c r="G13" i="5"/>
  <c r="F13" i="5"/>
  <c r="E13" i="5"/>
  <c r="Q12" i="5"/>
  <c r="Q11" i="5" s="1"/>
  <c r="N12" i="5"/>
  <c r="N11" i="5" s="1"/>
  <c r="K12" i="5"/>
  <c r="J12" i="5"/>
  <c r="J11" i="5" s="1"/>
  <c r="I12" i="5"/>
  <c r="I11" i="5" s="1"/>
  <c r="D12" i="5"/>
  <c r="D11" i="5" s="1"/>
  <c r="S11" i="5"/>
  <c r="R11" i="5"/>
  <c r="P11" i="5"/>
  <c r="O11" i="5"/>
  <c r="M11" i="5"/>
  <c r="L11" i="5"/>
  <c r="G11" i="5"/>
  <c r="F11" i="5"/>
  <c r="E11" i="5"/>
  <c r="D25" i="5" l="1"/>
  <c r="N60" i="5"/>
  <c r="D60" i="5"/>
  <c r="N85" i="5"/>
  <c r="J28" i="5"/>
  <c r="H89" i="5"/>
  <c r="H88" i="5"/>
  <c r="J22" i="5"/>
  <c r="J32" i="5"/>
  <c r="K32" i="5"/>
  <c r="I28" i="5"/>
  <c r="D32" i="5"/>
  <c r="Q25" i="5"/>
  <c r="D80" i="5"/>
  <c r="D85" i="5"/>
  <c r="D109" i="5"/>
  <c r="I25" i="5"/>
  <c r="N109" i="5"/>
  <c r="H82" i="5"/>
  <c r="H17" i="5"/>
  <c r="H21" i="5"/>
  <c r="D13" i="5"/>
  <c r="Q13" i="5"/>
  <c r="J13" i="5"/>
  <c r="N80" i="5"/>
  <c r="I49" i="5"/>
  <c r="K85" i="5"/>
  <c r="N120" i="5"/>
  <c r="H124" i="5"/>
  <c r="H37" i="5"/>
  <c r="H41" i="5"/>
  <c r="H45" i="5"/>
  <c r="D22" i="5"/>
  <c r="N22" i="5"/>
  <c r="Q22" i="5"/>
  <c r="D28" i="5"/>
  <c r="N28" i="5"/>
  <c r="H31" i="5"/>
  <c r="H128" i="5"/>
  <c r="H127" i="5" s="1"/>
  <c r="I13" i="5"/>
  <c r="H16" i="5"/>
  <c r="H20" i="5"/>
  <c r="J35" i="5"/>
  <c r="Q35" i="5"/>
  <c r="H63" i="5"/>
  <c r="H67" i="5"/>
  <c r="H71" i="5"/>
  <c r="D90" i="5"/>
  <c r="H92" i="5"/>
  <c r="K90" i="5"/>
  <c r="H96" i="5"/>
  <c r="H100" i="5"/>
  <c r="H40" i="5"/>
  <c r="H44" i="5"/>
  <c r="H48" i="5"/>
  <c r="H75" i="5"/>
  <c r="I80" i="5"/>
  <c r="H81" i="5"/>
  <c r="H116" i="5"/>
  <c r="R7" i="5"/>
  <c r="F7" i="5"/>
  <c r="H27" i="5"/>
  <c r="J25" i="5"/>
  <c r="I109" i="5"/>
  <c r="H110" i="5"/>
  <c r="K109" i="5"/>
  <c r="N32" i="5"/>
  <c r="H34" i="5"/>
  <c r="O7" i="5"/>
  <c r="I32" i="5"/>
  <c r="G7" i="5"/>
  <c r="S7" i="5"/>
  <c r="D102" i="5"/>
  <c r="N102" i="5"/>
  <c r="H104" i="5"/>
  <c r="K102" i="5"/>
  <c r="H53" i="5"/>
  <c r="J49" i="5"/>
  <c r="D120" i="5"/>
  <c r="H33" i="5"/>
  <c r="Q32" i="5"/>
  <c r="E7" i="5"/>
  <c r="I22" i="5"/>
  <c r="Q49" i="5"/>
  <c r="D113" i="5"/>
  <c r="K120" i="5"/>
  <c r="H57" i="5"/>
  <c r="H56" i="5" s="1"/>
  <c r="Q56" i="5"/>
  <c r="K60" i="5"/>
  <c r="H84" i="5"/>
  <c r="K80" i="5"/>
  <c r="Q28" i="5"/>
  <c r="I35" i="5"/>
  <c r="N90" i="5"/>
  <c r="K113" i="5"/>
  <c r="N113" i="5"/>
  <c r="N49" i="5"/>
  <c r="H66" i="5"/>
  <c r="H74" i="5"/>
  <c r="Q85" i="5"/>
  <c r="I90" i="5"/>
  <c r="H95" i="5"/>
  <c r="H103" i="5"/>
  <c r="J109" i="5"/>
  <c r="H119" i="5"/>
  <c r="H15" i="5"/>
  <c r="H24" i="5"/>
  <c r="N25" i="5"/>
  <c r="H39" i="5"/>
  <c r="H47" i="5"/>
  <c r="I60" i="5"/>
  <c r="H65" i="5"/>
  <c r="H73" i="5"/>
  <c r="H94" i="5"/>
  <c r="H112" i="5"/>
  <c r="I113" i="5"/>
  <c r="H118" i="5"/>
  <c r="H126" i="5"/>
  <c r="K13" i="5"/>
  <c r="H38" i="5"/>
  <c r="H46" i="5"/>
  <c r="H55" i="5"/>
  <c r="H54" i="5" s="1"/>
  <c r="H64" i="5"/>
  <c r="H72" i="5"/>
  <c r="H93" i="5"/>
  <c r="H101" i="5"/>
  <c r="H111" i="5"/>
  <c r="J113" i="5"/>
  <c r="H117" i="5"/>
  <c r="I120" i="5"/>
  <c r="H125" i="5"/>
  <c r="N13" i="5"/>
  <c r="J60" i="5"/>
  <c r="H62" i="5"/>
  <c r="H70" i="5"/>
  <c r="I85" i="5"/>
  <c r="H91" i="5"/>
  <c r="H99" i="5"/>
  <c r="I102" i="5"/>
  <c r="H105" i="5"/>
  <c r="H115" i="5"/>
  <c r="H123" i="5"/>
  <c r="M7" i="5"/>
  <c r="H19" i="5"/>
  <c r="H30" i="5"/>
  <c r="N35" i="5"/>
  <c r="H43" i="5"/>
  <c r="H52" i="5"/>
  <c r="H69" i="5"/>
  <c r="H87" i="5"/>
  <c r="H98" i="5"/>
  <c r="J102" i="5"/>
  <c r="H106" i="5"/>
  <c r="H114" i="5"/>
  <c r="H122" i="5"/>
  <c r="H18" i="5"/>
  <c r="H42" i="5"/>
  <c r="H51" i="5"/>
  <c r="H68" i="5"/>
  <c r="H86" i="5"/>
  <c r="H97" i="5"/>
  <c r="H121" i="5"/>
  <c r="H61" i="5"/>
  <c r="Q60" i="5"/>
  <c r="K11" i="5"/>
  <c r="H12" i="5"/>
  <c r="H11" i="5" s="1"/>
  <c r="D49" i="5"/>
  <c r="P7" i="5"/>
  <c r="K35" i="5"/>
  <c r="H36" i="5"/>
  <c r="J120" i="5"/>
  <c r="L7" i="5"/>
  <c r="H14" i="5"/>
  <c r="K22" i="5"/>
  <c r="H23" i="5"/>
  <c r="K25" i="5"/>
  <c r="H26" i="5"/>
  <c r="D35" i="5"/>
  <c r="K49" i="5"/>
  <c r="H50" i="5"/>
  <c r="K28" i="5"/>
  <c r="H29" i="5"/>
  <c r="J80" i="5"/>
  <c r="J85" i="5"/>
  <c r="J90" i="5"/>
  <c r="Q80" i="5"/>
  <c r="Q90" i="5"/>
  <c r="Q102" i="5"/>
  <c r="Q109" i="5"/>
  <c r="Q113" i="5"/>
  <c r="Q120" i="5"/>
  <c r="Q127" i="5"/>
  <c r="E6" i="5" l="1"/>
  <c r="H25" i="5"/>
  <c r="P6" i="5"/>
  <c r="H32" i="5"/>
  <c r="G6" i="5"/>
  <c r="D7" i="5"/>
  <c r="H80" i="5"/>
  <c r="H60" i="5"/>
  <c r="M6" i="5"/>
  <c r="N7" i="5"/>
  <c r="I7" i="5"/>
  <c r="R6" i="5"/>
  <c r="F6" i="5"/>
  <c r="O6" i="5"/>
  <c r="H90" i="5"/>
  <c r="H120" i="5"/>
  <c r="J7" i="5"/>
  <c r="H113" i="5"/>
  <c r="H109" i="5"/>
  <c r="L6" i="5"/>
  <c r="S6" i="5"/>
  <c r="H102" i="5"/>
  <c r="H49" i="5"/>
  <c r="K7" i="5"/>
  <c r="H22" i="5"/>
  <c r="Q7" i="5"/>
  <c r="H28" i="5"/>
  <c r="H13" i="5"/>
  <c r="H35" i="5"/>
  <c r="H85" i="5"/>
  <c r="N6" i="5" l="1"/>
  <c r="D6" i="5"/>
  <c r="H7" i="5"/>
  <c r="I6" i="5"/>
  <c r="J6" i="5"/>
  <c r="K6" i="5"/>
  <c r="Q6" i="5"/>
  <c r="H6" i="5" l="1"/>
</calcChain>
</file>

<file path=xl/sharedStrings.xml><?xml version="1.0" encoding="utf-8"?>
<sst xmlns="http://schemas.openxmlformats.org/spreadsheetml/2006/main" count="148" uniqueCount="136">
  <si>
    <t>本務教員数</t>
  </si>
  <si>
    <t>学</t>
  </si>
  <si>
    <t>３歳</t>
  </si>
  <si>
    <t>４歳</t>
  </si>
  <si>
    <t>５歳</t>
  </si>
  <si>
    <t>区    分</t>
  </si>
  <si>
    <t>級</t>
  </si>
  <si>
    <t>計</t>
  </si>
  <si>
    <t>男</t>
  </si>
  <si>
    <t>女</t>
  </si>
  <si>
    <t>数</t>
  </si>
  <si>
    <t>私　　　立</t>
  </si>
  <si>
    <t>六荘認定こども園</t>
    <rPh sb="2" eb="4">
      <t>ニンテイ</t>
    </rPh>
    <rPh sb="7" eb="8">
      <t>エン</t>
    </rPh>
    <phoneticPr fontId="6"/>
  </si>
  <si>
    <t>あざい認定こども園</t>
    <rPh sb="3" eb="5">
      <t>ニンテイ</t>
    </rPh>
    <rPh sb="8" eb="9">
      <t>エン</t>
    </rPh>
    <phoneticPr fontId="6"/>
  </si>
  <si>
    <t>びわ認定こども園</t>
    <rPh sb="2" eb="4">
      <t>ニンテイ</t>
    </rPh>
    <rPh sb="7" eb="8">
      <t>エン</t>
    </rPh>
    <phoneticPr fontId="6"/>
  </si>
  <si>
    <t>とらひめ認定こども園</t>
    <rPh sb="4" eb="6">
      <t>ニンテイ</t>
    </rPh>
    <rPh sb="9" eb="10">
      <t>エン</t>
    </rPh>
    <phoneticPr fontId="6"/>
  </si>
  <si>
    <t>たかつき認定こども園</t>
    <rPh sb="4" eb="6">
      <t>ニンテイ</t>
    </rPh>
    <rPh sb="9" eb="10">
      <t>エン</t>
    </rPh>
    <phoneticPr fontId="6"/>
  </si>
  <si>
    <t>きのもと認定こども園</t>
    <rPh sb="4" eb="6">
      <t>ニンテイ</t>
    </rPh>
    <rPh sb="9" eb="10">
      <t>エン</t>
    </rPh>
    <phoneticPr fontId="6"/>
  </si>
  <si>
    <t>よご認定こども園</t>
    <rPh sb="2" eb="4">
      <t>ニンテイ</t>
    </rPh>
    <rPh sb="7" eb="8">
      <t>エン</t>
    </rPh>
    <phoneticPr fontId="6"/>
  </si>
  <si>
    <t>にしあざい認定こども園</t>
    <rPh sb="5" eb="7">
      <t>ニンテイ</t>
    </rPh>
    <rPh sb="10" eb="11">
      <t>エン</t>
    </rPh>
    <phoneticPr fontId="6"/>
  </si>
  <si>
    <t>近江八幡市</t>
    <phoneticPr fontId="6"/>
  </si>
  <si>
    <t>武佐こども園</t>
    <rPh sb="5" eb="6">
      <t>エン</t>
    </rPh>
    <phoneticPr fontId="6"/>
  </si>
  <si>
    <t>草津市</t>
    <rPh sb="0" eb="2">
      <t>クサツ</t>
    </rPh>
    <phoneticPr fontId="6"/>
  </si>
  <si>
    <t>矢橋ふたばこども園</t>
    <rPh sb="0" eb="2">
      <t>ヤバシ</t>
    </rPh>
    <rPh sb="8" eb="9">
      <t>エン</t>
    </rPh>
    <phoneticPr fontId="6"/>
  </si>
  <si>
    <t>守山市</t>
    <phoneticPr fontId="6"/>
  </si>
  <si>
    <t>小津こども園</t>
    <rPh sb="5" eb="6">
      <t>エン</t>
    </rPh>
    <phoneticPr fontId="6"/>
  </si>
  <si>
    <t>玉津こども園</t>
    <rPh sb="5" eb="6">
      <t>エン</t>
    </rPh>
    <phoneticPr fontId="6"/>
  </si>
  <si>
    <t>中洲こども園</t>
    <rPh sb="0" eb="2">
      <t>ナカス</t>
    </rPh>
    <rPh sb="5" eb="6">
      <t>エン</t>
    </rPh>
    <phoneticPr fontId="6"/>
  </si>
  <si>
    <t>湖南市</t>
    <rPh sb="0" eb="2">
      <t>コナン</t>
    </rPh>
    <rPh sb="2" eb="3">
      <t>シ</t>
    </rPh>
    <phoneticPr fontId="6"/>
  </si>
  <si>
    <t>平松こども園</t>
    <rPh sb="0" eb="2">
      <t>ヒラマツ</t>
    </rPh>
    <rPh sb="5" eb="6">
      <t>エン</t>
    </rPh>
    <phoneticPr fontId="6"/>
  </si>
  <si>
    <t>東近江市</t>
    <rPh sb="0" eb="1">
      <t>ヒガシ</t>
    </rPh>
    <rPh sb="1" eb="3">
      <t>オウミ</t>
    </rPh>
    <rPh sb="3" eb="4">
      <t>シ</t>
    </rPh>
    <phoneticPr fontId="6"/>
  </si>
  <si>
    <t>わかば幼児園</t>
    <rPh sb="3" eb="5">
      <t>ヨウジ</t>
    </rPh>
    <rPh sb="5" eb="6">
      <t>エン</t>
    </rPh>
    <phoneticPr fontId="6"/>
  </si>
  <si>
    <t>ひまわり幼児園</t>
    <rPh sb="4" eb="6">
      <t>ヨウジ</t>
    </rPh>
    <rPh sb="6" eb="7">
      <t>エン</t>
    </rPh>
    <phoneticPr fontId="6"/>
  </si>
  <si>
    <t>さくらんぼ幼児園</t>
    <rPh sb="5" eb="7">
      <t>ヨウジ</t>
    </rPh>
    <rPh sb="7" eb="8">
      <t>エン</t>
    </rPh>
    <phoneticPr fontId="6"/>
  </si>
  <si>
    <t>湖東ひばり幼児園</t>
    <rPh sb="0" eb="2">
      <t>コトウ</t>
    </rPh>
    <rPh sb="5" eb="7">
      <t>ヨウジ</t>
    </rPh>
    <rPh sb="7" eb="8">
      <t>エン</t>
    </rPh>
    <phoneticPr fontId="6"/>
  </si>
  <si>
    <t>ちどり幼児園</t>
    <rPh sb="3" eb="5">
      <t>ヨウジ</t>
    </rPh>
    <rPh sb="5" eb="6">
      <t>エン</t>
    </rPh>
    <phoneticPr fontId="6"/>
  </si>
  <si>
    <t>蒲生幼児園</t>
    <rPh sb="0" eb="1">
      <t>カバ</t>
    </rPh>
    <rPh sb="1" eb="2">
      <t>イ</t>
    </rPh>
    <rPh sb="2" eb="4">
      <t>ヨウジ</t>
    </rPh>
    <rPh sb="4" eb="5">
      <t>エン</t>
    </rPh>
    <phoneticPr fontId="6"/>
  </si>
  <si>
    <t>米原市</t>
    <rPh sb="0" eb="2">
      <t>マイバラ</t>
    </rPh>
    <rPh sb="2" eb="3">
      <t>シ</t>
    </rPh>
    <phoneticPr fontId="6"/>
  </si>
  <si>
    <t>いぶき認定こども園</t>
    <rPh sb="3" eb="5">
      <t>ニンテイ</t>
    </rPh>
    <rPh sb="8" eb="9">
      <t>エン</t>
    </rPh>
    <phoneticPr fontId="6"/>
  </si>
  <si>
    <t>かなん認定こども園</t>
    <rPh sb="3" eb="5">
      <t>ニンテイ</t>
    </rPh>
    <rPh sb="8" eb="9">
      <t>エン</t>
    </rPh>
    <phoneticPr fontId="6"/>
  </si>
  <si>
    <t>おうみ認定こども園</t>
    <rPh sb="3" eb="5">
      <t>ニンテイ</t>
    </rPh>
    <rPh sb="8" eb="9">
      <t>エン</t>
    </rPh>
    <phoneticPr fontId="6"/>
  </si>
  <si>
    <t>大津市</t>
    <phoneticPr fontId="6"/>
  </si>
  <si>
    <t>聖パウロこども園</t>
    <rPh sb="7" eb="8">
      <t>エン</t>
    </rPh>
    <phoneticPr fontId="6"/>
  </si>
  <si>
    <t>麗湖こども園</t>
    <rPh sb="5" eb="6">
      <t>エン</t>
    </rPh>
    <phoneticPr fontId="6"/>
  </si>
  <si>
    <t>保育の家しょうなん</t>
    <rPh sb="0" eb="2">
      <t>ホイク</t>
    </rPh>
    <rPh sb="3" eb="4">
      <t>イエ</t>
    </rPh>
    <phoneticPr fontId="6"/>
  </si>
  <si>
    <t>みどりこども園</t>
  </si>
  <si>
    <t>レイモンド瀬田こども園</t>
  </si>
  <si>
    <t>長浜市</t>
    <rPh sb="0" eb="2">
      <t>ナガハマ</t>
    </rPh>
    <rPh sb="2" eb="3">
      <t>シ</t>
    </rPh>
    <phoneticPr fontId="6"/>
  </si>
  <si>
    <t>小谷こども園</t>
    <rPh sb="0" eb="2">
      <t>オダニ</t>
    </rPh>
    <rPh sb="5" eb="6">
      <t>エン</t>
    </rPh>
    <phoneticPr fontId="8"/>
  </si>
  <si>
    <t>近江兄弟社ひかり園</t>
    <rPh sb="8" eb="9">
      <t>エン</t>
    </rPh>
    <phoneticPr fontId="6"/>
  </si>
  <si>
    <t>白鷺こども園</t>
    <rPh sb="0" eb="2">
      <t>シラサギ</t>
    </rPh>
    <rPh sb="5" eb="6">
      <t>エン</t>
    </rPh>
    <phoneticPr fontId="6"/>
  </si>
  <si>
    <t>草津市</t>
    <rPh sb="0" eb="2">
      <t>クサツ</t>
    </rPh>
    <rPh sb="2" eb="3">
      <t>シ</t>
    </rPh>
    <phoneticPr fontId="6"/>
  </si>
  <si>
    <t>さくらがおかこども園</t>
    <rPh sb="9" eb="10">
      <t>エン</t>
    </rPh>
    <phoneticPr fontId="8"/>
  </si>
  <si>
    <t>守山市</t>
    <rPh sb="0" eb="3">
      <t>モリヤマシ</t>
    </rPh>
    <phoneticPr fontId="6"/>
  </si>
  <si>
    <t>はすねだこども園</t>
    <rPh sb="7" eb="8">
      <t>エン</t>
    </rPh>
    <phoneticPr fontId="6"/>
  </si>
  <si>
    <t>速野カナリヤこども園</t>
    <rPh sb="0" eb="1">
      <t>ハヤ</t>
    </rPh>
    <rPh sb="1" eb="2">
      <t>ノ</t>
    </rPh>
    <rPh sb="9" eb="10">
      <t>エン</t>
    </rPh>
    <phoneticPr fontId="6"/>
  </si>
  <si>
    <t>もりの風こども園</t>
    <rPh sb="3" eb="4">
      <t>カゼ</t>
    </rPh>
    <rPh sb="7" eb="8">
      <t>エン</t>
    </rPh>
    <phoneticPr fontId="6"/>
  </si>
  <si>
    <t>ひなぎくこども園</t>
    <rPh sb="7" eb="8">
      <t>エン</t>
    </rPh>
    <phoneticPr fontId="6"/>
  </si>
  <si>
    <t>甲賀市</t>
    <rPh sb="0" eb="2">
      <t>コウカ</t>
    </rPh>
    <rPh sb="2" eb="3">
      <t>シ</t>
    </rPh>
    <phoneticPr fontId="6"/>
  </si>
  <si>
    <t>貴生川認定こども園</t>
    <rPh sb="0" eb="3">
      <t>キブカワ</t>
    </rPh>
    <rPh sb="3" eb="5">
      <t>ニンテイ</t>
    </rPh>
    <rPh sb="8" eb="9">
      <t>エン</t>
    </rPh>
    <phoneticPr fontId="6"/>
  </si>
  <si>
    <t>高島市</t>
    <rPh sb="0" eb="2">
      <t>タカシマ</t>
    </rPh>
    <rPh sb="2" eb="3">
      <t>シ</t>
    </rPh>
    <phoneticPr fontId="6"/>
  </si>
  <si>
    <t>中央ユニバーサルこども園</t>
    <rPh sb="11" eb="12">
      <t>エン</t>
    </rPh>
    <phoneticPr fontId="6"/>
  </si>
  <si>
    <t>藤波こども園</t>
    <rPh sb="5" eb="6">
      <t>エン</t>
    </rPh>
    <phoneticPr fontId="6"/>
  </si>
  <si>
    <t>なないろこども園</t>
    <rPh sb="7" eb="8">
      <t>エン</t>
    </rPh>
    <phoneticPr fontId="6"/>
  </si>
  <si>
    <t>安曇川はこぶね保育園</t>
    <rPh sb="0" eb="3">
      <t>アドガワ</t>
    </rPh>
    <rPh sb="7" eb="10">
      <t>ホイクエン</t>
    </rPh>
    <phoneticPr fontId="6"/>
  </si>
  <si>
    <t>しろふじ保育園</t>
    <rPh sb="4" eb="7">
      <t>ホイクエン</t>
    </rPh>
    <phoneticPr fontId="6"/>
  </si>
  <si>
    <t>東近江市</t>
    <rPh sb="0" eb="4">
      <t>ヒガシオウミシ</t>
    </rPh>
    <phoneticPr fontId="6"/>
  </si>
  <si>
    <t>びわこ学院大学附属こども園あっぷる</t>
    <rPh sb="3" eb="5">
      <t>ガクイン</t>
    </rPh>
    <rPh sb="5" eb="7">
      <t>ダイガク</t>
    </rPh>
    <rPh sb="7" eb="9">
      <t>フゾク</t>
    </rPh>
    <rPh sb="12" eb="13">
      <t>エン</t>
    </rPh>
    <phoneticPr fontId="6"/>
  </si>
  <si>
    <t>延命こども園</t>
  </si>
  <si>
    <t>米原市</t>
    <rPh sb="0" eb="2">
      <t>マイハラ</t>
    </rPh>
    <rPh sb="2" eb="3">
      <t>シ</t>
    </rPh>
    <phoneticPr fontId="6"/>
  </si>
  <si>
    <t>認定こども園チャイルドハウス近江</t>
    <rPh sb="0" eb="2">
      <t>ニンテイ</t>
    </rPh>
    <rPh sb="5" eb="6">
      <t>エン</t>
    </rPh>
    <rPh sb="14" eb="16">
      <t>オウミ</t>
    </rPh>
    <phoneticPr fontId="8"/>
  </si>
  <si>
    <t>彦根市</t>
    <rPh sb="0" eb="3">
      <t>ヒコネシ</t>
    </rPh>
    <phoneticPr fontId="3"/>
  </si>
  <si>
    <t>平田こども園</t>
    <rPh sb="0" eb="2">
      <t>ヒラタ</t>
    </rPh>
    <rPh sb="5" eb="6">
      <t>エン</t>
    </rPh>
    <phoneticPr fontId="3"/>
  </si>
  <si>
    <t>老蘇こども園</t>
    <rPh sb="0" eb="1">
      <t>オ</t>
    </rPh>
    <rPh sb="1" eb="2">
      <t>ヨミガエル</t>
    </rPh>
    <rPh sb="5" eb="6">
      <t>エン</t>
    </rPh>
    <phoneticPr fontId="3"/>
  </si>
  <si>
    <t>日野町</t>
    <rPh sb="0" eb="2">
      <t>ヒノ</t>
    </rPh>
    <rPh sb="2" eb="3">
      <t>チョウ</t>
    </rPh>
    <phoneticPr fontId="3"/>
  </si>
  <si>
    <t>レイモンド長浜こども園</t>
    <rPh sb="5" eb="7">
      <t>ナガハマ</t>
    </rPh>
    <rPh sb="10" eb="11">
      <t>エン</t>
    </rPh>
    <phoneticPr fontId="3"/>
  </si>
  <si>
    <t>レイモンド長浜南こども園</t>
    <rPh sb="5" eb="7">
      <t>ナガハマ</t>
    </rPh>
    <rPh sb="7" eb="8">
      <t>ミナミ</t>
    </rPh>
    <rPh sb="11" eb="12">
      <t>エン</t>
    </rPh>
    <phoneticPr fontId="3"/>
  </si>
  <si>
    <t>水戸幼稚園</t>
    <rPh sb="0" eb="2">
      <t>ミト</t>
    </rPh>
    <rPh sb="2" eb="5">
      <t>ヨウチエン</t>
    </rPh>
    <phoneticPr fontId="3"/>
  </si>
  <si>
    <t>そらの鳥こども園</t>
    <rPh sb="3" eb="4">
      <t>トリ</t>
    </rPh>
    <rPh sb="7" eb="8">
      <t>エン</t>
    </rPh>
    <phoneticPr fontId="3"/>
  </si>
  <si>
    <t>在園者数(３～５歳)</t>
    <rPh sb="8" eb="9">
      <t>サイ</t>
    </rPh>
    <phoneticPr fontId="3"/>
  </si>
  <si>
    <t>あかね幼児園</t>
    <rPh sb="3" eb="5">
      <t>ヨウジ</t>
    </rPh>
    <rPh sb="5" eb="6">
      <t>エン</t>
    </rPh>
    <phoneticPr fontId="3"/>
  </si>
  <si>
    <t>五個荘あさひ幼児園</t>
    <rPh sb="0" eb="3">
      <t>ゴカショウ</t>
    </rPh>
    <rPh sb="6" eb="8">
      <t>ヨウジ</t>
    </rPh>
    <rPh sb="8" eb="9">
      <t>エン</t>
    </rPh>
    <phoneticPr fontId="3"/>
  </si>
  <si>
    <t>五個荘あじさい幼児園</t>
    <rPh sb="0" eb="3">
      <t>ゴカショウ</t>
    </rPh>
    <rPh sb="7" eb="9">
      <t>ヨウジ</t>
    </rPh>
    <rPh sb="9" eb="10">
      <t>エン</t>
    </rPh>
    <phoneticPr fontId="3"/>
  </si>
  <si>
    <t>茶臼山こども園</t>
    <rPh sb="0" eb="3">
      <t>チャウスヤマ</t>
    </rPh>
    <rPh sb="6" eb="7">
      <t>エン</t>
    </rPh>
    <phoneticPr fontId="6"/>
  </si>
  <si>
    <t>本福寺こども園</t>
    <rPh sb="0" eb="1">
      <t>ホン</t>
    </rPh>
    <rPh sb="1" eb="3">
      <t>フクジ</t>
    </rPh>
    <rPh sb="6" eb="7">
      <t>エン</t>
    </rPh>
    <phoneticPr fontId="6"/>
  </si>
  <si>
    <t>第二本福寺こども園</t>
    <rPh sb="0" eb="1">
      <t>ダイ</t>
    </rPh>
    <rPh sb="1" eb="2">
      <t>ニ</t>
    </rPh>
    <phoneticPr fontId="6"/>
  </si>
  <si>
    <t>大津さくらこども園</t>
    <rPh sb="0" eb="2">
      <t>オオツ</t>
    </rPh>
    <rPh sb="8" eb="9">
      <t>エン</t>
    </rPh>
    <phoneticPr fontId="6"/>
  </si>
  <si>
    <t>びわこきららこども園</t>
    <rPh sb="9" eb="10">
      <t>エン</t>
    </rPh>
    <phoneticPr fontId="6"/>
  </si>
  <si>
    <t>湖南市</t>
    <rPh sb="0" eb="2">
      <t>コナン</t>
    </rPh>
    <rPh sb="2" eb="3">
      <t>シ</t>
    </rPh>
    <phoneticPr fontId="3"/>
  </si>
  <si>
    <t>唐崎キンダースクール</t>
    <rPh sb="0" eb="2">
      <t>カラサキ</t>
    </rPh>
    <phoneticPr fontId="3"/>
  </si>
  <si>
    <t>私 立 計</t>
    <phoneticPr fontId="3"/>
  </si>
  <si>
    <t>草津中央おひさまこども園</t>
    <rPh sb="0" eb="2">
      <t>クサツ</t>
    </rPh>
    <rPh sb="2" eb="4">
      <t>チュウオウ</t>
    </rPh>
    <rPh sb="11" eb="12">
      <t>エン</t>
    </rPh>
    <phoneticPr fontId="3"/>
  </si>
  <si>
    <t>下田こども園</t>
    <rPh sb="0" eb="2">
      <t>シモダ</t>
    </rPh>
    <rPh sb="5" eb="6">
      <t>エン</t>
    </rPh>
    <phoneticPr fontId="6"/>
  </si>
  <si>
    <t>中野むくのき幼児園</t>
    <rPh sb="0" eb="2">
      <t>ナカノ</t>
    </rPh>
    <rPh sb="6" eb="8">
      <t>ヨウジ</t>
    </rPh>
    <rPh sb="8" eb="9">
      <t>エン</t>
    </rPh>
    <phoneticPr fontId="3"/>
  </si>
  <si>
    <t>まいばら認定こども園</t>
    <rPh sb="4" eb="6">
      <t>ニンテイ</t>
    </rPh>
    <rPh sb="9" eb="10">
      <t>エン</t>
    </rPh>
    <phoneticPr fontId="6"/>
  </si>
  <si>
    <t>多賀町</t>
    <rPh sb="0" eb="2">
      <t>タガ</t>
    </rPh>
    <rPh sb="2" eb="3">
      <t>チョウ</t>
    </rPh>
    <phoneticPr fontId="3"/>
  </si>
  <si>
    <t>大滝たきのみやこども園</t>
    <rPh sb="0" eb="2">
      <t>オオタキ</t>
    </rPh>
    <rPh sb="10" eb="11">
      <t>エン</t>
    </rPh>
    <phoneticPr fontId="3"/>
  </si>
  <si>
    <t>たちばな大路こども園</t>
    <rPh sb="4" eb="6">
      <t>オオジ</t>
    </rPh>
    <rPh sb="9" eb="10">
      <t>エン</t>
    </rPh>
    <phoneticPr fontId="3"/>
  </si>
  <si>
    <t>すぎのここども園</t>
    <rPh sb="7" eb="8">
      <t>エン</t>
    </rPh>
    <phoneticPr fontId="3"/>
  </si>
  <si>
    <t>あゆみこども園</t>
    <rPh sb="6" eb="7">
      <t>エン</t>
    </rPh>
    <phoneticPr fontId="3"/>
  </si>
  <si>
    <t>渋川あゆみこども園</t>
    <rPh sb="0" eb="2">
      <t>シブカワ</t>
    </rPh>
    <rPh sb="8" eb="9">
      <t>エン</t>
    </rPh>
    <phoneticPr fontId="3"/>
  </si>
  <si>
    <t>ゆいの杜こども園</t>
    <rPh sb="3" eb="4">
      <t>モリ</t>
    </rPh>
    <rPh sb="7" eb="8">
      <t>エン</t>
    </rPh>
    <phoneticPr fontId="3"/>
  </si>
  <si>
    <t>永興富士見こども園</t>
    <rPh sb="0" eb="2">
      <t>エイコウ</t>
    </rPh>
    <rPh sb="2" eb="5">
      <t>フジミ</t>
    </rPh>
    <rPh sb="8" eb="9">
      <t>エン</t>
    </rPh>
    <phoneticPr fontId="3"/>
  </si>
  <si>
    <t>みつばちこども園</t>
    <rPh sb="7" eb="8">
      <t>エン</t>
    </rPh>
    <phoneticPr fontId="3"/>
  </si>
  <si>
    <t>石山寺こども園</t>
    <rPh sb="0" eb="2">
      <t>イシヤマ</t>
    </rPh>
    <rPh sb="2" eb="3">
      <t>テラ</t>
    </rPh>
    <rPh sb="6" eb="7">
      <t>エン</t>
    </rPh>
    <phoneticPr fontId="3"/>
  </si>
  <si>
    <t>永興藤尾こども園</t>
    <rPh sb="0" eb="2">
      <t>エイコウ</t>
    </rPh>
    <rPh sb="2" eb="4">
      <t>フジオ</t>
    </rPh>
    <rPh sb="7" eb="8">
      <t>エン</t>
    </rPh>
    <phoneticPr fontId="3"/>
  </si>
  <si>
    <t>愛隣こども園</t>
    <rPh sb="0" eb="1">
      <t>アイ</t>
    </rPh>
    <rPh sb="1" eb="2">
      <t>リン</t>
    </rPh>
    <rPh sb="5" eb="6">
      <t>エン</t>
    </rPh>
    <phoneticPr fontId="6"/>
  </si>
  <si>
    <t>桜谷こども園</t>
    <rPh sb="0" eb="1">
      <t>サクラ</t>
    </rPh>
    <rPh sb="1" eb="2">
      <t>タニ</t>
    </rPh>
    <rPh sb="5" eb="6">
      <t>エン</t>
    </rPh>
    <phoneticPr fontId="3"/>
  </si>
  <si>
    <t>大津京こども園(みつばちこども園分園)</t>
    <rPh sb="0" eb="2">
      <t>オオツ</t>
    </rPh>
    <rPh sb="2" eb="3">
      <t>キョウ</t>
    </rPh>
    <rPh sb="6" eb="7">
      <t>エン</t>
    </rPh>
    <rPh sb="15" eb="16">
      <t>エン</t>
    </rPh>
    <rPh sb="16" eb="18">
      <t>ブンエン</t>
    </rPh>
    <phoneticPr fontId="3"/>
  </si>
  <si>
    <t>きりはら遊こども園</t>
    <rPh sb="4" eb="5">
      <t>アソ</t>
    </rPh>
    <rPh sb="8" eb="9">
      <t>エン</t>
    </rPh>
    <phoneticPr fontId="2"/>
  </si>
  <si>
    <t>認定こども園みのり</t>
    <rPh sb="0" eb="2">
      <t>ニンテイ</t>
    </rPh>
    <rPh sb="5" eb="6">
      <t>エン</t>
    </rPh>
    <phoneticPr fontId="2"/>
  </si>
  <si>
    <t>さくら坂こども園</t>
    <rPh sb="3" eb="4">
      <t>サカ</t>
    </rPh>
    <rPh sb="7" eb="8">
      <t>エン</t>
    </rPh>
    <phoneticPr fontId="2"/>
  </si>
  <si>
    <t>くさつ優愛保育園モンチ</t>
    <rPh sb="3" eb="4">
      <t>ヤサ</t>
    </rPh>
    <rPh sb="4" eb="5">
      <t>アイ</t>
    </rPh>
    <rPh sb="5" eb="8">
      <t>ホイクエン</t>
    </rPh>
    <phoneticPr fontId="2"/>
  </si>
  <si>
    <t>さくら坂東こども園</t>
    <rPh sb="3" eb="4">
      <t>サカ</t>
    </rPh>
    <rPh sb="4" eb="5">
      <t>ヒガシ</t>
    </rPh>
    <rPh sb="8" eb="9">
      <t>エン</t>
    </rPh>
    <phoneticPr fontId="2"/>
  </si>
  <si>
    <t>菩提寺優愛保育園モンチ</t>
    <rPh sb="0" eb="3">
      <t>ボダイジ</t>
    </rPh>
    <rPh sb="3" eb="4">
      <t>ヤサ</t>
    </rPh>
    <rPh sb="4" eb="5">
      <t>アイ</t>
    </rPh>
    <rPh sb="5" eb="8">
      <t>ホイクエン</t>
    </rPh>
    <phoneticPr fontId="2"/>
  </si>
  <si>
    <t>認定こども園長岡学園</t>
    <rPh sb="0" eb="2">
      <t>ニンテイ</t>
    </rPh>
    <rPh sb="5" eb="6">
      <t>エン</t>
    </rPh>
    <rPh sb="6" eb="8">
      <t>ナガオカ</t>
    </rPh>
    <rPh sb="8" eb="10">
      <t>ガクエン</t>
    </rPh>
    <phoneticPr fontId="2"/>
  </si>
  <si>
    <t>能登川あおぞら幼児園</t>
    <rPh sb="0" eb="3">
      <t>ノトガワ</t>
    </rPh>
    <rPh sb="7" eb="9">
      <t>ヨウジ</t>
    </rPh>
    <rPh sb="9" eb="10">
      <t>エン</t>
    </rPh>
    <phoneticPr fontId="5"/>
  </si>
  <si>
    <t>８　幼保連携型認定こども園（園児数・本務教員数・学級数）</t>
    <rPh sb="2" eb="3">
      <t>ヨウ</t>
    </rPh>
    <rPh sb="3" eb="4">
      <t>タモツ</t>
    </rPh>
    <rPh sb="4" eb="7">
      <t>レンケイガタ</t>
    </rPh>
    <rPh sb="7" eb="9">
      <t>ニンテイ</t>
    </rPh>
    <rPh sb="12" eb="13">
      <t>エン</t>
    </rPh>
    <rPh sb="14" eb="16">
      <t>エンジ</t>
    </rPh>
    <rPh sb="16" eb="17">
      <t>スウ</t>
    </rPh>
    <rPh sb="18" eb="20">
      <t>ホンム</t>
    </rPh>
    <rPh sb="20" eb="22">
      <t>キョウイン</t>
    </rPh>
    <rPh sb="22" eb="23">
      <t>スウ</t>
    </rPh>
    <rPh sb="24" eb="26">
      <t>ガッキュウ</t>
    </rPh>
    <rPh sb="26" eb="27">
      <t>スウ</t>
    </rPh>
    <phoneticPr fontId="3"/>
  </si>
  <si>
    <t>合    計</t>
    <phoneticPr fontId="3"/>
  </si>
  <si>
    <t>市町立計</t>
    <phoneticPr fontId="5"/>
  </si>
  <si>
    <t>市町立</t>
    <phoneticPr fontId="5"/>
  </si>
  <si>
    <t>長浜市</t>
    <phoneticPr fontId="6"/>
  </si>
  <si>
    <t>近江八幡市</t>
    <phoneticPr fontId="6"/>
  </si>
  <si>
    <t>永源寺もみじ幼児園</t>
    <rPh sb="0" eb="3">
      <t>エイゲンジ</t>
    </rPh>
    <rPh sb="6" eb="8">
      <t>ヨウジ</t>
    </rPh>
    <rPh sb="8" eb="9">
      <t>エン</t>
    </rPh>
    <phoneticPr fontId="3"/>
  </si>
  <si>
    <t>能登川にじいろ幼児園</t>
    <rPh sb="0" eb="3">
      <t>ノトガワ</t>
    </rPh>
    <rPh sb="7" eb="9">
      <t>ヨウジ</t>
    </rPh>
    <rPh sb="9" eb="10">
      <t>エン</t>
    </rPh>
    <phoneticPr fontId="3"/>
  </si>
  <si>
    <t>岡山紫雲こどもみらい園</t>
    <rPh sb="0" eb="2">
      <t>オカヤマ</t>
    </rPh>
    <rPh sb="2" eb="4">
      <t>シウン</t>
    </rPh>
    <rPh sb="10" eb="11">
      <t>エン</t>
    </rPh>
    <phoneticPr fontId="2"/>
  </si>
  <si>
    <t>ののみちこども園</t>
    <rPh sb="7" eb="8">
      <t>エン</t>
    </rPh>
    <phoneticPr fontId="3"/>
  </si>
  <si>
    <t>あさひこども園</t>
    <rPh sb="6" eb="7">
      <t>エン</t>
    </rPh>
    <phoneticPr fontId="3"/>
  </si>
  <si>
    <t>菩提寺くじら認定こども園</t>
    <rPh sb="0" eb="3">
      <t>ボダイジ</t>
    </rPh>
    <rPh sb="6" eb="8">
      <t>ニンテイ</t>
    </rPh>
    <rPh sb="11" eb="12">
      <t>エン</t>
    </rPh>
    <phoneticPr fontId="3"/>
  </si>
  <si>
    <t>ふたばこども園</t>
    <rPh sb="6" eb="7">
      <t>エン</t>
    </rPh>
    <phoneticPr fontId="3"/>
  </si>
  <si>
    <t>八宮こども園</t>
    <rPh sb="0" eb="2">
      <t>ハチミヤ</t>
    </rPh>
    <rPh sb="5" eb="6">
      <t>エン</t>
    </rPh>
    <phoneticPr fontId="3"/>
  </si>
  <si>
    <t>柏原こども園</t>
    <rPh sb="0" eb="2">
      <t>カシハラ</t>
    </rPh>
    <rPh sb="5" eb="6">
      <t>エン</t>
    </rPh>
    <phoneticPr fontId="2"/>
  </si>
  <si>
    <t>カトリック長浜こども園</t>
    <rPh sb="5" eb="7">
      <t>ナガハマ</t>
    </rPh>
    <rPh sb="10" eb="11">
      <t>エン</t>
    </rPh>
    <phoneticPr fontId="3"/>
  </si>
  <si>
    <t>南郷こども園</t>
    <rPh sb="0" eb="2">
      <t>ナンゴウ</t>
    </rPh>
    <rPh sb="5" eb="6">
      <t>エン</t>
    </rPh>
    <phoneticPr fontId="3"/>
  </si>
  <si>
    <t>学園前こども園</t>
    <rPh sb="0" eb="3">
      <t>ガクエンマエ</t>
    </rPh>
    <rPh sb="6" eb="7">
      <t>エン</t>
    </rPh>
    <phoneticPr fontId="3"/>
  </si>
  <si>
    <t>認定こども園星の子保育園</t>
    <rPh sb="0" eb="2">
      <t>ニンテイ</t>
    </rPh>
    <rPh sb="5" eb="6">
      <t>エン</t>
    </rPh>
    <rPh sb="6" eb="7">
      <t>ホシ</t>
    </rPh>
    <rPh sb="8" eb="9">
      <t>コ</t>
    </rPh>
    <rPh sb="9" eb="11">
      <t>ホイク</t>
    </rPh>
    <rPh sb="11" eb="12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</si>
</sst>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4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2">
    <xf numFmtId="0" fontId="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</cellStyleXfs>
  <cellXfs count="82">
    <xf numFmtId="0" fontId="0" fillId="0" borderId="0" xfId="0"/>
    <xf numFmtId="0" fontId="6" fillId="0" borderId="0" xfId="1" applyFont="1" applyFill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0" fontId="6" fillId="0" borderId="4" xfId="1" applyFont="1" applyFill="1" applyBorder="1" applyAlignment="1">
      <alignment horizontal="left" vertical="center"/>
    </xf>
    <xf numFmtId="0" fontId="6" fillId="0" borderId="8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9" xfId="1" applyFont="1" applyFill="1" applyBorder="1" applyAlignment="1">
      <alignment horizontal="center" vertical="center"/>
    </xf>
    <xf numFmtId="176" fontId="13" fillId="0" borderId="10" xfId="1" applyNumberFormat="1" applyFont="1" applyFill="1" applyBorder="1" applyAlignment="1">
      <alignment vertical="center"/>
    </xf>
    <xf numFmtId="176" fontId="13" fillId="0" borderId="0" xfId="1" applyNumberFormat="1" applyFont="1" applyFill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176" fontId="12" fillId="0" borderId="0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7" fillId="0" borderId="0" xfId="1" applyNumberFormat="1" applyFont="1" applyFill="1" applyBorder="1" applyAlignment="1" applyProtection="1">
      <alignment horizontal="right" vertical="center"/>
    </xf>
    <xf numFmtId="0" fontId="12" fillId="0" borderId="10" xfId="1" applyFont="1" applyFill="1" applyBorder="1" applyAlignment="1">
      <alignment vertical="center"/>
    </xf>
    <xf numFmtId="0" fontId="6" fillId="0" borderId="0" xfId="1" applyNumberFormat="1" applyFont="1" applyFill="1" applyBorder="1" applyAlignment="1" applyProtection="1">
      <alignment vertical="center"/>
    </xf>
    <xf numFmtId="0" fontId="13" fillId="0" borderId="1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176" fontId="12" fillId="0" borderId="0" xfId="14" applyNumberFormat="1" applyFont="1" applyFill="1" applyBorder="1" applyAlignment="1">
      <alignment vertical="center"/>
    </xf>
    <xf numFmtId="0" fontId="12" fillId="0" borderId="0" xfId="17" applyFont="1" applyFill="1" applyBorder="1" applyAlignment="1">
      <alignment vertical="center"/>
    </xf>
    <xf numFmtId="0" fontId="12" fillId="0" borderId="0" xfId="15" applyFont="1" applyFill="1" applyBorder="1" applyAlignment="1">
      <alignment vertical="center"/>
    </xf>
    <xf numFmtId="0" fontId="12" fillId="0" borderId="0" xfId="16" applyFont="1" applyFill="1" applyBorder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left" vertical="center"/>
    </xf>
    <xf numFmtId="0" fontId="6" fillId="0" borderId="0" xfId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 applyProtection="1">
      <alignment horizontal="left" vertical="center" indent="1"/>
    </xf>
    <xf numFmtId="0" fontId="6" fillId="0" borderId="0" xfId="1" applyFont="1" applyFill="1" applyBorder="1" applyAlignment="1">
      <alignment horizontal="left" vertical="center" indent="1"/>
    </xf>
    <xf numFmtId="0" fontId="7" fillId="0" borderId="0" xfId="1" applyFont="1" applyFill="1" applyBorder="1" applyAlignment="1">
      <alignment horizontal="right" vertical="center" shrinkToFit="1"/>
    </xf>
    <xf numFmtId="176" fontId="13" fillId="2" borderId="10" xfId="1" applyNumberFormat="1" applyFont="1" applyFill="1" applyBorder="1" applyAlignment="1">
      <alignment vertical="center"/>
    </xf>
    <xf numFmtId="176" fontId="13" fillId="2" borderId="0" xfId="1" applyNumberFormat="1" applyFont="1" applyFill="1" applyAlignment="1">
      <alignment vertical="center"/>
    </xf>
    <xf numFmtId="176" fontId="13" fillId="2" borderId="0" xfId="1" applyNumberFormat="1" applyFont="1" applyFill="1" applyBorder="1" applyAlignment="1">
      <alignment vertical="center"/>
    </xf>
    <xf numFmtId="0" fontId="13" fillId="2" borderId="0" xfId="1" applyFont="1" applyFill="1" applyBorder="1" applyAlignment="1">
      <alignment vertical="center"/>
    </xf>
    <xf numFmtId="176" fontId="13" fillId="2" borderId="10" xfId="3" applyNumberFormat="1" applyFont="1" applyFill="1" applyBorder="1" applyAlignment="1">
      <alignment vertical="center"/>
    </xf>
    <xf numFmtId="176" fontId="13" fillId="2" borderId="0" xfId="3" applyNumberFormat="1" applyFont="1" applyFill="1" applyBorder="1" applyAlignment="1">
      <alignment vertical="center"/>
    </xf>
    <xf numFmtId="0" fontId="13" fillId="2" borderId="0" xfId="3" applyFont="1" applyFill="1" applyBorder="1" applyAlignment="1">
      <alignment vertical="center"/>
    </xf>
    <xf numFmtId="0" fontId="13" fillId="2" borderId="10" xfId="1" applyFont="1" applyFill="1" applyBorder="1" applyAlignment="1">
      <alignment vertical="center"/>
    </xf>
    <xf numFmtId="176" fontId="12" fillId="2" borderId="10" xfId="1" applyNumberFormat="1" applyFont="1" applyFill="1" applyBorder="1" applyAlignment="1">
      <alignment vertical="center"/>
    </xf>
    <xf numFmtId="176" fontId="12" fillId="2" borderId="10" xfId="4" applyNumberFormat="1" applyFont="1" applyFill="1" applyBorder="1" applyAlignment="1">
      <alignment vertical="center"/>
    </xf>
    <xf numFmtId="176" fontId="12" fillId="2" borderId="10" xfId="3" applyNumberFormat="1" applyFont="1" applyFill="1" applyBorder="1" applyAlignment="1">
      <alignment vertical="center"/>
    </xf>
    <xf numFmtId="176" fontId="12" fillId="2" borderId="10" xfId="9" applyNumberFormat="1" applyFont="1" applyFill="1" applyBorder="1" applyAlignment="1">
      <alignment vertical="center"/>
    </xf>
    <xf numFmtId="176" fontId="12" fillId="2" borderId="10" xfId="14" applyNumberFormat="1" applyFont="1" applyFill="1" applyBorder="1" applyAlignment="1">
      <alignment vertical="center"/>
    </xf>
    <xf numFmtId="176" fontId="12" fillId="2" borderId="10" xfId="17" applyNumberFormat="1" applyFont="1" applyFill="1" applyBorder="1" applyAlignment="1">
      <alignment vertical="center"/>
    </xf>
    <xf numFmtId="176" fontId="12" fillId="2" borderId="10" xfId="15" applyNumberFormat="1" applyFont="1" applyFill="1" applyBorder="1" applyAlignment="1">
      <alignment vertical="center"/>
    </xf>
    <xf numFmtId="176" fontId="12" fillId="2" borderId="10" xfId="16" applyNumberFormat="1" applyFont="1" applyFill="1" applyBorder="1" applyAlignment="1">
      <alignment vertical="center"/>
    </xf>
    <xf numFmtId="0" fontId="12" fillId="2" borderId="10" xfId="8" applyFont="1" applyFill="1" applyBorder="1" applyAlignment="1">
      <alignment vertical="center"/>
    </xf>
    <xf numFmtId="0" fontId="12" fillId="2" borderId="10" xfId="13" applyFont="1" applyFill="1" applyBorder="1" applyAlignment="1">
      <alignment vertical="center"/>
    </xf>
    <xf numFmtId="176" fontId="12" fillId="2" borderId="0" xfId="1" applyNumberFormat="1" applyFont="1" applyFill="1" applyBorder="1" applyAlignment="1">
      <alignment vertical="center"/>
    </xf>
    <xf numFmtId="176" fontId="12" fillId="2" borderId="0" xfId="4" applyNumberFormat="1" applyFont="1" applyFill="1" applyBorder="1" applyAlignment="1">
      <alignment vertical="center"/>
    </xf>
    <xf numFmtId="176" fontId="12" fillId="2" borderId="0" xfId="3" applyNumberFormat="1" applyFont="1" applyFill="1" applyBorder="1" applyAlignment="1">
      <alignment vertical="center"/>
    </xf>
    <xf numFmtId="176" fontId="12" fillId="2" borderId="0" xfId="9" applyNumberFormat="1" applyFont="1" applyFill="1" applyBorder="1" applyAlignment="1">
      <alignment vertical="center"/>
    </xf>
    <xf numFmtId="176" fontId="12" fillId="2" borderId="0" xfId="14" applyNumberFormat="1" applyFont="1" applyFill="1" applyBorder="1" applyAlignment="1">
      <alignment vertical="center"/>
    </xf>
    <xf numFmtId="176" fontId="12" fillId="2" borderId="0" xfId="17" applyNumberFormat="1" applyFont="1" applyFill="1" applyBorder="1" applyAlignment="1">
      <alignment vertical="center"/>
    </xf>
    <xf numFmtId="176" fontId="12" fillId="2" borderId="0" xfId="15" applyNumberFormat="1" applyFont="1" applyFill="1" applyBorder="1" applyAlignment="1">
      <alignment vertical="center"/>
    </xf>
    <xf numFmtId="176" fontId="12" fillId="2" borderId="0" xfId="16" applyNumberFormat="1" applyFont="1" applyFill="1" applyBorder="1" applyAlignment="1">
      <alignment vertical="center"/>
    </xf>
    <xf numFmtId="0" fontId="12" fillId="2" borderId="0" xfId="8" applyFont="1" applyFill="1" applyBorder="1" applyAlignment="1">
      <alignment vertical="center"/>
    </xf>
    <xf numFmtId="0" fontId="12" fillId="2" borderId="0" xfId="13" applyFont="1" applyFill="1" applyBorder="1" applyAlignment="1">
      <alignment vertical="center"/>
    </xf>
    <xf numFmtId="176" fontId="13" fillId="0" borderId="0" xfId="1" applyNumberFormat="1" applyFont="1" applyAlignment="1">
      <alignment vertical="center"/>
    </xf>
    <xf numFmtId="176" fontId="12" fillId="0" borderId="0" xfId="4" applyNumberFormat="1" applyFont="1" applyAlignment="1">
      <alignment vertical="center"/>
    </xf>
    <xf numFmtId="176" fontId="12" fillId="0" borderId="0" xfId="1" applyNumberFormat="1" applyFont="1" applyAlignment="1">
      <alignment vertical="center"/>
    </xf>
    <xf numFmtId="176" fontId="12" fillId="0" borderId="0" xfId="17" applyNumberFormat="1" applyFont="1" applyAlignment="1">
      <alignment vertical="center"/>
    </xf>
    <xf numFmtId="0" fontId="12" fillId="0" borderId="0" xfId="17" applyFont="1" applyAlignment="1">
      <alignment vertical="center"/>
    </xf>
    <xf numFmtId="176" fontId="12" fillId="0" borderId="0" xfId="3" applyNumberFormat="1" applyFont="1" applyAlignment="1">
      <alignment vertical="center"/>
    </xf>
    <xf numFmtId="0" fontId="12" fillId="0" borderId="0" xfId="3" applyFont="1" applyAlignment="1">
      <alignment vertical="center"/>
    </xf>
    <xf numFmtId="0" fontId="12" fillId="0" borderId="0" xfId="8" applyFont="1" applyAlignment="1">
      <alignment vertical="center"/>
    </xf>
    <xf numFmtId="176" fontId="12" fillId="0" borderId="0" xfId="9" applyNumberFormat="1" applyFont="1" applyAlignment="1">
      <alignment vertical="center"/>
    </xf>
    <xf numFmtId="0" fontId="12" fillId="0" borderId="0" xfId="13" applyFont="1" applyAlignment="1">
      <alignment vertical="center"/>
    </xf>
    <xf numFmtId="0" fontId="7" fillId="0" borderId="0" xfId="0" applyFont="1" applyFill="1" applyBorder="1" applyAlignment="1">
      <alignment horizontal="right" vertical="center" shrinkToFit="1"/>
    </xf>
    <xf numFmtId="0" fontId="6" fillId="0" borderId="3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</cellXfs>
  <cellStyles count="22">
    <cellStyle name="標準" xfId="0" builtinId="0"/>
    <cellStyle name="標準 10" xfId="9"/>
    <cellStyle name="標準 11" xfId="13"/>
    <cellStyle name="標準 12" xfId="3"/>
    <cellStyle name="標準 13" xfId="10"/>
    <cellStyle name="標準 14" xfId="2"/>
    <cellStyle name="標準 15" xfId="14"/>
    <cellStyle name="標準 16" xfId="11"/>
    <cellStyle name="標準 17" xfId="15"/>
    <cellStyle name="標準 18" xfId="16"/>
    <cellStyle name="標準 2" xfId="1"/>
    <cellStyle name="標準 2 2" xfId="20"/>
    <cellStyle name="標準 3" xfId="5"/>
    <cellStyle name="標準 3 2" xfId="19"/>
    <cellStyle name="標準 4" xfId="7"/>
    <cellStyle name="標準 5" xfId="6"/>
    <cellStyle name="標準 5 2" xfId="18"/>
    <cellStyle name="標準 6" xfId="17"/>
    <cellStyle name="標準 6 2" xfId="21"/>
    <cellStyle name="標準 7" xfId="12"/>
    <cellStyle name="標準 8" xfId="4"/>
    <cellStyle name="標準 9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GH132"/>
  <sheetViews>
    <sheetView showZeros="0" tabSelected="1" view="pageBreakPreview" zoomScaleNormal="100" zoomScaleSheetLayoutView="100" workbookViewId="0">
      <pane xSplit="3" ySplit="5" topLeftCell="D6" activePane="bottomRight" state="frozen"/>
      <selection activeCell="B170" sqref="B170"/>
      <selection pane="topRight" activeCell="B170" sqref="B170"/>
      <selection pane="bottomLeft" activeCell="B170" sqref="B170"/>
      <selection pane="bottomRight" activeCell="B2" sqref="B2"/>
    </sheetView>
  </sheetViews>
  <sheetFormatPr defaultRowHeight="11.25"/>
  <cols>
    <col min="1" max="1" width="3" style="11" customWidth="1"/>
    <col min="2" max="2" width="13" style="11" customWidth="1"/>
    <col min="3" max="3" width="28.125" style="1" customWidth="1"/>
    <col min="4" max="19" width="6.75" style="11" customWidth="1"/>
    <col min="20" max="221" width="9" style="11"/>
    <col min="222" max="222" width="3" style="11" customWidth="1"/>
    <col min="223" max="223" width="30.625" style="11" customWidth="1"/>
    <col min="224" max="239" width="6.625" style="11" customWidth="1"/>
    <col min="240" max="243" width="5.25" style="11" customWidth="1"/>
    <col min="244" max="246" width="6.625" style="11" customWidth="1"/>
    <col min="247" max="477" width="9" style="11"/>
    <col min="478" max="478" width="3" style="11" customWidth="1"/>
    <col min="479" max="479" width="30.625" style="11" customWidth="1"/>
    <col min="480" max="495" width="6.625" style="11" customWidth="1"/>
    <col min="496" max="499" width="5.25" style="11" customWidth="1"/>
    <col min="500" max="502" width="6.625" style="11" customWidth="1"/>
    <col min="503" max="733" width="9" style="11"/>
    <col min="734" max="734" width="3" style="11" customWidth="1"/>
    <col min="735" max="735" width="30.625" style="11" customWidth="1"/>
    <col min="736" max="751" width="6.625" style="11" customWidth="1"/>
    <col min="752" max="755" width="5.25" style="11" customWidth="1"/>
    <col min="756" max="758" width="6.625" style="11" customWidth="1"/>
    <col min="759" max="989" width="9" style="11"/>
    <col min="990" max="990" width="3" style="11" customWidth="1"/>
    <col min="991" max="991" width="30.625" style="11" customWidth="1"/>
    <col min="992" max="1007" width="6.625" style="11" customWidth="1"/>
    <col min="1008" max="1011" width="5.25" style="11" customWidth="1"/>
    <col min="1012" max="1014" width="6.625" style="11" customWidth="1"/>
    <col min="1015" max="1245" width="9" style="11"/>
    <col min="1246" max="1246" width="3" style="11" customWidth="1"/>
    <col min="1247" max="1247" width="30.625" style="11" customWidth="1"/>
    <col min="1248" max="1263" width="6.625" style="11" customWidth="1"/>
    <col min="1264" max="1267" width="5.25" style="11" customWidth="1"/>
    <col min="1268" max="1270" width="6.625" style="11" customWidth="1"/>
    <col min="1271" max="1501" width="9" style="11"/>
    <col min="1502" max="1502" width="3" style="11" customWidth="1"/>
    <col min="1503" max="1503" width="30.625" style="11" customWidth="1"/>
    <col min="1504" max="1519" width="6.625" style="11" customWidth="1"/>
    <col min="1520" max="1523" width="5.25" style="11" customWidth="1"/>
    <col min="1524" max="1526" width="6.625" style="11" customWidth="1"/>
    <col min="1527" max="1757" width="9" style="11"/>
    <col min="1758" max="1758" width="3" style="11" customWidth="1"/>
    <col min="1759" max="1759" width="30.625" style="11" customWidth="1"/>
    <col min="1760" max="1775" width="6.625" style="11" customWidth="1"/>
    <col min="1776" max="1779" width="5.25" style="11" customWidth="1"/>
    <col min="1780" max="1782" width="6.625" style="11" customWidth="1"/>
    <col min="1783" max="2013" width="9" style="11"/>
    <col min="2014" max="2014" width="3" style="11" customWidth="1"/>
    <col min="2015" max="2015" width="30.625" style="11" customWidth="1"/>
    <col min="2016" max="2031" width="6.625" style="11" customWidth="1"/>
    <col min="2032" max="2035" width="5.25" style="11" customWidth="1"/>
    <col min="2036" max="2038" width="6.625" style="11" customWidth="1"/>
    <col min="2039" max="2269" width="9" style="11"/>
    <col min="2270" max="2270" width="3" style="11" customWidth="1"/>
    <col min="2271" max="2271" width="30.625" style="11" customWidth="1"/>
    <col min="2272" max="2287" width="6.625" style="11" customWidth="1"/>
    <col min="2288" max="2291" width="5.25" style="11" customWidth="1"/>
    <col min="2292" max="2294" width="6.625" style="11" customWidth="1"/>
    <col min="2295" max="2525" width="9" style="11"/>
    <col min="2526" max="2526" width="3" style="11" customWidth="1"/>
    <col min="2527" max="2527" width="30.625" style="11" customWidth="1"/>
    <col min="2528" max="2543" width="6.625" style="11" customWidth="1"/>
    <col min="2544" max="2547" width="5.25" style="11" customWidth="1"/>
    <col min="2548" max="2550" width="6.625" style="11" customWidth="1"/>
    <col min="2551" max="2781" width="9" style="11"/>
    <col min="2782" max="2782" width="3" style="11" customWidth="1"/>
    <col min="2783" max="2783" width="30.625" style="11" customWidth="1"/>
    <col min="2784" max="2799" width="6.625" style="11" customWidth="1"/>
    <col min="2800" max="2803" width="5.25" style="11" customWidth="1"/>
    <col min="2804" max="2806" width="6.625" style="11" customWidth="1"/>
    <col min="2807" max="3037" width="9" style="11"/>
    <col min="3038" max="3038" width="3" style="11" customWidth="1"/>
    <col min="3039" max="3039" width="30.625" style="11" customWidth="1"/>
    <col min="3040" max="3055" width="6.625" style="11" customWidth="1"/>
    <col min="3056" max="3059" width="5.25" style="11" customWidth="1"/>
    <col min="3060" max="3062" width="6.625" style="11" customWidth="1"/>
    <col min="3063" max="3293" width="9" style="11"/>
    <col min="3294" max="3294" width="3" style="11" customWidth="1"/>
    <col min="3295" max="3295" width="30.625" style="11" customWidth="1"/>
    <col min="3296" max="3311" width="6.625" style="11" customWidth="1"/>
    <col min="3312" max="3315" width="5.25" style="11" customWidth="1"/>
    <col min="3316" max="3318" width="6.625" style="11" customWidth="1"/>
    <col min="3319" max="3549" width="9" style="11"/>
    <col min="3550" max="3550" width="3" style="11" customWidth="1"/>
    <col min="3551" max="3551" width="30.625" style="11" customWidth="1"/>
    <col min="3552" max="3567" width="6.625" style="11" customWidth="1"/>
    <col min="3568" max="3571" width="5.25" style="11" customWidth="1"/>
    <col min="3572" max="3574" width="6.625" style="11" customWidth="1"/>
    <col min="3575" max="3805" width="9" style="11"/>
    <col min="3806" max="3806" width="3" style="11" customWidth="1"/>
    <col min="3807" max="3807" width="30.625" style="11" customWidth="1"/>
    <col min="3808" max="3823" width="6.625" style="11" customWidth="1"/>
    <col min="3824" max="3827" width="5.25" style="11" customWidth="1"/>
    <col min="3828" max="3830" width="6.625" style="11" customWidth="1"/>
    <col min="3831" max="4061" width="9" style="11"/>
    <col min="4062" max="4062" width="3" style="11" customWidth="1"/>
    <col min="4063" max="4063" width="30.625" style="11" customWidth="1"/>
    <col min="4064" max="4079" width="6.625" style="11" customWidth="1"/>
    <col min="4080" max="4083" width="5.25" style="11" customWidth="1"/>
    <col min="4084" max="4086" width="6.625" style="11" customWidth="1"/>
    <col min="4087" max="4317" width="9" style="11"/>
    <col min="4318" max="4318" width="3" style="11" customWidth="1"/>
    <col min="4319" max="4319" width="30.625" style="11" customWidth="1"/>
    <col min="4320" max="4335" width="6.625" style="11" customWidth="1"/>
    <col min="4336" max="4339" width="5.25" style="11" customWidth="1"/>
    <col min="4340" max="4342" width="6.625" style="11" customWidth="1"/>
    <col min="4343" max="4573" width="9" style="11"/>
    <col min="4574" max="4574" width="3" style="11" customWidth="1"/>
    <col min="4575" max="4575" width="30.625" style="11" customWidth="1"/>
    <col min="4576" max="4591" width="6.625" style="11" customWidth="1"/>
    <col min="4592" max="4595" width="5.25" style="11" customWidth="1"/>
    <col min="4596" max="4598" width="6.625" style="11" customWidth="1"/>
    <col min="4599" max="4829" width="9" style="11"/>
    <col min="4830" max="4830" width="3" style="11" customWidth="1"/>
    <col min="4831" max="4831" width="30.625" style="11" customWidth="1"/>
    <col min="4832" max="4847" width="6.625" style="11" customWidth="1"/>
    <col min="4848" max="4851" width="5.25" style="11" customWidth="1"/>
    <col min="4852" max="4854" width="6.625" style="11" customWidth="1"/>
    <col min="4855" max="5085" width="9" style="11"/>
    <col min="5086" max="5086" width="3" style="11" customWidth="1"/>
    <col min="5087" max="5087" width="30.625" style="11" customWidth="1"/>
    <col min="5088" max="5103" width="6.625" style="11" customWidth="1"/>
    <col min="5104" max="5107" width="5.25" style="11" customWidth="1"/>
    <col min="5108" max="5110" width="6.625" style="11" customWidth="1"/>
    <col min="5111" max="5341" width="9" style="11"/>
    <col min="5342" max="5342" width="3" style="11" customWidth="1"/>
    <col min="5343" max="5343" width="30.625" style="11" customWidth="1"/>
    <col min="5344" max="5359" width="6.625" style="11" customWidth="1"/>
    <col min="5360" max="5363" width="5.25" style="11" customWidth="1"/>
    <col min="5364" max="5366" width="6.625" style="11" customWidth="1"/>
    <col min="5367" max="5597" width="9" style="11"/>
    <col min="5598" max="5598" width="3" style="11" customWidth="1"/>
    <col min="5599" max="5599" width="30.625" style="11" customWidth="1"/>
    <col min="5600" max="5615" width="6.625" style="11" customWidth="1"/>
    <col min="5616" max="5619" width="5.25" style="11" customWidth="1"/>
    <col min="5620" max="5622" width="6.625" style="11" customWidth="1"/>
    <col min="5623" max="5853" width="9" style="11"/>
    <col min="5854" max="5854" width="3" style="11" customWidth="1"/>
    <col min="5855" max="5855" width="30.625" style="11" customWidth="1"/>
    <col min="5856" max="5871" width="6.625" style="11" customWidth="1"/>
    <col min="5872" max="5875" width="5.25" style="11" customWidth="1"/>
    <col min="5876" max="5878" width="6.625" style="11" customWidth="1"/>
    <col min="5879" max="6109" width="9" style="11"/>
    <col min="6110" max="6110" width="3" style="11" customWidth="1"/>
    <col min="6111" max="6111" width="30.625" style="11" customWidth="1"/>
    <col min="6112" max="6127" width="6.625" style="11" customWidth="1"/>
    <col min="6128" max="6131" width="5.25" style="11" customWidth="1"/>
    <col min="6132" max="6134" width="6.625" style="11" customWidth="1"/>
    <col min="6135" max="6365" width="9" style="11"/>
    <col min="6366" max="6366" width="3" style="11" customWidth="1"/>
    <col min="6367" max="6367" width="30.625" style="11" customWidth="1"/>
    <col min="6368" max="6383" width="6.625" style="11" customWidth="1"/>
    <col min="6384" max="6387" width="5.25" style="11" customWidth="1"/>
    <col min="6388" max="6390" width="6.625" style="11" customWidth="1"/>
    <col min="6391" max="6621" width="9" style="11"/>
    <col min="6622" max="6622" width="3" style="11" customWidth="1"/>
    <col min="6623" max="6623" width="30.625" style="11" customWidth="1"/>
    <col min="6624" max="6639" width="6.625" style="11" customWidth="1"/>
    <col min="6640" max="6643" width="5.25" style="11" customWidth="1"/>
    <col min="6644" max="6646" width="6.625" style="11" customWidth="1"/>
    <col min="6647" max="6877" width="9" style="11"/>
    <col min="6878" max="6878" width="3" style="11" customWidth="1"/>
    <col min="6879" max="6879" width="30.625" style="11" customWidth="1"/>
    <col min="6880" max="6895" width="6.625" style="11" customWidth="1"/>
    <col min="6896" max="6899" width="5.25" style="11" customWidth="1"/>
    <col min="6900" max="6902" width="6.625" style="11" customWidth="1"/>
    <col min="6903" max="7133" width="9" style="11"/>
    <col min="7134" max="7134" width="3" style="11" customWidth="1"/>
    <col min="7135" max="7135" width="30.625" style="11" customWidth="1"/>
    <col min="7136" max="7151" width="6.625" style="11" customWidth="1"/>
    <col min="7152" max="7155" width="5.25" style="11" customWidth="1"/>
    <col min="7156" max="7158" width="6.625" style="11" customWidth="1"/>
    <col min="7159" max="7389" width="9" style="11"/>
    <col min="7390" max="7390" width="3" style="11" customWidth="1"/>
    <col min="7391" max="7391" width="30.625" style="11" customWidth="1"/>
    <col min="7392" max="7407" width="6.625" style="11" customWidth="1"/>
    <col min="7408" max="7411" width="5.25" style="11" customWidth="1"/>
    <col min="7412" max="7414" width="6.625" style="11" customWidth="1"/>
    <col min="7415" max="7645" width="9" style="11"/>
    <col min="7646" max="7646" width="3" style="11" customWidth="1"/>
    <col min="7647" max="7647" width="30.625" style="11" customWidth="1"/>
    <col min="7648" max="7663" width="6.625" style="11" customWidth="1"/>
    <col min="7664" max="7667" width="5.25" style="11" customWidth="1"/>
    <col min="7668" max="7670" width="6.625" style="11" customWidth="1"/>
    <col min="7671" max="7901" width="9" style="11"/>
    <col min="7902" max="7902" width="3" style="11" customWidth="1"/>
    <col min="7903" max="7903" width="30.625" style="11" customWidth="1"/>
    <col min="7904" max="7919" width="6.625" style="11" customWidth="1"/>
    <col min="7920" max="7923" width="5.25" style="11" customWidth="1"/>
    <col min="7924" max="7926" width="6.625" style="11" customWidth="1"/>
    <col min="7927" max="8157" width="9" style="11"/>
    <col min="8158" max="8158" width="3" style="11" customWidth="1"/>
    <col min="8159" max="8159" width="30.625" style="11" customWidth="1"/>
    <col min="8160" max="8175" width="6.625" style="11" customWidth="1"/>
    <col min="8176" max="8179" width="5.25" style="11" customWidth="1"/>
    <col min="8180" max="8182" width="6.625" style="11" customWidth="1"/>
    <col min="8183" max="8413" width="9" style="11"/>
    <col min="8414" max="8414" width="3" style="11" customWidth="1"/>
    <col min="8415" max="8415" width="30.625" style="11" customWidth="1"/>
    <col min="8416" max="8431" width="6.625" style="11" customWidth="1"/>
    <col min="8432" max="8435" width="5.25" style="11" customWidth="1"/>
    <col min="8436" max="8438" width="6.625" style="11" customWidth="1"/>
    <col min="8439" max="8669" width="9" style="11"/>
    <col min="8670" max="8670" width="3" style="11" customWidth="1"/>
    <col min="8671" max="8671" width="30.625" style="11" customWidth="1"/>
    <col min="8672" max="8687" width="6.625" style="11" customWidth="1"/>
    <col min="8688" max="8691" width="5.25" style="11" customWidth="1"/>
    <col min="8692" max="8694" width="6.625" style="11" customWidth="1"/>
    <col min="8695" max="8925" width="9" style="11"/>
    <col min="8926" max="8926" width="3" style="11" customWidth="1"/>
    <col min="8927" max="8927" width="30.625" style="11" customWidth="1"/>
    <col min="8928" max="8943" width="6.625" style="11" customWidth="1"/>
    <col min="8944" max="8947" width="5.25" style="11" customWidth="1"/>
    <col min="8948" max="8950" width="6.625" style="11" customWidth="1"/>
    <col min="8951" max="9181" width="9" style="11"/>
    <col min="9182" max="9182" width="3" style="11" customWidth="1"/>
    <col min="9183" max="9183" width="30.625" style="11" customWidth="1"/>
    <col min="9184" max="9199" width="6.625" style="11" customWidth="1"/>
    <col min="9200" max="9203" width="5.25" style="11" customWidth="1"/>
    <col min="9204" max="9206" width="6.625" style="11" customWidth="1"/>
    <col min="9207" max="9437" width="9" style="11"/>
    <col min="9438" max="9438" width="3" style="11" customWidth="1"/>
    <col min="9439" max="9439" width="30.625" style="11" customWidth="1"/>
    <col min="9440" max="9455" width="6.625" style="11" customWidth="1"/>
    <col min="9456" max="9459" width="5.25" style="11" customWidth="1"/>
    <col min="9460" max="9462" width="6.625" style="11" customWidth="1"/>
    <col min="9463" max="9693" width="9" style="11"/>
    <col min="9694" max="9694" width="3" style="11" customWidth="1"/>
    <col min="9695" max="9695" width="30.625" style="11" customWidth="1"/>
    <col min="9696" max="9711" width="6.625" style="11" customWidth="1"/>
    <col min="9712" max="9715" width="5.25" style="11" customWidth="1"/>
    <col min="9716" max="9718" width="6.625" style="11" customWidth="1"/>
    <col min="9719" max="9949" width="9" style="11"/>
    <col min="9950" max="9950" width="3" style="11" customWidth="1"/>
    <col min="9951" max="9951" width="30.625" style="11" customWidth="1"/>
    <col min="9952" max="9967" width="6.625" style="11" customWidth="1"/>
    <col min="9968" max="9971" width="5.25" style="11" customWidth="1"/>
    <col min="9972" max="9974" width="6.625" style="11" customWidth="1"/>
    <col min="9975" max="10205" width="9" style="11"/>
    <col min="10206" max="10206" width="3" style="11" customWidth="1"/>
    <col min="10207" max="10207" width="30.625" style="11" customWidth="1"/>
    <col min="10208" max="10223" width="6.625" style="11" customWidth="1"/>
    <col min="10224" max="10227" width="5.25" style="11" customWidth="1"/>
    <col min="10228" max="10230" width="6.625" style="11" customWidth="1"/>
    <col min="10231" max="10461" width="9" style="11"/>
    <col min="10462" max="10462" width="3" style="11" customWidth="1"/>
    <col min="10463" max="10463" width="30.625" style="11" customWidth="1"/>
    <col min="10464" max="10479" width="6.625" style="11" customWidth="1"/>
    <col min="10480" max="10483" width="5.25" style="11" customWidth="1"/>
    <col min="10484" max="10486" width="6.625" style="11" customWidth="1"/>
    <col min="10487" max="10717" width="9" style="11"/>
    <col min="10718" max="10718" width="3" style="11" customWidth="1"/>
    <col min="10719" max="10719" width="30.625" style="11" customWidth="1"/>
    <col min="10720" max="10735" width="6.625" style="11" customWidth="1"/>
    <col min="10736" max="10739" width="5.25" style="11" customWidth="1"/>
    <col min="10740" max="10742" width="6.625" style="11" customWidth="1"/>
    <col min="10743" max="10973" width="9" style="11"/>
    <col min="10974" max="10974" width="3" style="11" customWidth="1"/>
    <col min="10975" max="10975" width="30.625" style="11" customWidth="1"/>
    <col min="10976" max="10991" width="6.625" style="11" customWidth="1"/>
    <col min="10992" max="10995" width="5.25" style="11" customWidth="1"/>
    <col min="10996" max="10998" width="6.625" style="11" customWidth="1"/>
    <col min="10999" max="11229" width="9" style="11"/>
    <col min="11230" max="11230" width="3" style="11" customWidth="1"/>
    <col min="11231" max="11231" width="30.625" style="11" customWidth="1"/>
    <col min="11232" max="11247" width="6.625" style="11" customWidth="1"/>
    <col min="11248" max="11251" width="5.25" style="11" customWidth="1"/>
    <col min="11252" max="11254" width="6.625" style="11" customWidth="1"/>
    <col min="11255" max="11485" width="9" style="11"/>
    <col min="11486" max="11486" width="3" style="11" customWidth="1"/>
    <col min="11487" max="11487" width="30.625" style="11" customWidth="1"/>
    <col min="11488" max="11503" width="6.625" style="11" customWidth="1"/>
    <col min="11504" max="11507" width="5.25" style="11" customWidth="1"/>
    <col min="11508" max="11510" width="6.625" style="11" customWidth="1"/>
    <col min="11511" max="11741" width="9" style="11"/>
    <col min="11742" max="11742" width="3" style="11" customWidth="1"/>
    <col min="11743" max="11743" width="30.625" style="11" customWidth="1"/>
    <col min="11744" max="11759" width="6.625" style="11" customWidth="1"/>
    <col min="11760" max="11763" width="5.25" style="11" customWidth="1"/>
    <col min="11764" max="11766" width="6.625" style="11" customWidth="1"/>
    <col min="11767" max="11997" width="9" style="11"/>
    <col min="11998" max="11998" width="3" style="11" customWidth="1"/>
    <col min="11999" max="11999" width="30.625" style="11" customWidth="1"/>
    <col min="12000" max="12015" width="6.625" style="11" customWidth="1"/>
    <col min="12016" max="12019" width="5.25" style="11" customWidth="1"/>
    <col min="12020" max="12022" width="6.625" style="11" customWidth="1"/>
    <col min="12023" max="12253" width="9" style="11"/>
    <col min="12254" max="12254" width="3" style="11" customWidth="1"/>
    <col min="12255" max="12255" width="30.625" style="11" customWidth="1"/>
    <col min="12256" max="12271" width="6.625" style="11" customWidth="1"/>
    <col min="12272" max="12275" width="5.25" style="11" customWidth="1"/>
    <col min="12276" max="12278" width="6.625" style="11" customWidth="1"/>
    <col min="12279" max="12509" width="9" style="11"/>
    <col min="12510" max="12510" width="3" style="11" customWidth="1"/>
    <col min="12511" max="12511" width="30.625" style="11" customWidth="1"/>
    <col min="12512" max="12527" width="6.625" style="11" customWidth="1"/>
    <col min="12528" max="12531" width="5.25" style="11" customWidth="1"/>
    <col min="12532" max="12534" width="6.625" style="11" customWidth="1"/>
    <col min="12535" max="12765" width="9" style="11"/>
    <col min="12766" max="12766" width="3" style="11" customWidth="1"/>
    <col min="12767" max="12767" width="30.625" style="11" customWidth="1"/>
    <col min="12768" max="12783" width="6.625" style="11" customWidth="1"/>
    <col min="12784" max="12787" width="5.25" style="11" customWidth="1"/>
    <col min="12788" max="12790" width="6.625" style="11" customWidth="1"/>
    <col min="12791" max="13021" width="9" style="11"/>
    <col min="13022" max="13022" width="3" style="11" customWidth="1"/>
    <col min="13023" max="13023" width="30.625" style="11" customWidth="1"/>
    <col min="13024" max="13039" width="6.625" style="11" customWidth="1"/>
    <col min="13040" max="13043" width="5.25" style="11" customWidth="1"/>
    <col min="13044" max="13046" width="6.625" style="11" customWidth="1"/>
    <col min="13047" max="13277" width="9" style="11"/>
    <col min="13278" max="13278" width="3" style="11" customWidth="1"/>
    <col min="13279" max="13279" width="30.625" style="11" customWidth="1"/>
    <col min="13280" max="13295" width="6.625" style="11" customWidth="1"/>
    <col min="13296" max="13299" width="5.25" style="11" customWidth="1"/>
    <col min="13300" max="13302" width="6.625" style="11" customWidth="1"/>
    <col min="13303" max="13533" width="9" style="11"/>
    <col min="13534" max="13534" width="3" style="11" customWidth="1"/>
    <col min="13535" max="13535" width="30.625" style="11" customWidth="1"/>
    <col min="13536" max="13551" width="6.625" style="11" customWidth="1"/>
    <col min="13552" max="13555" width="5.25" style="11" customWidth="1"/>
    <col min="13556" max="13558" width="6.625" style="11" customWidth="1"/>
    <col min="13559" max="13789" width="9" style="11"/>
    <col min="13790" max="13790" width="3" style="11" customWidth="1"/>
    <col min="13791" max="13791" width="30.625" style="11" customWidth="1"/>
    <col min="13792" max="13807" width="6.625" style="11" customWidth="1"/>
    <col min="13808" max="13811" width="5.25" style="11" customWidth="1"/>
    <col min="13812" max="13814" width="6.625" style="11" customWidth="1"/>
    <col min="13815" max="14045" width="9" style="11"/>
    <col min="14046" max="14046" width="3" style="11" customWidth="1"/>
    <col min="14047" max="14047" width="30.625" style="11" customWidth="1"/>
    <col min="14048" max="14063" width="6.625" style="11" customWidth="1"/>
    <col min="14064" max="14067" width="5.25" style="11" customWidth="1"/>
    <col min="14068" max="14070" width="6.625" style="11" customWidth="1"/>
    <col min="14071" max="14301" width="9" style="11"/>
    <col min="14302" max="14302" width="3" style="11" customWidth="1"/>
    <col min="14303" max="14303" width="30.625" style="11" customWidth="1"/>
    <col min="14304" max="14319" width="6.625" style="11" customWidth="1"/>
    <col min="14320" max="14323" width="5.25" style="11" customWidth="1"/>
    <col min="14324" max="14326" width="6.625" style="11" customWidth="1"/>
    <col min="14327" max="14557" width="9" style="11"/>
    <col min="14558" max="14558" width="3" style="11" customWidth="1"/>
    <col min="14559" max="14559" width="30.625" style="11" customWidth="1"/>
    <col min="14560" max="14575" width="6.625" style="11" customWidth="1"/>
    <col min="14576" max="14579" width="5.25" style="11" customWidth="1"/>
    <col min="14580" max="14582" width="6.625" style="11" customWidth="1"/>
    <col min="14583" max="14813" width="9" style="11"/>
    <col min="14814" max="14814" width="3" style="11" customWidth="1"/>
    <col min="14815" max="14815" width="30.625" style="11" customWidth="1"/>
    <col min="14816" max="14831" width="6.625" style="11" customWidth="1"/>
    <col min="14832" max="14835" width="5.25" style="11" customWidth="1"/>
    <col min="14836" max="14838" width="6.625" style="11" customWidth="1"/>
    <col min="14839" max="15069" width="9" style="11"/>
    <col min="15070" max="15070" width="3" style="11" customWidth="1"/>
    <col min="15071" max="15071" width="30.625" style="11" customWidth="1"/>
    <col min="15072" max="15087" width="6.625" style="11" customWidth="1"/>
    <col min="15088" max="15091" width="5.25" style="11" customWidth="1"/>
    <col min="15092" max="15094" width="6.625" style="11" customWidth="1"/>
    <col min="15095" max="15325" width="9" style="11"/>
    <col min="15326" max="15326" width="3" style="11" customWidth="1"/>
    <col min="15327" max="15327" width="30.625" style="11" customWidth="1"/>
    <col min="15328" max="15343" width="6.625" style="11" customWidth="1"/>
    <col min="15344" max="15347" width="5.25" style="11" customWidth="1"/>
    <col min="15348" max="15350" width="6.625" style="11" customWidth="1"/>
    <col min="15351" max="15581" width="9" style="11"/>
    <col min="15582" max="15582" width="3" style="11" customWidth="1"/>
    <col min="15583" max="15583" width="30.625" style="11" customWidth="1"/>
    <col min="15584" max="15599" width="6.625" style="11" customWidth="1"/>
    <col min="15600" max="15603" width="5.25" style="11" customWidth="1"/>
    <col min="15604" max="15606" width="6.625" style="11" customWidth="1"/>
    <col min="15607" max="15837" width="9" style="11"/>
    <col min="15838" max="15838" width="3" style="11" customWidth="1"/>
    <col min="15839" max="15839" width="30.625" style="11" customWidth="1"/>
    <col min="15840" max="15855" width="6.625" style="11" customWidth="1"/>
    <col min="15856" max="15859" width="5.25" style="11" customWidth="1"/>
    <col min="15860" max="15862" width="6.625" style="11" customWidth="1"/>
    <col min="15863" max="16093" width="9" style="11"/>
    <col min="16094" max="16094" width="3" style="11" customWidth="1"/>
    <col min="16095" max="16095" width="30.625" style="11" customWidth="1"/>
    <col min="16096" max="16111" width="6.625" style="11" customWidth="1"/>
    <col min="16112" max="16115" width="5.25" style="11" customWidth="1"/>
    <col min="16116" max="16118" width="6.625" style="11" customWidth="1"/>
    <col min="16119" max="16384" width="9" style="11"/>
  </cols>
  <sheetData>
    <row r="1" spans="1:190" ht="15" customHeight="1">
      <c r="C1" s="36" t="s">
        <v>117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0" ht="3.75" customHeight="1">
      <c r="C2" s="35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0" ht="12" customHeight="1">
      <c r="A3" s="1"/>
      <c r="B3" s="1"/>
      <c r="C3" s="14"/>
      <c r="D3" s="4" t="s">
        <v>0</v>
      </c>
      <c r="E3" s="2"/>
      <c r="F3" s="2"/>
      <c r="G3" s="3" t="s">
        <v>1</v>
      </c>
      <c r="H3" s="80" t="s">
        <v>79</v>
      </c>
      <c r="I3" s="81"/>
      <c r="J3" s="81"/>
      <c r="K3" s="80" t="s">
        <v>2</v>
      </c>
      <c r="L3" s="81"/>
      <c r="M3" s="81"/>
      <c r="N3" s="80" t="s">
        <v>3</v>
      </c>
      <c r="O3" s="81"/>
      <c r="P3" s="81"/>
      <c r="Q3" s="80" t="s">
        <v>4</v>
      </c>
      <c r="R3" s="81"/>
      <c r="S3" s="8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</row>
    <row r="4" spans="1:190" ht="12" customHeight="1">
      <c r="A4" s="1"/>
      <c r="B4" s="1"/>
      <c r="C4" s="6" t="s">
        <v>5</v>
      </c>
      <c r="D4" s="5"/>
      <c r="E4" s="5"/>
      <c r="F4" s="5"/>
      <c r="G4" s="6" t="s">
        <v>6</v>
      </c>
      <c r="H4" s="5"/>
      <c r="I4" s="5"/>
      <c r="J4" s="6"/>
      <c r="K4" s="15"/>
      <c r="L4" s="5"/>
      <c r="M4" s="5"/>
      <c r="N4" s="15"/>
      <c r="O4" s="5"/>
      <c r="P4" s="6"/>
      <c r="Q4" s="7"/>
      <c r="R4" s="7"/>
      <c r="S4" s="1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</row>
    <row r="5" spans="1:190" ht="12" customHeight="1">
      <c r="A5" s="1"/>
      <c r="B5" s="1"/>
      <c r="C5" s="17"/>
      <c r="D5" s="8" t="s">
        <v>7</v>
      </c>
      <c r="E5" s="8" t="s">
        <v>8</v>
      </c>
      <c r="F5" s="8" t="s">
        <v>9</v>
      </c>
      <c r="G5" s="9" t="s">
        <v>10</v>
      </c>
      <c r="H5" s="8" t="s">
        <v>7</v>
      </c>
      <c r="I5" s="8" t="s">
        <v>8</v>
      </c>
      <c r="J5" s="9" t="s">
        <v>9</v>
      </c>
      <c r="K5" s="8" t="s">
        <v>7</v>
      </c>
      <c r="L5" s="8" t="s">
        <v>8</v>
      </c>
      <c r="M5" s="8" t="s">
        <v>9</v>
      </c>
      <c r="N5" s="8" t="s">
        <v>7</v>
      </c>
      <c r="O5" s="8" t="s">
        <v>8</v>
      </c>
      <c r="P5" s="9" t="s">
        <v>9</v>
      </c>
      <c r="Q5" s="8" t="s">
        <v>7</v>
      </c>
      <c r="R5" s="8" t="s">
        <v>8</v>
      </c>
      <c r="S5" s="18" t="s">
        <v>9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</row>
    <row r="6" spans="1:190" ht="15" customHeight="1">
      <c r="A6" s="1"/>
      <c r="B6" s="1"/>
      <c r="C6" s="37" t="s">
        <v>118</v>
      </c>
      <c r="D6" s="41">
        <f>SUM(D7:D8)</f>
        <v>2402</v>
      </c>
      <c r="E6" s="42">
        <f t="shared" ref="E6:S6" si="0">SUM(E7:E8)</f>
        <v>100</v>
      </c>
      <c r="F6" s="42">
        <f t="shared" si="0"/>
        <v>2302</v>
      </c>
      <c r="G6" s="42">
        <f t="shared" si="0"/>
        <v>474</v>
      </c>
      <c r="H6" s="42">
        <f>SUM(H7:H8)</f>
        <v>11427</v>
      </c>
      <c r="I6" s="42">
        <f t="shared" si="0"/>
        <v>5847</v>
      </c>
      <c r="J6" s="42">
        <f t="shared" si="0"/>
        <v>5580</v>
      </c>
      <c r="K6" s="42">
        <f t="shared" si="0"/>
        <v>3713</v>
      </c>
      <c r="L6" s="42">
        <f t="shared" si="0"/>
        <v>1867</v>
      </c>
      <c r="M6" s="42">
        <f t="shared" si="0"/>
        <v>1846</v>
      </c>
      <c r="N6" s="42">
        <f t="shared" si="0"/>
        <v>3864</v>
      </c>
      <c r="O6" s="42">
        <f t="shared" si="0"/>
        <v>1980</v>
      </c>
      <c r="P6" s="42">
        <f t="shared" si="0"/>
        <v>1884</v>
      </c>
      <c r="Q6" s="42">
        <f t="shared" si="0"/>
        <v>3850</v>
      </c>
      <c r="R6" s="42">
        <f t="shared" si="0"/>
        <v>2000</v>
      </c>
      <c r="S6" s="42">
        <f t="shared" si="0"/>
        <v>1850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</row>
    <row r="7" spans="1:190" ht="15" customHeight="1">
      <c r="A7" s="1"/>
      <c r="B7" s="1"/>
      <c r="C7" s="37" t="s">
        <v>119</v>
      </c>
      <c r="D7" s="41">
        <f t="shared" ref="D7:S7" si="1">D13+D22+D25+D28+D32+D35+D49+D54+D11+D56</f>
        <v>968</v>
      </c>
      <c r="E7" s="42">
        <f t="shared" si="1"/>
        <v>35</v>
      </c>
      <c r="F7" s="42">
        <f t="shared" si="1"/>
        <v>933</v>
      </c>
      <c r="G7" s="42">
        <f t="shared" si="1"/>
        <v>224</v>
      </c>
      <c r="H7" s="42">
        <f t="shared" si="1"/>
        <v>5233</v>
      </c>
      <c r="I7" s="42">
        <f t="shared" si="1"/>
        <v>2710</v>
      </c>
      <c r="J7" s="42">
        <f t="shared" si="1"/>
        <v>2523</v>
      </c>
      <c r="K7" s="42">
        <f t="shared" si="1"/>
        <v>1662</v>
      </c>
      <c r="L7" s="42">
        <f t="shared" si="1"/>
        <v>853</v>
      </c>
      <c r="M7" s="42">
        <f t="shared" si="1"/>
        <v>809</v>
      </c>
      <c r="N7" s="42">
        <f t="shared" si="1"/>
        <v>1771</v>
      </c>
      <c r="O7" s="42">
        <f t="shared" si="1"/>
        <v>923</v>
      </c>
      <c r="P7" s="42">
        <f t="shared" si="1"/>
        <v>848</v>
      </c>
      <c r="Q7" s="42">
        <f t="shared" si="1"/>
        <v>1800</v>
      </c>
      <c r="R7" s="42">
        <f t="shared" si="1"/>
        <v>934</v>
      </c>
      <c r="S7" s="42">
        <f t="shared" si="1"/>
        <v>866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</row>
    <row r="8" spans="1:190" ht="15" customHeight="1">
      <c r="A8" s="1"/>
      <c r="B8" s="1"/>
      <c r="C8" s="37" t="s">
        <v>90</v>
      </c>
      <c r="D8" s="41">
        <f>D60+D80+D85+D90+D102+D107+D113+D120+D127+D109</f>
        <v>1434</v>
      </c>
      <c r="E8" s="42">
        <f t="shared" ref="E8:S8" si="2">E60+E80+E85+E90+E102+E107+E113+E120+E127+E109</f>
        <v>65</v>
      </c>
      <c r="F8" s="42">
        <f t="shared" si="2"/>
        <v>1369</v>
      </c>
      <c r="G8" s="42">
        <f t="shared" si="2"/>
        <v>250</v>
      </c>
      <c r="H8" s="42">
        <f t="shared" si="2"/>
        <v>6194</v>
      </c>
      <c r="I8" s="42">
        <f t="shared" si="2"/>
        <v>3137</v>
      </c>
      <c r="J8" s="42">
        <f t="shared" si="2"/>
        <v>3057</v>
      </c>
      <c r="K8" s="42">
        <f t="shared" si="2"/>
        <v>2051</v>
      </c>
      <c r="L8" s="42">
        <f t="shared" si="2"/>
        <v>1014</v>
      </c>
      <c r="M8" s="42">
        <f t="shared" si="2"/>
        <v>1037</v>
      </c>
      <c r="N8" s="42">
        <f t="shared" si="2"/>
        <v>2093</v>
      </c>
      <c r="O8" s="42">
        <f t="shared" si="2"/>
        <v>1057</v>
      </c>
      <c r="P8" s="42">
        <f t="shared" si="2"/>
        <v>1036</v>
      </c>
      <c r="Q8" s="42">
        <f t="shared" si="2"/>
        <v>2050</v>
      </c>
      <c r="R8" s="42">
        <f t="shared" si="2"/>
        <v>1066</v>
      </c>
      <c r="S8" s="42">
        <f t="shared" si="2"/>
        <v>984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</row>
    <row r="9" spans="1:190" ht="6.75" customHeight="1">
      <c r="A9" s="1"/>
      <c r="B9" s="1"/>
      <c r="C9" s="13"/>
      <c r="D9" s="19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</row>
    <row r="10" spans="1:190" ht="14.1" customHeight="1">
      <c r="A10" s="1"/>
      <c r="B10" s="1"/>
      <c r="C10" s="13" t="s">
        <v>120</v>
      </c>
      <c r="D10" s="19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</row>
    <row r="11" spans="1:190" ht="14.1" customHeight="1">
      <c r="A11" s="1"/>
      <c r="B11" s="1"/>
      <c r="C11" s="39" t="s">
        <v>71</v>
      </c>
      <c r="D11" s="41">
        <f>D12</f>
        <v>45</v>
      </c>
      <c r="E11" s="43">
        <f t="shared" ref="E11:S11" si="3">E12</f>
        <v>0</v>
      </c>
      <c r="F11" s="43">
        <f t="shared" si="3"/>
        <v>45</v>
      </c>
      <c r="G11" s="43">
        <f t="shared" si="3"/>
        <v>6</v>
      </c>
      <c r="H11" s="43">
        <f t="shared" si="3"/>
        <v>166</v>
      </c>
      <c r="I11" s="43">
        <f t="shared" si="3"/>
        <v>94</v>
      </c>
      <c r="J11" s="43">
        <f>J12</f>
        <v>72</v>
      </c>
      <c r="K11" s="43">
        <f t="shared" si="3"/>
        <v>50</v>
      </c>
      <c r="L11" s="43">
        <f t="shared" si="3"/>
        <v>33</v>
      </c>
      <c r="M11" s="43">
        <f t="shared" si="3"/>
        <v>17</v>
      </c>
      <c r="N11" s="43">
        <f t="shared" si="3"/>
        <v>60</v>
      </c>
      <c r="O11" s="43">
        <f t="shared" si="3"/>
        <v>31</v>
      </c>
      <c r="P11" s="43">
        <f t="shared" si="3"/>
        <v>29</v>
      </c>
      <c r="Q11" s="43">
        <f t="shared" si="3"/>
        <v>56</v>
      </c>
      <c r="R11" s="43">
        <f t="shared" si="3"/>
        <v>30</v>
      </c>
      <c r="S11" s="43">
        <f t="shared" si="3"/>
        <v>26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</row>
    <row r="12" spans="1:190" ht="14.1" customHeight="1">
      <c r="A12" s="1"/>
      <c r="B12" s="1"/>
      <c r="C12" s="22" t="s">
        <v>72</v>
      </c>
      <c r="D12" s="49">
        <f t="shared" ref="D12:D21" si="4">SUM(E12:F12)</f>
        <v>45</v>
      </c>
      <c r="E12" s="69"/>
      <c r="F12" s="69">
        <v>45</v>
      </c>
      <c r="G12" s="69">
        <v>6</v>
      </c>
      <c r="H12" s="59">
        <f>K12+N12+Q12</f>
        <v>166</v>
      </c>
      <c r="I12" s="59">
        <f>L12+O12+R12</f>
        <v>94</v>
      </c>
      <c r="J12" s="59">
        <f>M12+P12+S12</f>
        <v>72</v>
      </c>
      <c r="K12" s="59">
        <f t="shared" ref="K12" si="5">SUM(L12:M12)</f>
        <v>50</v>
      </c>
      <c r="L12" s="69">
        <v>33</v>
      </c>
      <c r="M12" s="69">
        <v>17</v>
      </c>
      <c r="N12" s="59">
        <f t="shared" ref="N12:N21" si="6">SUM(O12:P12)</f>
        <v>60</v>
      </c>
      <c r="O12" s="69">
        <v>31</v>
      </c>
      <c r="P12" s="69">
        <v>29</v>
      </c>
      <c r="Q12" s="59">
        <f t="shared" ref="Q12:Q21" si="7">SUM(R12:S12)</f>
        <v>56</v>
      </c>
      <c r="R12" s="69">
        <v>30</v>
      </c>
      <c r="S12" s="69">
        <v>26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</row>
    <row r="13" spans="1:190" ht="14.1" customHeight="1">
      <c r="A13" s="1"/>
      <c r="B13" s="1"/>
      <c r="C13" s="38" t="s">
        <v>121</v>
      </c>
      <c r="D13" s="41">
        <f>SUM(D14:D21)</f>
        <v>294</v>
      </c>
      <c r="E13" s="43">
        <f t="shared" ref="E13:S13" si="8">SUM(E14:E21)</f>
        <v>12</v>
      </c>
      <c r="F13" s="43">
        <f t="shared" si="8"/>
        <v>282</v>
      </c>
      <c r="G13" s="43">
        <f t="shared" si="8"/>
        <v>55</v>
      </c>
      <c r="H13" s="43">
        <f t="shared" si="8"/>
        <v>1225</v>
      </c>
      <c r="I13" s="43">
        <f t="shared" si="8"/>
        <v>602</v>
      </c>
      <c r="J13" s="43">
        <f t="shared" si="8"/>
        <v>623</v>
      </c>
      <c r="K13" s="43">
        <f t="shared" si="8"/>
        <v>379</v>
      </c>
      <c r="L13" s="43">
        <f t="shared" si="8"/>
        <v>188</v>
      </c>
      <c r="M13" s="43">
        <f t="shared" si="8"/>
        <v>191</v>
      </c>
      <c r="N13" s="43">
        <f t="shared" si="8"/>
        <v>408</v>
      </c>
      <c r="O13" s="43">
        <f t="shared" si="8"/>
        <v>204</v>
      </c>
      <c r="P13" s="43">
        <f t="shared" si="8"/>
        <v>204</v>
      </c>
      <c r="Q13" s="43">
        <f t="shared" si="8"/>
        <v>438</v>
      </c>
      <c r="R13" s="43">
        <f t="shared" si="8"/>
        <v>210</v>
      </c>
      <c r="S13" s="43">
        <f t="shared" si="8"/>
        <v>228</v>
      </c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</row>
    <row r="14" spans="1:190" ht="14.1" customHeight="1">
      <c r="A14" s="10"/>
      <c r="B14" s="10"/>
      <c r="C14" s="22" t="s">
        <v>12</v>
      </c>
      <c r="D14" s="50">
        <f t="shared" si="4"/>
        <v>43</v>
      </c>
      <c r="E14" s="69">
        <v>2</v>
      </c>
      <c r="F14" s="70">
        <v>41</v>
      </c>
      <c r="G14" s="70">
        <v>9</v>
      </c>
      <c r="H14" s="60">
        <f>K14+N14+Q14</f>
        <v>183</v>
      </c>
      <c r="I14" s="60">
        <f>L14+O14+R14</f>
        <v>82</v>
      </c>
      <c r="J14" s="60">
        <f>M14+P14+S14</f>
        <v>101</v>
      </c>
      <c r="K14" s="60">
        <f t="shared" ref="K14" si="9">SUM(L14:M14)</f>
        <v>57</v>
      </c>
      <c r="L14" s="70">
        <v>28</v>
      </c>
      <c r="M14" s="70">
        <v>29</v>
      </c>
      <c r="N14" s="60">
        <f t="shared" si="6"/>
        <v>62</v>
      </c>
      <c r="O14" s="70">
        <v>27</v>
      </c>
      <c r="P14" s="70">
        <v>35</v>
      </c>
      <c r="Q14" s="60">
        <f t="shared" si="7"/>
        <v>64</v>
      </c>
      <c r="R14" s="70">
        <v>27</v>
      </c>
      <c r="S14" s="70">
        <v>37</v>
      </c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</row>
    <row r="15" spans="1:190" ht="14.1" customHeight="1">
      <c r="A15" s="10"/>
      <c r="B15" s="10"/>
      <c r="C15" s="22" t="s">
        <v>13</v>
      </c>
      <c r="D15" s="50">
        <f t="shared" si="4"/>
        <v>63</v>
      </c>
      <c r="E15" s="69">
        <v>3</v>
      </c>
      <c r="F15" s="70">
        <v>60</v>
      </c>
      <c r="G15" s="70">
        <v>12</v>
      </c>
      <c r="H15" s="60">
        <f t="shared" ref="H15:J21" si="10">K15+N15+Q15</f>
        <v>293</v>
      </c>
      <c r="I15" s="60">
        <f t="shared" si="10"/>
        <v>151</v>
      </c>
      <c r="J15" s="60">
        <f t="shared" si="10"/>
        <v>142</v>
      </c>
      <c r="K15" s="60">
        <f t="shared" ref="K15:K21" si="11">SUM(L15:M15)</f>
        <v>85</v>
      </c>
      <c r="L15" s="70">
        <v>45</v>
      </c>
      <c r="M15" s="70">
        <v>40</v>
      </c>
      <c r="N15" s="60">
        <f t="shared" si="6"/>
        <v>106</v>
      </c>
      <c r="O15" s="70">
        <v>54</v>
      </c>
      <c r="P15" s="70">
        <v>52</v>
      </c>
      <c r="Q15" s="60">
        <f t="shared" si="7"/>
        <v>102</v>
      </c>
      <c r="R15" s="70">
        <v>52</v>
      </c>
      <c r="S15" s="70">
        <v>50</v>
      </c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</row>
    <row r="16" spans="1:190" ht="14.1" customHeight="1">
      <c r="A16" s="10"/>
      <c r="B16" s="10"/>
      <c r="C16" s="22" t="s">
        <v>14</v>
      </c>
      <c r="D16" s="50">
        <f t="shared" si="4"/>
        <v>46</v>
      </c>
      <c r="E16" s="69">
        <v>1</v>
      </c>
      <c r="F16" s="70">
        <v>45</v>
      </c>
      <c r="G16" s="70">
        <v>6</v>
      </c>
      <c r="H16" s="60">
        <f t="shared" si="10"/>
        <v>150</v>
      </c>
      <c r="I16" s="60">
        <f t="shared" si="10"/>
        <v>79</v>
      </c>
      <c r="J16" s="60">
        <f t="shared" si="10"/>
        <v>71</v>
      </c>
      <c r="K16" s="60">
        <f t="shared" si="11"/>
        <v>43</v>
      </c>
      <c r="L16" s="70">
        <v>27</v>
      </c>
      <c r="M16" s="70">
        <v>16</v>
      </c>
      <c r="N16" s="60">
        <f t="shared" si="6"/>
        <v>53</v>
      </c>
      <c r="O16" s="70">
        <v>27</v>
      </c>
      <c r="P16" s="70">
        <v>26</v>
      </c>
      <c r="Q16" s="60">
        <f t="shared" si="7"/>
        <v>54</v>
      </c>
      <c r="R16" s="70">
        <v>25</v>
      </c>
      <c r="S16" s="70">
        <v>29</v>
      </c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</row>
    <row r="17" spans="1:190" ht="14.1" customHeight="1">
      <c r="A17" s="10"/>
      <c r="B17" s="10"/>
      <c r="C17" s="22" t="s">
        <v>15</v>
      </c>
      <c r="D17" s="50">
        <f t="shared" si="4"/>
        <v>29</v>
      </c>
      <c r="E17" s="69">
        <v>1</v>
      </c>
      <c r="F17" s="70">
        <v>28</v>
      </c>
      <c r="G17" s="70">
        <v>6</v>
      </c>
      <c r="H17" s="60">
        <f t="shared" si="10"/>
        <v>109</v>
      </c>
      <c r="I17" s="60">
        <f t="shared" si="10"/>
        <v>55</v>
      </c>
      <c r="J17" s="60">
        <f t="shared" si="10"/>
        <v>54</v>
      </c>
      <c r="K17" s="60">
        <f t="shared" si="11"/>
        <v>36</v>
      </c>
      <c r="L17" s="70">
        <v>15</v>
      </c>
      <c r="M17" s="70">
        <v>21</v>
      </c>
      <c r="N17" s="60">
        <f t="shared" si="6"/>
        <v>36</v>
      </c>
      <c r="O17" s="70">
        <v>20</v>
      </c>
      <c r="P17" s="70">
        <v>16</v>
      </c>
      <c r="Q17" s="60">
        <f t="shared" si="7"/>
        <v>37</v>
      </c>
      <c r="R17" s="70">
        <v>20</v>
      </c>
      <c r="S17" s="70">
        <v>17</v>
      </c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</row>
    <row r="18" spans="1:190" ht="14.1" customHeight="1">
      <c r="A18" s="10"/>
      <c r="B18" s="10"/>
      <c r="C18" s="22" t="s">
        <v>16</v>
      </c>
      <c r="D18" s="50">
        <f t="shared" si="4"/>
        <v>48</v>
      </c>
      <c r="E18" s="69">
        <v>2</v>
      </c>
      <c r="F18" s="70">
        <v>46</v>
      </c>
      <c r="G18" s="70">
        <v>10</v>
      </c>
      <c r="H18" s="60">
        <f t="shared" si="10"/>
        <v>254</v>
      </c>
      <c r="I18" s="60">
        <f t="shared" si="10"/>
        <v>126</v>
      </c>
      <c r="J18" s="60">
        <f t="shared" si="10"/>
        <v>128</v>
      </c>
      <c r="K18" s="60">
        <f t="shared" si="11"/>
        <v>75</v>
      </c>
      <c r="L18" s="70">
        <v>37</v>
      </c>
      <c r="M18" s="70">
        <v>38</v>
      </c>
      <c r="N18" s="60">
        <f t="shared" si="6"/>
        <v>82</v>
      </c>
      <c r="O18" s="70">
        <v>37</v>
      </c>
      <c r="P18" s="70">
        <v>45</v>
      </c>
      <c r="Q18" s="60">
        <f t="shared" si="7"/>
        <v>97</v>
      </c>
      <c r="R18" s="70">
        <v>52</v>
      </c>
      <c r="S18" s="70">
        <v>45</v>
      </c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</row>
    <row r="19" spans="1:190" ht="14.1" customHeight="1">
      <c r="A19" s="10"/>
      <c r="B19" s="10"/>
      <c r="C19" s="22" t="s">
        <v>17</v>
      </c>
      <c r="D19" s="50">
        <f t="shared" si="4"/>
        <v>27</v>
      </c>
      <c r="E19" s="69">
        <v>2</v>
      </c>
      <c r="F19" s="70">
        <v>25</v>
      </c>
      <c r="G19" s="70">
        <v>6</v>
      </c>
      <c r="H19" s="60">
        <f t="shared" si="10"/>
        <v>126</v>
      </c>
      <c r="I19" s="60">
        <f t="shared" si="10"/>
        <v>55</v>
      </c>
      <c r="J19" s="60">
        <f t="shared" si="10"/>
        <v>71</v>
      </c>
      <c r="K19" s="60">
        <f t="shared" si="11"/>
        <v>43</v>
      </c>
      <c r="L19" s="70">
        <v>18</v>
      </c>
      <c r="M19" s="70">
        <v>25</v>
      </c>
      <c r="N19" s="60">
        <f t="shared" si="6"/>
        <v>36</v>
      </c>
      <c r="O19" s="70">
        <v>20</v>
      </c>
      <c r="P19" s="70">
        <v>16</v>
      </c>
      <c r="Q19" s="60">
        <f t="shared" si="7"/>
        <v>47</v>
      </c>
      <c r="R19" s="70">
        <v>17</v>
      </c>
      <c r="S19" s="70">
        <v>30</v>
      </c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</row>
    <row r="20" spans="1:190" ht="14.1" customHeight="1">
      <c r="A20" s="10"/>
      <c r="B20" s="10"/>
      <c r="C20" s="22" t="s">
        <v>18</v>
      </c>
      <c r="D20" s="50">
        <f t="shared" si="4"/>
        <v>17</v>
      </c>
      <c r="E20" s="69">
        <v>1</v>
      </c>
      <c r="F20" s="70">
        <v>16</v>
      </c>
      <c r="G20" s="70">
        <v>3</v>
      </c>
      <c r="H20" s="60">
        <f t="shared" si="10"/>
        <v>43</v>
      </c>
      <c r="I20" s="60">
        <f t="shared" si="10"/>
        <v>21</v>
      </c>
      <c r="J20" s="60">
        <f t="shared" si="10"/>
        <v>22</v>
      </c>
      <c r="K20" s="60">
        <f t="shared" si="11"/>
        <v>16</v>
      </c>
      <c r="L20" s="70">
        <v>6</v>
      </c>
      <c r="M20" s="70">
        <v>10</v>
      </c>
      <c r="N20" s="60">
        <f t="shared" si="6"/>
        <v>11</v>
      </c>
      <c r="O20" s="70">
        <v>5</v>
      </c>
      <c r="P20" s="70">
        <v>6</v>
      </c>
      <c r="Q20" s="60">
        <f t="shared" si="7"/>
        <v>16</v>
      </c>
      <c r="R20" s="70">
        <v>10</v>
      </c>
      <c r="S20" s="70">
        <v>6</v>
      </c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</row>
    <row r="21" spans="1:190" ht="14.1" customHeight="1">
      <c r="A21" s="10"/>
      <c r="B21" s="10"/>
      <c r="C21" s="22" t="s">
        <v>19</v>
      </c>
      <c r="D21" s="50">
        <f t="shared" si="4"/>
        <v>21</v>
      </c>
      <c r="E21" s="69"/>
      <c r="F21" s="70">
        <v>21</v>
      </c>
      <c r="G21" s="70">
        <v>3</v>
      </c>
      <c r="H21" s="60">
        <f t="shared" si="10"/>
        <v>67</v>
      </c>
      <c r="I21" s="60">
        <f t="shared" si="10"/>
        <v>33</v>
      </c>
      <c r="J21" s="60">
        <f t="shared" si="10"/>
        <v>34</v>
      </c>
      <c r="K21" s="60">
        <f t="shared" si="11"/>
        <v>24</v>
      </c>
      <c r="L21" s="70">
        <v>12</v>
      </c>
      <c r="M21" s="70">
        <v>12</v>
      </c>
      <c r="N21" s="60">
        <f t="shared" si="6"/>
        <v>22</v>
      </c>
      <c r="O21" s="70">
        <v>14</v>
      </c>
      <c r="P21" s="70">
        <v>8</v>
      </c>
      <c r="Q21" s="60">
        <f t="shared" si="7"/>
        <v>21</v>
      </c>
      <c r="R21" s="70">
        <v>7</v>
      </c>
      <c r="S21" s="70">
        <v>14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</row>
    <row r="22" spans="1:190" ht="14.1" customHeight="1">
      <c r="A22" s="1"/>
      <c r="B22" s="1"/>
      <c r="C22" s="38" t="s">
        <v>122</v>
      </c>
      <c r="D22" s="41">
        <f>SUM(D23:D24)</f>
        <v>59</v>
      </c>
      <c r="E22" s="43">
        <f t="shared" ref="E22:S22" si="12">SUM(E23:E24)</f>
        <v>0</v>
      </c>
      <c r="F22" s="43">
        <f t="shared" si="12"/>
        <v>59</v>
      </c>
      <c r="G22" s="43">
        <f t="shared" si="12"/>
        <v>10</v>
      </c>
      <c r="H22" s="43">
        <f t="shared" si="12"/>
        <v>190</v>
      </c>
      <c r="I22" s="43">
        <f t="shared" si="12"/>
        <v>88</v>
      </c>
      <c r="J22" s="43">
        <f t="shared" si="12"/>
        <v>102</v>
      </c>
      <c r="K22" s="43">
        <f t="shared" si="12"/>
        <v>55</v>
      </c>
      <c r="L22" s="43">
        <f t="shared" si="12"/>
        <v>23</v>
      </c>
      <c r="M22" s="43">
        <f t="shared" si="12"/>
        <v>32</v>
      </c>
      <c r="N22" s="43">
        <f t="shared" si="12"/>
        <v>64</v>
      </c>
      <c r="O22" s="43">
        <f t="shared" si="12"/>
        <v>34</v>
      </c>
      <c r="P22" s="43">
        <f t="shared" si="12"/>
        <v>30</v>
      </c>
      <c r="Q22" s="43">
        <f t="shared" si="12"/>
        <v>71</v>
      </c>
      <c r="R22" s="43">
        <f t="shared" si="12"/>
        <v>31</v>
      </c>
      <c r="S22" s="43">
        <f t="shared" si="12"/>
        <v>40</v>
      </c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</row>
    <row r="23" spans="1:190" ht="14.1" customHeight="1">
      <c r="A23" s="10"/>
      <c r="B23" s="10"/>
      <c r="C23" s="22" t="s">
        <v>21</v>
      </c>
      <c r="D23" s="49">
        <f>SUM(E23:F23)</f>
        <v>37</v>
      </c>
      <c r="E23" s="69">
        <v>0</v>
      </c>
      <c r="F23" s="71">
        <v>37</v>
      </c>
      <c r="G23" s="71">
        <v>6</v>
      </c>
      <c r="H23" s="59">
        <f t="shared" ref="H23:J24" si="13">K23+N23+Q23</f>
        <v>108</v>
      </c>
      <c r="I23" s="59">
        <f t="shared" si="13"/>
        <v>48</v>
      </c>
      <c r="J23" s="59">
        <f t="shared" si="13"/>
        <v>60</v>
      </c>
      <c r="K23" s="59">
        <f t="shared" ref="K23:K24" si="14">SUM(L23:M23)</f>
        <v>33</v>
      </c>
      <c r="L23" s="71">
        <v>11</v>
      </c>
      <c r="M23" s="71">
        <v>22</v>
      </c>
      <c r="N23" s="59">
        <f>SUM(O23:P23)</f>
        <v>35</v>
      </c>
      <c r="O23" s="71">
        <v>18</v>
      </c>
      <c r="P23" s="71">
        <v>17</v>
      </c>
      <c r="Q23" s="59">
        <f>SUM(R23:S23)</f>
        <v>40</v>
      </c>
      <c r="R23" s="71">
        <v>19</v>
      </c>
      <c r="S23" s="71">
        <v>21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</row>
    <row r="24" spans="1:190" ht="14.1" customHeight="1">
      <c r="A24" s="10"/>
      <c r="B24" s="10"/>
      <c r="C24" s="22" t="s">
        <v>73</v>
      </c>
      <c r="D24" s="49">
        <f>SUM(E24:F24)</f>
        <v>22</v>
      </c>
      <c r="E24" s="69">
        <v>0</v>
      </c>
      <c r="F24" s="71">
        <v>22</v>
      </c>
      <c r="G24" s="71">
        <v>4</v>
      </c>
      <c r="H24" s="59">
        <f t="shared" si="13"/>
        <v>82</v>
      </c>
      <c r="I24" s="59">
        <f t="shared" si="13"/>
        <v>40</v>
      </c>
      <c r="J24" s="59">
        <f t="shared" si="13"/>
        <v>42</v>
      </c>
      <c r="K24" s="59">
        <f t="shared" si="14"/>
        <v>22</v>
      </c>
      <c r="L24" s="71">
        <v>12</v>
      </c>
      <c r="M24" s="71">
        <v>10</v>
      </c>
      <c r="N24" s="59">
        <f>SUM(O24:P24)</f>
        <v>29</v>
      </c>
      <c r="O24" s="71">
        <v>16</v>
      </c>
      <c r="P24" s="71">
        <v>13</v>
      </c>
      <c r="Q24" s="59">
        <f>SUM(R24:S24)</f>
        <v>31</v>
      </c>
      <c r="R24" s="71">
        <v>12</v>
      </c>
      <c r="S24" s="71">
        <v>19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</row>
    <row r="25" spans="1:190" ht="14.1" customHeight="1">
      <c r="A25" s="10"/>
      <c r="B25" s="10"/>
      <c r="C25" s="38" t="s">
        <v>22</v>
      </c>
      <c r="D25" s="41">
        <f>SUM(D26:D27)</f>
        <v>64</v>
      </c>
      <c r="E25" s="43">
        <f t="shared" ref="E25:S25" si="15">SUM(E26:E27)</f>
        <v>1</v>
      </c>
      <c r="F25" s="43">
        <f t="shared" si="15"/>
        <v>63</v>
      </c>
      <c r="G25" s="43">
        <f t="shared" si="15"/>
        <v>10</v>
      </c>
      <c r="H25" s="43">
        <f t="shared" si="15"/>
        <v>274</v>
      </c>
      <c r="I25" s="43">
        <f t="shared" si="15"/>
        <v>151</v>
      </c>
      <c r="J25" s="43">
        <f t="shared" si="15"/>
        <v>123</v>
      </c>
      <c r="K25" s="43">
        <f t="shared" si="15"/>
        <v>89</v>
      </c>
      <c r="L25" s="44">
        <f t="shared" si="15"/>
        <v>53</v>
      </c>
      <c r="M25" s="44">
        <f t="shared" si="15"/>
        <v>36</v>
      </c>
      <c r="N25" s="43">
        <f t="shared" si="15"/>
        <v>91</v>
      </c>
      <c r="O25" s="43">
        <f t="shared" si="15"/>
        <v>54</v>
      </c>
      <c r="P25" s="43">
        <f t="shared" si="15"/>
        <v>37</v>
      </c>
      <c r="Q25" s="43">
        <f t="shared" si="15"/>
        <v>94</v>
      </c>
      <c r="R25" s="43">
        <f t="shared" si="15"/>
        <v>44</v>
      </c>
      <c r="S25" s="43">
        <f t="shared" si="15"/>
        <v>50</v>
      </c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</row>
    <row r="26" spans="1:190" ht="14.1" customHeight="1">
      <c r="A26" s="10"/>
      <c r="B26" s="10"/>
      <c r="C26" s="22" t="s">
        <v>23</v>
      </c>
      <c r="D26" s="49">
        <f>SUM(E26:F26)</f>
        <v>29</v>
      </c>
      <c r="E26" s="69">
        <v>0</v>
      </c>
      <c r="F26" s="71">
        <v>29</v>
      </c>
      <c r="G26" s="71">
        <v>3</v>
      </c>
      <c r="H26" s="59">
        <f t="shared" ref="H26:J27" si="16">K26+N26+Q26</f>
        <v>88</v>
      </c>
      <c r="I26" s="59">
        <f t="shared" si="16"/>
        <v>43</v>
      </c>
      <c r="J26" s="59">
        <f t="shared" si="16"/>
        <v>45</v>
      </c>
      <c r="K26" s="59">
        <f t="shared" ref="K26:K27" si="17">SUM(L26:M26)</f>
        <v>29</v>
      </c>
      <c r="L26" s="71">
        <v>15</v>
      </c>
      <c r="M26" s="71">
        <v>14</v>
      </c>
      <c r="N26" s="59">
        <f>SUM(O26:P26)</f>
        <v>29</v>
      </c>
      <c r="O26" s="71">
        <v>17</v>
      </c>
      <c r="P26" s="71">
        <v>12</v>
      </c>
      <c r="Q26" s="59">
        <f>SUM(R26:S26)</f>
        <v>30</v>
      </c>
      <c r="R26" s="71">
        <v>11</v>
      </c>
      <c r="S26" s="71">
        <v>19</v>
      </c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</row>
    <row r="27" spans="1:190" ht="14.1" customHeight="1">
      <c r="A27" s="10"/>
      <c r="B27" s="10"/>
      <c r="C27" s="22" t="s">
        <v>91</v>
      </c>
      <c r="D27" s="49">
        <f>SUM(E27:F27)</f>
        <v>35</v>
      </c>
      <c r="E27" s="69">
        <v>1</v>
      </c>
      <c r="F27" s="71">
        <v>34</v>
      </c>
      <c r="G27" s="71">
        <v>7</v>
      </c>
      <c r="H27" s="59">
        <f t="shared" si="16"/>
        <v>186</v>
      </c>
      <c r="I27" s="59">
        <f t="shared" si="16"/>
        <v>108</v>
      </c>
      <c r="J27" s="59">
        <f t="shared" si="16"/>
        <v>78</v>
      </c>
      <c r="K27" s="59">
        <f t="shared" si="17"/>
        <v>60</v>
      </c>
      <c r="L27" s="71">
        <v>38</v>
      </c>
      <c r="M27" s="71">
        <v>22</v>
      </c>
      <c r="N27" s="59">
        <f>SUM(O27:P27)</f>
        <v>62</v>
      </c>
      <c r="O27" s="71">
        <v>37</v>
      </c>
      <c r="P27" s="71">
        <v>25</v>
      </c>
      <c r="Q27" s="59">
        <f>SUM(R27:S27)</f>
        <v>64</v>
      </c>
      <c r="R27" s="71">
        <v>33</v>
      </c>
      <c r="S27" s="71">
        <v>31</v>
      </c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</row>
    <row r="28" spans="1:190" ht="14.1" customHeight="1">
      <c r="A28" s="1"/>
      <c r="B28" s="1"/>
      <c r="C28" s="38" t="s">
        <v>24</v>
      </c>
      <c r="D28" s="41">
        <f t="shared" ref="D28:S28" si="18">SUM(D29:D31)</f>
        <v>75</v>
      </c>
      <c r="E28" s="43">
        <f t="shared" si="18"/>
        <v>6</v>
      </c>
      <c r="F28" s="43">
        <f t="shared" si="18"/>
        <v>69</v>
      </c>
      <c r="G28" s="43">
        <f t="shared" si="18"/>
        <v>17</v>
      </c>
      <c r="H28" s="43">
        <f t="shared" si="18"/>
        <v>442</v>
      </c>
      <c r="I28" s="43">
        <f t="shared" si="18"/>
        <v>223</v>
      </c>
      <c r="J28" s="43">
        <f t="shared" si="18"/>
        <v>219</v>
      </c>
      <c r="K28" s="43">
        <f t="shared" si="18"/>
        <v>153</v>
      </c>
      <c r="L28" s="43">
        <f t="shared" si="18"/>
        <v>76</v>
      </c>
      <c r="M28" s="43">
        <f t="shared" si="18"/>
        <v>77</v>
      </c>
      <c r="N28" s="43">
        <f t="shared" si="18"/>
        <v>141</v>
      </c>
      <c r="O28" s="43">
        <f t="shared" si="18"/>
        <v>68</v>
      </c>
      <c r="P28" s="43">
        <f t="shared" si="18"/>
        <v>73</v>
      </c>
      <c r="Q28" s="43">
        <f t="shared" si="18"/>
        <v>148</v>
      </c>
      <c r="R28" s="43">
        <f t="shared" si="18"/>
        <v>79</v>
      </c>
      <c r="S28" s="43">
        <f t="shared" si="18"/>
        <v>69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</row>
    <row r="29" spans="1:190" ht="14.1" customHeight="1">
      <c r="A29" s="10"/>
      <c r="B29" s="10"/>
      <c r="C29" s="22" t="s">
        <v>25</v>
      </c>
      <c r="D29" s="51">
        <f>SUM(E29:F29)</f>
        <v>27</v>
      </c>
      <c r="E29" s="69">
        <v>2</v>
      </c>
      <c r="F29" s="74">
        <v>25</v>
      </c>
      <c r="G29" s="74">
        <v>7</v>
      </c>
      <c r="H29" s="61">
        <f t="shared" ref="H29:J31" si="19">K29+N29+Q29</f>
        <v>183</v>
      </c>
      <c r="I29" s="61">
        <f t="shared" si="19"/>
        <v>94</v>
      </c>
      <c r="J29" s="61">
        <f t="shared" si="19"/>
        <v>89</v>
      </c>
      <c r="K29" s="61">
        <f t="shared" ref="K29:K31" si="20">SUM(L29:M29)</f>
        <v>64</v>
      </c>
      <c r="L29" s="74">
        <v>33</v>
      </c>
      <c r="M29" s="74">
        <v>31</v>
      </c>
      <c r="N29" s="61">
        <f>SUM(O29:P29)</f>
        <v>59</v>
      </c>
      <c r="O29" s="74">
        <v>31</v>
      </c>
      <c r="P29" s="74">
        <v>28</v>
      </c>
      <c r="Q29" s="61">
        <f>SUM(R29:S29)</f>
        <v>60</v>
      </c>
      <c r="R29" s="74">
        <v>30</v>
      </c>
      <c r="S29" s="74">
        <v>30</v>
      </c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</row>
    <row r="30" spans="1:190" ht="14.1" customHeight="1">
      <c r="A30" s="10"/>
      <c r="B30" s="10"/>
      <c r="C30" s="22" t="s">
        <v>26</v>
      </c>
      <c r="D30" s="51">
        <f>SUM(E30:F30)</f>
        <v>31</v>
      </c>
      <c r="E30" s="69">
        <v>3</v>
      </c>
      <c r="F30" s="74">
        <v>28</v>
      </c>
      <c r="G30" s="74">
        <v>7</v>
      </c>
      <c r="H30" s="61">
        <f>K30+N30+Q30</f>
        <v>182</v>
      </c>
      <c r="I30" s="61">
        <f>L30+O30+R30</f>
        <v>96</v>
      </c>
      <c r="J30" s="61">
        <f>M30+P30+S30</f>
        <v>86</v>
      </c>
      <c r="K30" s="61">
        <f t="shared" si="20"/>
        <v>62</v>
      </c>
      <c r="L30" s="74">
        <v>32</v>
      </c>
      <c r="M30" s="74">
        <v>30</v>
      </c>
      <c r="N30" s="61">
        <f>SUM(O30:P30)</f>
        <v>60</v>
      </c>
      <c r="O30" s="74">
        <v>28</v>
      </c>
      <c r="P30" s="74">
        <v>32</v>
      </c>
      <c r="Q30" s="61">
        <f>SUM(R30:S30)</f>
        <v>60</v>
      </c>
      <c r="R30" s="74">
        <v>36</v>
      </c>
      <c r="S30" s="74">
        <v>24</v>
      </c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</row>
    <row r="31" spans="1:190" ht="14.1" customHeight="1">
      <c r="A31" s="10"/>
      <c r="B31" s="10"/>
      <c r="C31" s="22" t="s">
        <v>27</v>
      </c>
      <c r="D31" s="51">
        <f>SUM(E31:F31)</f>
        <v>17</v>
      </c>
      <c r="E31" s="69">
        <v>1</v>
      </c>
      <c r="F31" s="74">
        <v>16</v>
      </c>
      <c r="G31" s="74">
        <v>3</v>
      </c>
      <c r="H31" s="61">
        <f t="shared" si="19"/>
        <v>77</v>
      </c>
      <c r="I31" s="61">
        <f t="shared" si="19"/>
        <v>33</v>
      </c>
      <c r="J31" s="61">
        <f t="shared" si="19"/>
        <v>44</v>
      </c>
      <c r="K31" s="61">
        <f t="shared" si="20"/>
        <v>27</v>
      </c>
      <c r="L31" s="74">
        <v>11</v>
      </c>
      <c r="M31" s="74">
        <v>16</v>
      </c>
      <c r="N31" s="61">
        <f>SUM(O31:P31)</f>
        <v>22</v>
      </c>
      <c r="O31" s="74">
        <v>9</v>
      </c>
      <c r="P31" s="74">
        <v>13</v>
      </c>
      <c r="Q31" s="61">
        <f>SUM(R31:S31)</f>
        <v>28</v>
      </c>
      <c r="R31" s="74">
        <v>13</v>
      </c>
      <c r="S31" s="74">
        <v>15</v>
      </c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</row>
    <row r="32" spans="1:190" ht="14.1" customHeight="1">
      <c r="A32" s="10"/>
      <c r="B32" s="10"/>
      <c r="C32" s="38" t="s">
        <v>28</v>
      </c>
      <c r="D32" s="45">
        <f t="shared" ref="D32:S32" si="21">SUM(D33:D34)</f>
        <v>40</v>
      </c>
      <c r="E32" s="46">
        <f t="shared" si="21"/>
        <v>3</v>
      </c>
      <c r="F32" s="46">
        <f t="shared" si="21"/>
        <v>37</v>
      </c>
      <c r="G32" s="46">
        <f t="shared" si="21"/>
        <v>12</v>
      </c>
      <c r="H32" s="46">
        <f t="shared" si="21"/>
        <v>251</v>
      </c>
      <c r="I32" s="46">
        <f t="shared" si="21"/>
        <v>140</v>
      </c>
      <c r="J32" s="46">
        <f t="shared" si="21"/>
        <v>111</v>
      </c>
      <c r="K32" s="46">
        <f t="shared" si="21"/>
        <v>79</v>
      </c>
      <c r="L32" s="47">
        <f t="shared" si="21"/>
        <v>36</v>
      </c>
      <c r="M32" s="47">
        <f t="shared" si="21"/>
        <v>43</v>
      </c>
      <c r="N32" s="46">
        <f t="shared" si="21"/>
        <v>89</v>
      </c>
      <c r="O32" s="46">
        <f t="shared" si="21"/>
        <v>53</v>
      </c>
      <c r="P32" s="46">
        <f t="shared" si="21"/>
        <v>36</v>
      </c>
      <c r="Q32" s="46">
        <f t="shared" si="21"/>
        <v>83</v>
      </c>
      <c r="R32" s="46">
        <f t="shared" si="21"/>
        <v>51</v>
      </c>
      <c r="S32" s="46">
        <f t="shared" si="21"/>
        <v>32</v>
      </c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</row>
    <row r="33" spans="1:190" ht="14.1" customHeight="1">
      <c r="A33" s="10"/>
      <c r="B33" s="10"/>
      <c r="C33" s="22" t="s">
        <v>29</v>
      </c>
      <c r="D33" s="51">
        <f>SUM(E33:F33)</f>
        <v>19</v>
      </c>
      <c r="E33" s="69">
        <v>1</v>
      </c>
      <c r="F33" s="74">
        <v>18</v>
      </c>
      <c r="G33" s="74">
        <v>6</v>
      </c>
      <c r="H33" s="61">
        <f t="shared" ref="H33:J34" si="22">K33+N33+Q33</f>
        <v>135</v>
      </c>
      <c r="I33" s="61">
        <f t="shared" si="22"/>
        <v>67</v>
      </c>
      <c r="J33" s="61">
        <f t="shared" si="22"/>
        <v>68</v>
      </c>
      <c r="K33" s="61">
        <f t="shared" ref="K33:K34" si="23">SUM(L33:M33)</f>
        <v>40</v>
      </c>
      <c r="L33" s="74">
        <v>16</v>
      </c>
      <c r="M33" s="74">
        <v>24</v>
      </c>
      <c r="N33" s="61">
        <f>SUM(O33:P33)</f>
        <v>45</v>
      </c>
      <c r="O33" s="74">
        <v>25</v>
      </c>
      <c r="P33" s="74">
        <v>20</v>
      </c>
      <c r="Q33" s="61">
        <f>SUM(R33:S33)</f>
        <v>50</v>
      </c>
      <c r="R33" s="74">
        <v>26</v>
      </c>
      <c r="S33" s="74">
        <v>24</v>
      </c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</row>
    <row r="34" spans="1:190" ht="14.1" customHeight="1">
      <c r="A34" s="10"/>
      <c r="B34" s="10"/>
      <c r="C34" s="22" t="s">
        <v>92</v>
      </c>
      <c r="D34" s="51">
        <f>SUM(E34:F34)</f>
        <v>21</v>
      </c>
      <c r="E34" s="69">
        <v>2</v>
      </c>
      <c r="F34" s="74">
        <v>19</v>
      </c>
      <c r="G34" s="74">
        <v>6</v>
      </c>
      <c r="H34" s="61">
        <f t="shared" si="22"/>
        <v>116</v>
      </c>
      <c r="I34" s="61">
        <f t="shared" si="22"/>
        <v>73</v>
      </c>
      <c r="J34" s="61">
        <f t="shared" si="22"/>
        <v>43</v>
      </c>
      <c r="K34" s="61">
        <f t="shared" si="23"/>
        <v>39</v>
      </c>
      <c r="L34" s="74">
        <v>20</v>
      </c>
      <c r="M34" s="74">
        <v>19</v>
      </c>
      <c r="N34" s="61">
        <f>SUM(O34:P34)</f>
        <v>44</v>
      </c>
      <c r="O34" s="74">
        <v>28</v>
      </c>
      <c r="P34" s="74">
        <v>16</v>
      </c>
      <c r="Q34" s="61">
        <f>SUM(R34:S34)</f>
        <v>33</v>
      </c>
      <c r="R34" s="74">
        <v>25</v>
      </c>
      <c r="S34" s="74">
        <v>8</v>
      </c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</row>
    <row r="35" spans="1:190" ht="14.1" customHeight="1">
      <c r="A35" s="10"/>
      <c r="B35" s="10"/>
      <c r="C35" s="38" t="s">
        <v>30</v>
      </c>
      <c r="D35" s="41">
        <f>SUM(D36:D48)</f>
        <v>289</v>
      </c>
      <c r="E35" s="43">
        <f t="shared" ref="E35:S35" si="24">SUM(E36:E48)</f>
        <v>8</v>
      </c>
      <c r="F35" s="43">
        <f>SUM(F36:F48)</f>
        <v>281</v>
      </c>
      <c r="G35" s="43">
        <f t="shared" si="24"/>
        <v>82</v>
      </c>
      <c r="H35" s="43">
        <f>SUM(H36:H48)</f>
        <v>1993</v>
      </c>
      <c r="I35" s="43">
        <f t="shared" si="24"/>
        <v>1052</v>
      </c>
      <c r="J35" s="43">
        <f t="shared" si="24"/>
        <v>941</v>
      </c>
      <c r="K35" s="43">
        <f t="shared" si="24"/>
        <v>631</v>
      </c>
      <c r="L35" s="43">
        <f t="shared" si="24"/>
        <v>326</v>
      </c>
      <c r="M35" s="43">
        <f t="shared" si="24"/>
        <v>305</v>
      </c>
      <c r="N35" s="43">
        <f t="shared" si="24"/>
        <v>686</v>
      </c>
      <c r="O35" s="43">
        <f t="shared" si="24"/>
        <v>362</v>
      </c>
      <c r="P35" s="43">
        <f t="shared" si="24"/>
        <v>324</v>
      </c>
      <c r="Q35" s="43">
        <f t="shared" si="24"/>
        <v>676</v>
      </c>
      <c r="R35" s="43">
        <f t="shared" si="24"/>
        <v>364</v>
      </c>
      <c r="S35" s="43">
        <f t="shared" si="24"/>
        <v>312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</row>
    <row r="36" spans="1:190" ht="14.1" customHeight="1">
      <c r="A36" s="1"/>
      <c r="B36" s="1"/>
      <c r="C36" s="22" t="s">
        <v>31</v>
      </c>
      <c r="D36" s="52">
        <f t="shared" ref="D36:D48" si="25">SUM(E36:F36)</f>
        <v>33</v>
      </c>
      <c r="E36" s="69">
        <v>2</v>
      </c>
      <c r="F36" s="77">
        <v>31</v>
      </c>
      <c r="G36" s="77">
        <v>9</v>
      </c>
      <c r="H36" s="62">
        <f>K36+N36+Q36</f>
        <v>223</v>
      </c>
      <c r="I36" s="62">
        <f t="shared" ref="H36:J48" si="26">L36+O36+R36</f>
        <v>113</v>
      </c>
      <c r="J36" s="62">
        <f t="shared" si="26"/>
        <v>110</v>
      </c>
      <c r="K36" s="62">
        <f t="shared" ref="K36:K48" si="27">SUM(L36:M36)</f>
        <v>67</v>
      </c>
      <c r="L36" s="77">
        <v>35</v>
      </c>
      <c r="M36" s="77">
        <v>32</v>
      </c>
      <c r="N36" s="62">
        <f t="shared" ref="N36:N48" si="28">SUM(O36:P36)</f>
        <v>76</v>
      </c>
      <c r="O36" s="77">
        <v>45</v>
      </c>
      <c r="P36" s="77">
        <v>31</v>
      </c>
      <c r="Q36" s="62">
        <f t="shared" ref="Q36:Q48" si="29">SUM(R36:S36)</f>
        <v>80</v>
      </c>
      <c r="R36" s="77">
        <v>33</v>
      </c>
      <c r="S36" s="77">
        <v>47</v>
      </c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</row>
    <row r="37" spans="1:190" ht="14.1" customHeight="1">
      <c r="A37" s="10"/>
      <c r="B37" s="10"/>
      <c r="C37" s="22" t="s">
        <v>32</v>
      </c>
      <c r="D37" s="52">
        <f t="shared" si="25"/>
        <v>32</v>
      </c>
      <c r="E37" s="69"/>
      <c r="F37" s="77">
        <v>32</v>
      </c>
      <c r="G37" s="77">
        <v>9</v>
      </c>
      <c r="H37" s="62">
        <f t="shared" si="26"/>
        <v>259</v>
      </c>
      <c r="I37" s="62">
        <f t="shared" si="26"/>
        <v>138</v>
      </c>
      <c r="J37" s="62">
        <f t="shared" si="26"/>
        <v>121</v>
      </c>
      <c r="K37" s="62">
        <f t="shared" si="27"/>
        <v>82</v>
      </c>
      <c r="L37" s="77">
        <v>49</v>
      </c>
      <c r="M37" s="77">
        <v>33</v>
      </c>
      <c r="N37" s="62">
        <f t="shared" si="28"/>
        <v>90</v>
      </c>
      <c r="O37" s="77">
        <v>48</v>
      </c>
      <c r="P37" s="77">
        <v>42</v>
      </c>
      <c r="Q37" s="62">
        <f t="shared" si="29"/>
        <v>87</v>
      </c>
      <c r="R37" s="77">
        <v>41</v>
      </c>
      <c r="S37" s="77">
        <v>46</v>
      </c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</row>
    <row r="38" spans="1:190" ht="14.1" customHeight="1">
      <c r="A38" s="10"/>
      <c r="B38" s="10"/>
      <c r="C38" s="22" t="s">
        <v>33</v>
      </c>
      <c r="D38" s="52">
        <f t="shared" si="25"/>
        <v>27</v>
      </c>
      <c r="E38" s="69">
        <v>0</v>
      </c>
      <c r="F38" s="77">
        <v>27</v>
      </c>
      <c r="G38" s="77">
        <v>6</v>
      </c>
      <c r="H38" s="62">
        <f t="shared" si="26"/>
        <v>149</v>
      </c>
      <c r="I38" s="62">
        <f t="shared" si="26"/>
        <v>78</v>
      </c>
      <c r="J38" s="62">
        <f t="shared" si="26"/>
        <v>71</v>
      </c>
      <c r="K38" s="62">
        <f t="shared" si="27"/>
        <v>52</v>
      </c>
      <c r="L38" s="77">
        <v>21</v>
      </c>
      <c r="M38" s="77">
        <v>31</v>
      </c>
      <c r="N38" s="62">
        <f t="shared" si="28"/>
        <v>51</v>
      </c>
      <c r="O38" s="77">
        <v>28</v>
      </c>
      <c r="P38" s="77">
        <v>23</v>
      </c>
      <c r="Q38" s="62">
        <f t="shared" si="29"/>
        <v>46</v>
      </c>
      <c r="R38" s="77">
        <v>29</v>
      </c>
      <c r="S38" s="77">
        <v>17</v>
      </c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</row>
    <row r="39" spans="1:190" ht="14.1" customHeight="1">
      <c r="A39" s="10"/>
      <c r="B39" s="10"/>
      <c r="C39" s="22" t="s">
        <v>34</v>
      </c>
      <c r="D39" s="52">
        <f t="shared" si="25"/>
        <v>30</v>
      </c>
      <c r="E39" s="69"/>
      <c r="F39" s="77">
        <v>30</v>
      </c>
      <c r="G39" s="77">
        <v>9</v>
      </c>
      <c r="H39" s="62">
        <f t="shared" si="26"/>
        <v>209</v>
      </c>
      <c r="I39" s="62">
        <f t="shared" si="26"/>
        <v>109</v>
      </c>
      <c r="J39" s="62">
        <f t="shared" si="26"/>
        <v>100</v>
      </c>
      <c r="K39" s="62">
        <f t="shared" si="27"/>
        <v>63</v>
      </c>
      <c r="L39" s="77">
        <v>29</v>
      </c>
      <c r="M39" s="77">
        <v>34</v>
      </c>
      <c r="N39" s="62">
        <f t="shared" si="28"/>
        <v>73</v>
      </c>
      <c r="O39" s="77">
        <v>38</v>
      </c>
      <c r="P39" s="77">
        <v>35</v>
      </c>
      <c r="Q39" s="62">
        <f t="shared" si="29"/>
        <v>73</v>
      </c>
      <c r="R39" s="77">
        <v>42</v>
      </c>
      <c r="S39" s="77">
        <v>31</v>
      </c>
    </row>
    <row r="40" spans="1:190" ht="14.1" customHeight="1">
      <c r="A40" s="10"/>
      <c r="B40" s="10"/>
      <c r="C40" s="22" t="s">
        <v>35</v>
      </c>
      <c r="D40" s="52">
        <f t="shared" si="25"/>
        <v>15</v>
      </c>
      <c r="E40" s="69">
        <v>1</v>
      </c>
      <c r="F40" s="77">
        <v>14</v>
      </c>
      <c r="G40" s="77">
        <v>4</v>
      </c>
      <c r="H40" s="62">
        <f>K40+N40+Q40</f>
        <v>96</v>
      </c>
      <c r="I40" s="62">
        <f>L40+O40+R40</f>
        <v>53</v>
      </c>
      <c r="J40" s="62">
        <f>M40+P40+S40</f>
        <v>43</v>
      </c>
      <c r="K40" s="62">
        <f t="shared" si="27"/>
        <v>30</v>
      </c>
      <c r="L40" s="77">
        <v>16</v>
      </c>
      <c r="M40" s="77">
        <v>14</v>
      </c>
      <c r="N40" s="62">
        <f t="shared" si="28"/>
        <v>33</v>
      </c>
      <c r="O40" s="77">
        <v>18</v>
      </c>
      <c r="P40" s="77">
        <v>15</v>
      </c>
      <c r="Q40" s="62">
        <f t="shared" si="29"/>
        <v>33</v>
      </c>
      <c r="R40" s="77">
        <v>19</v>
      </c>
      <c r="S40" s="77">
        <v>14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</row>
    <row r="41" spans="1:190" ht="14.1" customHeight="1">
      <c r="A41" s="10"/>
      <c r="B41" s="10"/>
      <c r="C41" s="22" t="s">
        <v>36</v>
      </c>
      <c r="D41" s="52">
        <f t="shared" si="25"/>
        <v>27</v>
      </c>
      <c r="E41" s="69">
        <v>0</v>
      </c>
      <c r="F41" s="77">
        <v>27</v>
      </c>
      <c r="G41" s="77">
        <v>6</v>
      </c>
      <c r="H41" s="62">
        <f t="shared" si="26"/>
        <v>148</v>
      </c>
      <c r="I41" s="62">
        <f t="shared" si="26"/>
        <v>77</v>
      </c>
      <c r="J41" s="62">
        <f t="shared" si="26"/>
        <v>71</v>
      </c>
      <c r="K41" s="62">
        <f t="shared" si="27"/>
        <v>52</v>
      </c>
      <c r="L41" s="77">
        <v>30</v>
      </c>
      <c r="M41" s="77">
        <v>22</v>
      </c>
      <c r="N41" s="62">
        <f t="shared" si="28"/>
        <v>51</v>
      </c>
      <c r="O41" s="77">
        <v>28</v>
      </c>
      <c r="P41" s="77">
        <v>23</v>
      </c>
      <c r="Q41" s="62">
        <f t="shared" si="29"/>
        <v>45</v>
      </c>
      <c r="R41" s="77">
        <v>19</v>
      </c>
      <c r="S41" s="77">
        <v>26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</row>
    <row r="42" spans="1:190" ht="14.1" customHeight="1">
      <c r="A42" s="10"/>
      <c r="B42" s="10"/>
      <c r="C42" s="22" t="s">
        <v>80</v>
      </c>
      <c r="D42" s="52">
        <f t="shared" si="25"/>
        <v>22</v>
      </c>
      <c r="E42" s="69">
        <v>1</v>
      </c>
      <c r="F42" s="77">
        <v>21</v>
      </c>
      <c r="G42" s="77">
        <v>6</v>
      </c>
      <c r="H42" s="62">
        <f t="shared" si="26"/>
        <v>112</v>
      </c>
      <c r="I42" s="62">
        <f t="shared" si="26"/>
        <v>63</v>
      </c>
      <c r="J42" s="62">
        <f t="shared" si="26"/>
        <v>49</v>
      </c>
      <c r="K42" s="62">
        <f t="shared" si="27"/>
        <v>34</v>
      </c>
      <c r="L42" s="77">
        <v>19</v>
      </c>
      <c r="M42" s="77">
        <v>15</v>
      </c>
      <c r="N42" s="62">
        <f t="shared" si="28"/>
        <v>34</v>
      </c>
      <c r="O42" s="77">
        <v>18</v>
      </c>
      <c r="P42" s="77">
        <v>16</v>
      </c>
      <c r="Q42" s="62">
        <f t="shared" si="29"/>
        <v>44</v>
      </c>
      <c r="R42" s="77">
        <v>26</v>
      </c>
      <c r="S42" s="77">
        <v>18</v>
      </c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</row>
    <row r="43" spans="1:190" ht="14.1" customHeight="1">
      <c r="A43" s="10"/>
      <c r="B43" s="10"/>
      <c r="C43" s="22" t="s">
        <v>81</v>
      </c>
      <c r="D43" s="52">
        <f t="shared" si="25"/>
        <v>15</v>
      </c>
      <c r="E43" s="69">
        <v>2</v>
      </c>
      <c r="F43" s="77">
        <v>13</v>
      </c>
      <c r="G43" s="77">
        <v>4</v>
      </c>
      <c r="H43" s="62">
        <f t="shared" si="26"/>
        <v>104</v>
      </c>
      <c r="I43" s="62">
        <f t="shared" si="26"/>
        <v>64</v>
      </c>
      <c r="J43" s="62">
        <f t="shared" si="26"/>
        <v>40</v>
      </c>
      <c r="K43" s="62">
        <f t="shared" si="27"/>
        <v>35</v>
      </c>
      <c r="L43" s="77">
        <v>19</v>
      </c>
      <c r="M43" s="77">
        <v>16</v>
      </c>
      <c r="N43" s="62">
        <f t="shared" si="28"/>
        <v>35</v>
      </c>
      <c r="O43" s="77">
        <v>21</v>
      </c>
      <c r="P43" s="77">
        <v>14</v>
      </c>
      <c r="Q43" s="62">
        <f t="shared" si="29"/>
        <v>34</v>
      </c>
      <c r="R43" s="77">
        <v>24</v>
      </c>
      <c r="S43" s="77">
        <v>10</v>
      </c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</row>
    <row r="44" spans="1:190" ht="14.1" customHeight="1">
      <c r="A44" s="10"/>
      <c r="B44" s="10"/>
      <c r="C44" s="22" t="s">
        <v>82</v>
      </c>
      <c r="D44" s="52">
        <f t="shared" si="25"/>
        <v>7</v>
      </c>
      <c r="E44" s="69"/>
      <c r="F44" s="77">
        <v>7</v>
      </c>
      <c r="G44" s="77">
        <v>3</v>
      </c>
      <c r="H44" s="62">
        <f t="shared" si="26"/>
        <v>64</v>
      </c>
      <c r="I44" s="62">
        <f t="shared" si="26"/>
        <v>29</v>
      </c>
      <c r="J44" s="62">
        <f t="shared" si="26"/>
        <v>35</v>
      </c>
      <c r="K44" s="62">
        <f t="shared" si="27"/>
        <v>16</v>
      </c>
      <c r="L44" s="77">
        <v>6</v>
      </c>
      <c r="M44" s="77">
        <v>10</v>
      </c>
      <c r="N44" s="62">
        <f t="shared" si="28"/>
        <v>31</v>
      </c>
      <c r="O44" s="77">
        <v>13</v>
      </c>
      <c r="P44" s="77">
        <v>18</v>
      </c>
      <c r="Q44" s="62">
        <f t="shared" si="29"/>
        <v>17</v>
      </c>
      <c r="R44" s="77">
        <v>10</v>
      </c>
      <c r="S44" s="77">
        <v>7</v>
      </c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</row>
    <row r="45" spans="1:190" ht="14.1" customHeight="1">
      <c r="A45" s="10"/>
      <c r="B45" s="10"/>
      <c r="C45" s="22" t="s">
        <v>93</v>
      </c>
      <c r="D45" s="52">
        <f t="shared" si="25"/>
        <v>30</v>
      </c>
      <c r="E45" s="69">
        <v>0</v>
      </c>
      <c r="F45" s="77">
        <v>30</v>
      </c>
      <c r="G45" s="77">
        <v>7</v>
      </c>
      <c r="H45" s="62">
        <f t="shared" si="26"/>
        <v>191</v>
      </c>
      <c r="I45" s="62">
        <f t="shared" si="26"/>
        <v>90</v>
      </c>
      <c r="J45" s="62">
        <f t="shared" si="26"/>
        <v>101</v>
      </c>
      <c r="K45" s="62">
        <f t="shared" si="27"/>
        <v>59</v>
      </c>
      <c r="L45" s="77">
        <v>24</v>
      </c>
      <c r="M45" s="77">
        <v>35</v>
      </c>
      <c r="N45" s="62">
        <f t="shared" si="28"/>
        <v>66</v>
      </c>
      <c r="O45" s="77">
        <v>27</v>
      </c>
      <c r="P45" s="77">
        <v>39</v>
      </c>
      <c r="Q45" s="62">
        <f t="shared" si="29"/>
        <v>66</v>
      </c>
      <c r="R45" s="77">
        <v>39</v>
      </c>
      <c r="S45" s="77">
        <v>27</v>
      </c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</row>
    <row r="46" spans="1:190" ht="14.1" customHeight="1">
      <c r="A46" s="10"/>
      <c r="B46" s="10"/>
      <c r="C46" s="79" t="s">
        <v>116</v>
      </c>
      <c r="D46" s="52">
        <f t="shared" ref="D46:D47" si="30">SUM(E46:F46)</f>
        <v>26</v>
      </c>
      <c r="E46" s="69">
        <v>1</v>
      </c>
      <c r="F46" s="77">
        <v>25</v>
      </c>
      <c r="G46" s="77">
        <v>9</v>
      </c>
      <c r="H46" s="62">
        <f t="shared" si="26"/>
        <v>253</v>
      </c>
      <c r="I46" s="62">
        <f t="shared" si="26"/>
        <v>136</v>
      </c>
      <c r="J46" s="62">
        <f t="shared" si="26"/>
        <v>117</v>
      </c>
      <c r="K46" s="62">
        <f t="shared" si="27"/>
        <v>82</v>
      </c>
      <c r="L46" s="77">
        <v>48</v>
      </c>
      <c r="M46" s="77">
        <v>34</v>
      </c>
      <c r="N46" s="62">
        <f t="shared" si="28"/>
        <v>93</v>
      </c>
      <c r="O46" s="77">
        <v>48</v>
      </c>
      <c r="P46" s="77">
        <v>45</v>
      </c>
      <c r="Q46" s="62">
        <f t="shared" si="29"/>
        <v>78</v>
      </c>
      <c r="R46" s="77">
        <v>40</v>
      </c>
      <c r="S46" s="77">
        <v>38</v>
      </c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</row>
    <row r="47" spans="1:190" ht="14.1" customHeight="1">
      <c r="A47" s="10"/>
      <c r="B47" s="10"/>
      <c r="C47" s="22" t="s">
        <v>123</v>
      </c>
      <c r="D47" s="52">
        <f t="shared" si="30"/>
        <v>17</v>
      </c>
      <c r="E47" s="69">
        <v>0</v>
      </c>
      <c r="F47" s="77">
        <v>17</v>
      </c>
      <c r="G47" s="77">
        <v>5</v>
      </c>
      <c r="H47" s="62">
        <f t="shared" si="26"/>
        <v>98</v>
      </c>
      <c r="I47" s="62">
        <f t="shared" si="26"/>
        <v>55</v>
      </c>
      <c r="J47" s="62">
        <f t="shared" si="26"/>
        <v>43</v>
      </c>
      <c r="K47" s="62">
        <f t="shared" si="27"/>
        <v>31</v>
      </c>
      <c r="L47" s="77">
        <v>15</v>
      </c>
      <c r="M47" s="77">
        <v>16</v>
      </c>
      <c r="N47" s="62">
        <f t="shared" si="28"/>
        <v>29</v>
      </c>
      <c r="O47" s="77">
        <v>18</v>
      </c>
      <c r="P47" s="77">
        <v>11</v>
      </c>
      <c r="Q47" s="62">
        <f t="shared" si="29"/>
        <v>38</v>
      </c>
      <c r="R47" s="77">
        <v>22</v>
      </c>
      <c r="S47" s="77">
        <v>16</v>
      </c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</row>
    <row r="48" spans="1:190" ht="14.1" customHeight="1">
      <c r="A48" s="1"/>
      <c r="B48" s="1"/>
      <c r="C48" s="79" t="s">
        <v>124</v>
      </c>
      <c r="D48" s="52">
        <f t="shared" si="25"/>
        <v>8</v>
      </c>
      <c r="E48" s="69">
        <v>1</v>
      </c>
      <c r="F48" s="77">
        <v>7</v>
      </c>
      <c r="G48" s="77">
        <v>5</v>
      </c>
      <c r="H48" s="62">
        <f t="shared" si="26"/>
        <v>87</v>
      </c>
      <c r="I48" s="62">
        <f t="shared" si="26"/>
        <v>47</v>
      </c>
      <c r="J48" s="62">
        <f t="shared" si="26"/>
        <v>40</v>
      </c>
      <c r="K48" s="62">
        <f t="shared" si="27"/>
        <v>28</v>
      </c>
      <c r="L48" s="77">
        <v>15</v>
      </c>
      <c r="M48" s="77">
        <v>13</v>
      </c>
      <c r="N48" s="62">
        <f t="shared" si="28"/>
        <v>24</v>
      </c>
      <c r="O48" s="77">
        <v>12</v>
      </c>
      <c r="P48" s="77">
        <v>12</v>
      </c>
      <c r="Q48" s="62">
        <f t="shared" si="29"/>
        <v>35</v>
      </c>
      <c r="R48" s="77">
        <v>20</v>
      </c>
      <c r="S48" s="77">
        <v>15</v>
      </c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</row>
    <row r="49" spans="1:190" ht="14.1" customHeight="1">
      <c r="A49" s="10"/>
      <c r="B49" s="10"/>
      <c r="C49" s="38" t="s">
        <v>37</v>
      </c>
      <c r="D49" s="41">
        <f>SUM(D50:D53)</f>
        <v>74</v>
      </c>
      <c r="E49" s="43">
        <f t="shared" ref="E49:S49" si="31">SUM(E50:E53)</f>
        <v>2</v>
      </c>
      <c r="F49" s="43">
        <f t="shared" si="31"/>
        <v>72</v>
      </c>
      <c r="G49" s="43">
        <f t="shared" si="31"/>
        <v>26</v>
      </c>
      <c r="H49" s="43">
        <f t="shared" si="31"/>
        <v>594</v>
      </c>
      <c r="I49" s="43">
        <f t="shared" si="31"/>
        <v>308</v>
      </c>
      <c r="J49" s="43">
        <f t="shared" si="31"/>
        <v>286</v>
      </c>
      <c r="K49" s="43">
        <f t="shared" si="31"/>
        <v>192</v>
      </c>
      <c r="L49" s="43">
        <f t="shared" si="31"/>
        <v>101</v>
      </c>
      <c r="M49" s="43">
        <f t="shared" si="31"/>
        <v>91</v>
      </c>
      <c r="N49" s="43">
        <f t="shared" si="31"/>
        <v>193</v>
      </c>
      <c r="O49" s="43">
        <f t="shared" si="31"/>
        <v>94</v>
      </c>
      <c r="P49" s="43">
        <f t="shared" si="31"/>
        <v>99</v>
      </c>
      <c r="Q49" s="43">
        <f t="shared" si="31"/>
        <v>209</v>
      </c>
      <c r="R49" s="43">
        <f t="shared" si="31"/>
        <v>113</v>
      </c>
      <c r="S49" s="43">
        <f t="shared" si="31"/>
        <v>96</v>
      </c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</row>
    <row r="50" spans="1:190" ht="14.1" customHeight="1">
      <c r="A50" s="10"/>
      <c r="B50" s="10"/>
      <c r="C50" s="22" t="s">
        <v>38</v>
      </c>
      <c r="D50" s="51">
        <f>SUM(E50:F50)</f>
        <v>14</v>
      </c>
      <c r="E50" s="69">
        <v>2</v>
      </c>
      <c r="F50" s="75">
        <v>12</v>
      </c>
      <c r="G50" s="75">
        <v>6</v>
      </c>
      <c r="H50" s="61">
        <f t="shared" ref="H50:J53" si="32">K50+N50+Q50</f>
        <v>118</v>
      </c>
      <c r="I50" s="61">
        <f t="shared" si="32"/>
        <v>65</v>
      </c>
      <c r="J50" s="61">
        <f t="shared" si="32"/>
        <v>53</v>
      </c>
      <c r="K50" s="61">
        <f t="shared" ref="K50:K53" si="33">SUM(L50:M50)</f>
        <v>36</v>
      </c>
      <c r="L50" s="75">
        <v>22</v>
      </c>
      <c r="M50" s="75">
        <v>14</v>
      </c>
      <c r="N50" s="61">
        <f>SUM(O50:P50)</f>
        <v>43</v>
      </c>
      <c r="O50" s="75">
        <v>19</v>
      </c>
      <c r="P50" s="75">
        <v>24</v>
      </c>
      <c r="Q50" s="61">
        <f>SUM(R50:S50)</f>
        <v>39</v>
      </c>
      <c r="R50" s="75">
        <v>24</v>
      </c>
      <c r="S50" s="75">
        <v>15</v>
      </c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</row>
    <row r="51" spans="1:190" ht="14.1" customHeight="1">
      <c r="A51" s="10"/>
      <c r="B51" s="10"/>
      <c r="C51" s="22" t="s">
        <v>39</v>
      </c>
      <c r="D51" s="51">
        <f>SUM(E51:F51)</f>
        <v>10</v>
      </c>
      <c r="E51" s="69"/>
      <c r="F51" s="75">
        <v>10</v>
      </c>
      <c r="G51" s="75">
        <v>3</v>
      </c>
      <c r="H51" s="61">
        <f t="shared" si="32"/>
        <v>64</v>
      </c>
      <c r="I51" s="61">
        <f t="shared" si="32"/>
        <v>32</v>
      </c>
      <c r="J51" s="61">
        <f t="shared" si="32"/>
        <v>32</v>
      </c>
      <c r="K51" s="61">
        <f t="shared" si="33"/>
        <v>23</v>
      </c>
      <c r="L51" s="75">
        <v>13</v>
      </c>
      <c r="M51" s="75">
        <v>10</v>
      </c>
      <c r="N51" s="61">
        <f>SUM(O51:P51)</f>
        <v>21</v>
      </c>
      <c r="O51" s="75">
        <v>11</v>
      </c>
      <c r="P51" s="75">
        <v>10</v>
      </c>
      <c r="Q51" s="61">
        <f>SUM(R51:S51)</f>
        <v>20</v>
      </c>
      <c r="R51" s="75">
        <v>8</v>
      </c>
      <c r="S51" s="75">
        <v>12</v>
      </c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</row>
    <row r="52" spans="1:190" ht="14.1" customHeight="1">
      <c r="A52" s="10"/>
      <c r="B52" s="10"/>
      <c r="C52" s="22" t="s">
        <v>40</v>
      </c>
      <c r="D52" s="51">
        <f>SUM(E52:F52)</f>
        <v>28</v>
      </c>
      <c r="E52" s="69"/>
      <c r="F52" s="75">
        <v>28</v>
      </c>
      <c r="G52" s="75">
        <v>9</v>
      </c>
      <c r="H52" s="61">
        <f t="shared" si="32"/>
        <v>224</v>
      </c>
      <c r="I52" s="61">
        <f t="shared" si="32"/>
        <v>109</v>
      </c>
      <c r="J52" s="61">
        <f t="shared" si="32"/>
        <v>115</v>
      </c>
      <c r="K52" s="61">
        <f t="shared" si="33"/>
        <v>75</v>
      </c>
      <c r="L52" s="75">
        <v>33</v>
      </c>
      <c r="M52" s="75">
        <v>42</v>
      </c>
      <c r="N52" s="61">
        <f>SUM(O52:P52)</f>
        <v>69</v>
      </c>
      <c r="O52" s="75">
        <v>36</v>
      </c>
      <c r="P52" s="75">
        <v>33</v>
      </c>
      <c r="Q52" s="61">
        <f>SUM(R52:S52)</f>
        <v>80</v>
      </c>
      <c r="R52" s="75">
        <v>40</v>
      </c>
      <c r="S52" s="75">
        <v>40</v>
      </c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</row>
    <row r="53" spans="1:190" ht="14.1" customHeight="1">
      <c r="A53" s="10"/>
      <c r="B53" s="10"/>
      <c r="C53" s="22" t="s">
        <v>94</v>
      </c>
      <c r="D53" s="51">
        <f>SUM(E53:F53)</f>
        <v>22</v>
      </c>
      <c r="E53" s="69"/>
      <c r="F53" s="75">
        <v>22</v>
      </c>
      <c r="G53" s="75">
        <v>8</v>
      </c>
      <c r="H53" s="61">
        <f t="shared" si="32"/>
        <v>188</v>
      </c>
      <c r="I53" s="61">
        <f t="shared" si="32"/>
        <v>102</v>
      </c>
      <c r="J53" s="61">
        <f t="shared" si="32"/>
        <v>86</v>
      </c>
      <c r="K53" s="61">
        <f t="shared" si="33"/>
        <v>58</v>
      </c>
      <c r="L53" s="75">
        <v>33</v>
      </c>
      <c r="M53" s="75">
        <v>25</v>
      </c>
      <c r="N53" s="61">
        <f>SUM(O53:P53)</f>
        <v>60</v>
      </c>
      <c r="O53" s="75">
        <v>28</v>
      </c>
      <c r="P53" s="75">
        <v>32</v>
      </c>
      <c r="Q53" s="61">
        <f>SUM(R53:S53)</f>
        <v>70</v>
      </c>
      <c r="R53" s="75">
        <v>41</v>
      </c>
      <c r="S53" s="75">
        <v>29</v>
      </c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</row>
    <row r="54" spans="1:190" ht="14.1" customHeight="1">
      <c r="A54" s="10"/>
      <c r="B54" s="10"/>
      <c r="C54" s="39" t="s">
        <v>74</v>
      </c>
      <c r="D54" s="45">
        <f>SUM(D55)</f>
        <v>17</v>
      </c>
      <c r="E54" s="47">
        <f t="shared" ref="E54:S54" si="34">SUM(E55)</f>
        <v>2</v>
      </c>
      <c r="F54" s="47">
        <f t="shared" si="34"/>
        <v>15</v>
      </c>
      <c r="G54" s="46">
        <f t="shared" si="34"/>
        <v>3</v>
      </c>
      <c r="H54" s="46">
        <f t="shared" si="34"/>
        <v>55</v>
      </c>
      <c r="I54" s="46">
        <f t="shared" si="34"/>
        <v>27</v>
      </c>
      <c r="J54" s="46">
        <f t="shared" si="34"/>
        <v>28</v>
      </c>
      <c r="K54" s="46">
        <f t="shared" si="34"/>
        <v>19</v>
      </c>
      <c r="L54" s="47">
        <f t="shared" si="34"/>
        <v>8</v>
      </c>
      <c r="M54" s="47">
        <f t="shared" si="34"/>
        <v>11</v>
      </c>
      <c r="N54" s="46">
        <f t="shared" si="34"/>
        <v>20</v>
      </c>
      <c r="O54" s="46">
        <f t="shared" si="34"/>
        <v>11</v>
      </c>
      <c r="P54" s="46">
        <f t="shared" si="34"/>
        <v>9</v>
      </c>
      <c r="Q54" s="46">
        <f t="shared" si="34"/>
        <v>16</v>
      </c>
      <c r="R54" s="46">
        <f t="shared" si="34"/>
        <v>8</v>
      </c>
      <c r="S54" s="46">
        <f t="shared" si="34"/>
        <v>8</v>
      </c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</row>
    <row r="55" spans="1:190" ht="14.1" customHeight="1">
      <c r="A55" s="10"/>
      <c r="B55" s="10"/>
      <c r="C55" s="22" t="s">
        <v>107</v>
      </c>
      <c r="D55" s="51">
        <f>SUM(E55:F55)</f>
        <v>17</v>
      </c>
      <c r="E55" s="69">
        <v>2</v>
      </c>
      <c r="F55" s="25">
        <v>15</v>
      </c>
      <c r="G55" s="25">
        <v>3</v>
      </c>
      <c r="H55" s="61">
        <f t="shared" ref="H55:J55" si="35">K55+N55+Q55</f>
        <v>55</v>
      </c>
      <c r="I55" s="61">
        <f t="shared" si="35"/>
        <v>27</v>
      </c>
      <c r="J55" s="61">
        <f t="shared" si="35"/>
        <v>28</v>
      </c>
      <c r="K55" s="61">
        <f t="shared" ref="K55:K57" si="36">SUM(L55:M55)</f>
        <v>19</v>
      </c>
      <c r="L55" s="25">
        <v>8</v>
      </c>
      <c r="M55" s="25">
        <v>11</v>
      </c>
      <c r="N55" s="61">
        <f>SUM(O55:P55)</f>
        <v>20</v>
      </c>
      <c r="O55" s="25">
        <v>11</v>
      </c>
      <c r="P55" s="25">
        <v>9</v>
      </c>
      <c r="Q55" s="61">
        <f>SUM(R55:S55)</f>
        <v>16</v>
      </c>
      <c r="R55" s="25">
        <v>8</v>
      </c>
      <c r="S55" s="25">
        <v>8</v>
      </c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</row>
    <row r="56" spans="1:190" ht="14.1" customHeight="1">
      <c r="A56" s="10"/>
      <c r="B56" s="10"/>
      <c r="C56" s="39" t="s">
        <v>95</v>
      </c>
      <c r="D56" s="45">
        <f>SUM(D57)</f>
        <v>11</v>
      </c>
      <c r="E56" s="47">
        <f t="shared" ref="E56:S56" si="37">SUM(E57)</f>
        <v>1</v>
      </c>
      <c r="F56" s="47">
        <f t="shared" si="37"/>
        <v>10</v>
      </c>
      <c r="G56" s="46">
        <f t="shared" si="37"/>
        <v>3</v>
      </c>
      <c r="H56" s="46">
        <f t="shared" si="37"/>
        <v>43</v>
      </c>
      <c r="I56" s="46">
        <f t="shared" si="37"/>
        <v>25</v>
      </c>
      <c r="J56" s="46">
        <f t="shared" si="37"/>
        <v>18</v>
      </c>
      <c r="K56" s="46">
        <f t="shared" si="37"/>
        <v>15</v>
      </c>
      <c r="L56" s="47">
        <f t="shared" si="37"/>
        <v>9</v>
      </c>
      <c r="M56" s="47">
        <f t="shared" si="37"/>
        <v>6</v>
      </c>
      <c r="N56" s="46">
        <f t="shared" si="37"/>
        <v>19</v>
      </c>
      <c r="O56" s="46">
        <f t="shared" si="37"/>
        <v>12</v>
      </c>
      <c r="P56" s="46">
        <f t="shared" si="37"/>
        <v>7</v>
      </c>
      <c r="Q56" s="46">
        <f t="shared" si="37"/>
        <v>9</v>
      </c>
      <c r="R56" s="46">
        <f t="shared" si="37"/>
        <v>4</v>
      </c>
      <c r="S56" s="46">
        <f t="shared" si="37"/>
        <v>5</v>
      </c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</row>
    <row r="57" spans="1:190" ht="15.75" customHeight="1">
      <c r="C57" s="22" t="s">
        <v>96</v>
      </c>
      <c r="D57" s="51">
        <f>SUM(E57:F57)</f>
        <v>11</v>
      </c>
      <c r="E57" s="69">
        <v>1</v>
      </c>
      <c r="F57" s="75">
        <v>10</v>
      </c>
      <c r="G57" s="74">
        <v>3</v>
      </c>
      <c r="H57" s="61">
        <f t="shared" ref="H57:J57" si="38">K57+N57+Q57</f>
        <v>43</v>
      </c>
      <c r="I57" s="61">
        <f t="shared" si="38"/>
        <v>25</v>
      </c>
      <c r="J57" s="61">
        <f t="shared" si="38"/>
        <v>18</v>
      </c>
      <c r="K57" s="61">
        <f t="shared" si="36"/>
        <v>15</v>
      </c>
      <c r="L57" s="75">
        <v>9</v>
      </c>
      <c r="M57" s="75">
        <v>6</v>
      </c>
      <c r="N57" s="61">
        <f>SUM(O57:P57)</f>
        <v>19</v>
      </c>
      <c r="O57" s="25">
        <v>12</v>
      </c>
      <c r="P57" s="25">
        <v>7</v>
      </c>
      <c r="Q57" s="61">
        <f>SUM(R57:S57)</f>
        <v>9</v>
      </c>
      <c r="R57" s="25">
        <v>4</v>
      </c>
      <c r="S57" s="25">
        <v>5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</row>
    <row r="58" spans="1:190" ht="14.1" customHeight="1">
      <c r="A58" s="1"/>
      <c r="B58" s="1"/>
      <c r="C58" s="26"/>
      <c r="D58" s="27"/>
      <c r="E58" s="24"/>
      <c r="F58" s="24"/>
      <c r="G58" s="24"/>
      <c r="H58" s="24"/>
      <c r="I58" s="23"/>
      <c r="J58" s="23"/>
      <c r="K58" s="23"/>
      <c r="L58" s="24"/>
      <c r="M58" s="24"/>
      <c r="N58" s="24"/>
      <c r="O58" s="23"/>
      <c r="P58" s="23"/>
      <c r="Q58" s="24"/>
      <c r="R58" s="24"/>
      <c r="S58" s="24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</row>
    <row r="59" spans="1:190" ht="14.1" customHeight="1">
      <c r="A59" s="1"/>
      <c r="B59" s="1"/>
      <c r="C59" s="28" t="s">
        <v>11</v>
      </c>
      <c r="D59" s="29"/>
      <c r="E59" s="30"/>
      <c r="F59" s="30"/>
      <c r="G59" s="30"/>
      <c r="H59" s="30"/>
      <c r="I59" s="21"/>
      <c r="J59" s="21"/>
      <c r="K59" s="21"/>
      <c r="L59" s="30"/>
      <c r="M59" s="30"/>
      <c r="N59" s="30"/>
      <c r="O59" s="21"/>
      <c r="P59" s="21"/>
      <c r="Q59" s="30"/>
      <c r="R59" s="30"/>
      <c r="S59" s="3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</row>
    <row r="60" spans="1:190" ht="14.1" customHeight="1">
      <c r="A60" s="10"/>
      <c r="B60" s="10"/>
      <c r="C60" s="38" t="s">
        <v>41</v>
      </c>
      <c r="D60" s="41">
        <f>SUM(D61:D79)</f>
        <v>415</v>
      </c>
      <c r="E60" s="43">
        <f>SUM(E61:E79)</f>
        <v>23</v>
      </c>
      <c r="F60" s="43">
        <f>SUM(F61:F79)</f>
        <v>392</v>
      </c>
      <c r="G60" s="43">
        <f>SUM(G61:G79)</f>
        <v>69</v>
      </c>
      <c r="H60" s="43">
        <f>SUM(H61:H79)</f>
        <v>1713</v>
      </c>
      <c r="I60" s="43">
        <f t="shared" ref="I60:S60" si="39">SUM(I61:I79)</f>
        <v>861</v>
      </c>
      <c r="J60" s="43">
        <f t="shared" si="39"/>
        <v>852</v>
      </c>
      <c r="K60" s="43">
        <f t="shared" si="39"/>
        <v>571</v>
      </c>
      <c r="L60" s="43">
        <f t="shared" si="39"/>
        <v>293</v>
      </c>
      <c r="M60" s="43">
        <f t="shared" si="39"/>
        <v>278</v>
      </c>
      <c r="N60" s="43">
        <f>SUM(N61:N79)</f>
        <v>581</v>
      </c>
      <c r="O60" s="43">
        <f t="shared" si="39"/>
        <v>292</v>
      </c>
      <c r="P60" s="43">
        <f t="shared" si="39"/>
        <v>289</v>
      </c>
      <c r="Q60" s="43">
        <f t="shared" si="39"/>
        <v>561</v>
      </c>
      <c r="R60" s="43">
        <f t="shared" si="39"/>
        <v>276</v>
      </c>
      <c r="S60" s="43">
        <f t="shared" si="39"/>
        <v>285</v>
      </c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</row>
    <row r="61" spans="1:190" ht="14.1" customHeight="1">
      <c r="A61" s="10"/>
      <c r="B61" s="10"/>
      <c r="C61" s="22" t="s">
        <v>42</v>
      </c>
      <c r="D61" s="53">
        <f t="shared" ref="D61:D75" si="40">SUM(E61:F61)</f>
        <v>15</v>
      </c>
      <c r="E61" s="69">
        <v>3</v>
      </c>
      <c r="F61" s="31">
        <v>12</v>
      </c>
      <c r="G61" s="31">
        <v>4</v>
      </c>
      <c r="H61" s="63">
        <f t="shared" ref="H61:J75" si="41">K61+N61+Q61</f>
        <v>112</v>
      </c>
      <c r="I61" s="63">
        <f t="shared" si="41"/>
        <v>52</v>
      </c>
      <c r="J61" s="63">
        <f t="shared" si="41"/>
        <v>60</v>
      </c>
      <c r="K61" s="63">
        <f t="shared" ref="K61:K75" si="42">SUM(L61:M61)</f>
        <v>36</v>
      </c>
      <c r="L61" s="31">
        <v>13</v>
      </c>
      <c r="M61" s="31">
        <v>23</v>
      </c>
      <c r="N61" s="63">
        <f t="shared" ref="N61:N75" si="43">SUM(O61:P61)</f>
        <v>39</v>
      </c>
      <c r="O61" s="31">
        <v>16</v>
      </c>
      <c r="P61" s="31">
        <v>23</v>
      </c>
      <c r="Q61" s="63">
        <f t="shared" ref="Q61:Q75" si="44">SUM(R61:S61)</f>
        <v>37</v>
      </c>
      <c r="R61" s="31">
        <v>23</v>
      </c>
      <c r="S61" s="31">
        <v>14</v>
      </c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</row>
    <row r="62" spans="1:190" ht="14.1" customHeight="1">
      <c r="A62" s="10"/>
      <c r="B62" s="10"/>
      <c r="C62" s="22" t="s">
        <v>43</v>
      </c>
      <c r="D62" s="53">
        <f t="shared" si="40"/>
        <v>14</v>
      </c>
      <c r="E62" s="69">
        <v>1</v>
      </c>
      <c r="F62" s="31">
        <v>13</v>
      </c>
      <c r="G62" s="31">
        <v>3</v>
      </c>
      <c r="H62" s="63">
        <f t="shared" si="41"/>
        <v>48</v>
      </c>
      <c r="I62" s="63">
        <f t="shared" si="41"/>
        <v>24</v>
      </c>
      <c r="J62" s="63">
        <f t="shared" si="41"/>
        <v>24</v>
      </c>
      <c r="K62" s="63">
        <f t="shared" si="42"/>
        <v>21</v>
      </c>
      <c r="L62" s="31">
        <v>9</v>
      </c>
      <c r="M62" s="31">
        <v>12</v>
      </c>
      <c r="N62" s="63">
        <f t="shared" si="43"/>
        <v>13</v>
      </c>
      <c r="O62" s="31">
        <v>7</v>
      </c>
      <c r="P62" s="31">
        <v>6</v>
      </c>
      <c r="Q62" s="63">
        <f t="shared" si="44"/>
        <v>14</v>
      </c>
      <c r="R62" s="31">
        <v>8</v>
      </c>
      <c r="S62" s="31">
        <v>6</v>
      </c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</row>
    <row r="63" spans="1:190" ht="14.1" customHeight="1">
      <c r="A63" s="10"/>
      <c r="B63" s="10"/>
      <c r="C63" s="26" t="s">
        <v>83</v>
      </c>
      <c r="D63" s="53">
        <f t="shared" si="40"/>
        <v>28</v>
      </c>
      <c r="E63" s="69"/>
      <c r="F63" s="31">
        <v>28</v>
      </c>
      <c r="G63" s="31">
        <v>5</v>
      </c>
      <c r="H63" s="63">
        <f t="shared" si="41"/>
        <v>112</v>
      </c>
      <c r="I63" s="63">
        <f t="shared" si="41"/>
        <v>55</v>
      </c>
      <c r="J63" s="63">
        <f t="shared" si="41"/>
        <v>57</v>
      </c>
      <c r="K63" s="63">
        <f t="shared" si="42"/>
        <v>34</v>
      </c>
      <c r="L63" s="31">
        <v>20</v>
      </c>
      <c r="M63" s="31">
        <v>14</v>
      </c>
      <c r="N63" s="63">
        <f t="shared" si="43"/>
        <v>39</v>
      </c>
      <c r="O63" s="31">
        <v>17</v>
      </c>
      <c r="P63" s="31">
        <v>22</v>
      </c>
      <c r="Q63" s="63">
        <f t="shared" si="44"/>
        <v>39</v>
      </c>
      <c r="R63" s="31">
        <v>18</v>
      </c>
      <c r="S63" s="31">
        <v>21</v>
      </c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</row>
    <row r="64" spans="1:190" ht="14.1" customHeight="1">
      <c r="A64" s="10"/>
      <c r="B64" s="10"/>
      <c r="C64" s="22" t="s">
        <v>84</v>
      </c>
      <c r="D64" s="53">
        <f t="shared" si="40"/>
        <v>23</v>
      </c>
      <c r="E64" s="69">
        <v>1</v>
      </c>
      <c r="F64" s="31">
        <v>22</v>
      </c>
      <c r="G64" s="31">
        <v>6</v>
      </c>
      <c r="H64" s="63">
        <f t="shared" si="41"/>
        <v>160</v>
      </c>
      <c r="I64" s="63">
        <f t="shared" si="41"/>
        <v>89</v>
      </c>
      <c r="J64" s="63">
        <f t="shared" si="41"/>
        <v>71</v>
      </c>
      <c r="K64" s="63">
        <f t="shared" si="42"/>
        <v>52</v>
      </c>
      <c r="L64" s="31">
        <v>32</v>
      </c>
      <c r="M64" s="31">
        <v>20</v>
      </c>
      <c r="N64" s="63">
        <f t="shared" si="43"/>
        <v>50</v>
      </c>
      <c r="O64" s="31">
        <v>31</v>
      </c>
      <c r="P64" s="31">
        <v>19</v>
      </c>
      <c r="Q64" s="63">
        <f t="shared" si="44"/>
        <v>58</v>
      </c>
      <c r="R64" s="31">
        <v>26</v>
      </c>
      <c r="S64" s="31">
        <v>32</v>
      </c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</row>
    <row r="65" spans="1:190" ht="14.1" customHeight="1">
      <c r="A65" s="10"/>
      <c r="B65" s="10"/>
      <c r="C65" s="22" t="s">
        <v>85</v>
      </c>
      <c r="D65" s="53">
        <f t="shared" si="40"/>
        <v>23</v>
      </c>
      <c r="E65" s="69">
        <v>1</v>
      </c>
      <c r="F65" s="31">
        <v>22</v>
      </c>
      <c r="G65" s="31">
        <v>6</v>
      </c>
      <c r="H65" s="63">
        <f t="shared" si="41"/>
        <v>167</v>
      </c>
      <c r="I65" s="63">
        <f t="shared" si="41"/>
        <v>76</v>
      </c>
      <c r="J65" s="63">
        <f t="shared" si="41"/>
        <v>91</v>
      </c>
      <c r="K65" s="63">
        <f t="shared" si="42"/>
        <v>56</v>
      </c>
      <c r="L65" s="31">
        <v>24</v>
      </c>
      <c r="M65" s="31">
        <v>32</v>
      </c>
      <c r="N65" s="63">
        <f t="shared" si="43"/>
        <v>54</v>
      </c>
      <c r="O65" s="31">
        <v>28</v>
      </c>
      <c r="P65" s="31">
        <v>26</v>
      </c>
      <c r="Q65" s="63">
        <f t="shared" si="44"/>
        <v>57</v>
      </c>
      <c r="R65" s="31">
        <v>24</v>
      </c>
      <c r="S65" s="31">
        <v>33</v>
      </c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</row>
    <row r="66" spans="1:190" ht="14.1" customHeight="1">
      <c r="A66" s="10"/>
      <c r="B66" s="10"/>
      <c r="C66" s="26" t="s">
        <v>86</v>
      </c>
      <c r="D66" s="53">
        <f t="shared" si="40"/>
        <v>29</v>
      </c>
      <c r="E66" s="69">
        <v>2</v>
      </c>
      <c r="F66" s="31">
        <v>27</v>
      </c>
      <c r="G66" s="31">
        <v>3</v>
      </c>
      <c r="H66" s="63">
        <f t="shared" si="41"/>
        <v>77</v>
      </c>
      <c r="I66" s="63">
        <f t="shared" si="41"/>
        <v>37</v>
      </c>
      <c r="J66" s="63">
        <f t="shared" si="41"/>
        <v>40</v>
      </c>
      <c r="K66" s="63">
        <f t="shared" si="42"/>
        <v>24</v>
      </c>
      <c r="L66" s="31">
        <v>12</v>
      </c>
      <c r="M66" s="31">
        <v>12</v>
      </c>
      <c r="N66" s="63">
        <f t="shared" si="43"/>
        <v>30</v>
      </c>
      <c r="O66" s="31">
        <v>14</v>
      </c>
      <c r="P66" s="31">
        <v>16</v>
      </c>
      <c r="Q66" s="63">
        <f t="shared" si="44"/>
        <v>23</v>
      </c>
      <c r="R66" s="31">
        <v>11</v>
      </c>
      <c r="S66" s="31">
        <v>12</v>
      </c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</row>
    <row r="67" spans="1:190" ht="14.1" customHeight="1">
      <c r="A67" s="10"/>
      <c r="B67" s="10"/>
      <c r="C67" s="22" t="s">
        <v>87</v>
      </c>
      <c r="D67" s="53">
        <f t="shared" si="40"/>
        <v>18</v>
      </c>
      <c r="E67" s="69">
        <v>2</v>
      </c>
      <c r="F67" s="31">
        <v>16</v>
      </c>
      <c r="G67" s="31">
        <v>6</v>
      </c>
      <c r="H67" s="63">
        <f t="shared" si="41"/>
        <v>151</v>
      </c>
      <c r="I67" s="63">
        <f t="shared" si="41"/>
        <v>70</v>
      </c>
      <c r="J67" s="63">
        <f t="shared" si="41"/>
        <v>81</v>
      </c>
      <c r="K67" s="63">
        <f t="shared" si="42"/>
        <v>52</v>
      </c>
      <c r="L67" s="31">
        <v>22</v>
      </c>
      <c r="M67" s="31">
        <v>30</v>
      </c>
      <c r="N67" s="63">
        <f t="shared" si="43"/>
        <v>52</v>
      </c>
      <c r="O67" s="31">
        <v>26</v>
      </c>
      <c r="P67" s="31">
        <v>26</v>
      </c>
      <c r="Q67" s="63">
        <f t="shared" si="44"/>
        <v>47</v>
      </c>
      <c r="R67" s="31">
        <v>22</v>
      </c>
      <c r="S67" s="31">
        <v>25</v>
      </c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</row>
    <row r="68" spans="1:190" ht="14.1" customHeight="1">
      <c r="A68" s="10"/>
      <c r="B68" s="10"/>
      <c r="C68" s="22" t="s">
        <v>44</v>
      </c>
      <c r="D68" s="53">
        <f>SUM(E68:F68)</f>
        <v>29</v>
      </c>
      <c r="E68" s="69">
        <v>2</v>
      </c>
      <c r="F68" s="31">
        <v>27</v>
      </c>
      <c r="G68" s="31">
        <v>3</v>
      </c>
      <c r="H68" s="63">
        <f t="shared" si="41"/>
        <v>82</v>
      </c>
      <c r="I68" s="63">
        <f t="shared" si="41"/>
        <v>40</v>
      </c>
      <c r="J68" s="63">
        <f t="shared" si="41"/>
        <v>42</v>
      </c>
      <c r="K68" s="63">
        <f t="shared" si="42"/>
        <v>28</v>
      </c>
      <c r="L68" s="31">
        <v>13</v>
      </c>
      <c r="M68" s="31">
        <v>15</v>
      </c>
      <c r="N68" s="63">
        <f t="shared" si="43"/>
        <v>29</v>
      </c>
      <c r="O68" s="31">
        <v>16</v>
      </c>
      <c r="P68" s="31">
        <v>13</v>
      </c>
      <c r="Q68" s="63">
        <f t="shared" si="44"/>
        <v>25</v>
      </c>
      <c r="R68" s="31">
        <v>11</v>
      </c>
      <c r="S68" s="31">
        <v>14</v>
      </c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</row>
    <row r="69" spans="1:190" ht="14.1" customHeight="1">
      <c r="A69" s="10"/>
      <c r="B69" s="10"/>
      <c r="C69" s="22" t="s">
        <v>45</v>
      </c>
      <c r="D69" s="53">
        <f>SUM(E69:F69)</f>
        <v>17</v>
      </c>
      <c r="E69" s="69">
        <v>1</v>
      </c>
      <c r="F69" s="31">
        <v>16</v>
      </c>
      <c r="G69" s="31">
        <v>4</v>
      </c>
      <c r="H69" s="63">
        <f>K69+N69+Q69</f>
        <v>89</v>
      </c>
      <c r="I69" s="63">
        <f>L69+O69+R69</f>
        <v>50</v>
      </c>
      <c r="J69" s="63">
        <f>M69+P69+S69</f>
        <v>39</v>
      </c>
      <c r="K69" s="63">
        <f t="shared" si="42"/>
        <v>31</v>
      </c>
      <c r="L69" s="31">
        <v>14</v>
      </c>
      <c r="M69" s="31">
        <v>17</v>
      </c>
      <c r="N69" s="63">
        <f>SUM(O69:P69)</f>
        <v>28</v>
      </c>
      <c r="O69" s="31">
        <v>17</v>
      </c>
      <c r="P69" s="31">
        <v>11</v>
      </c>
      <c r="Q69" s="63">
        <f>SUM(R69:S69)</f>
        <v>30</v>
      </c>
      <c r="R69" s="31">
        <v>19</v>
      </c>
      <c r="S69" s="31">
        <v>11</v>
      </c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</row>
    <row r="70" spans="1:190" ht="14.1" customHeight="1">
      <c r="A70" s="10"/>
      <c r="B70" s="10"/>
      <c r="C70" s="22" t="s">
        <v>46</v>
      </c>
      <c r="D70" s="53">
        <f t="shared" si="40"/>
        <v>21</v>
      </c>
      <c r="E70" s="69">
        <v>3</v>
      </c>
      <c r="F70" s="31">
        <v>18</v>
      </c>
      <c r="G70" s="31">
        <v>3</v>
      </c>
      <c r="H70" s="63">
        <f>K70+N70+Q70</f>
        <v>52</v>
      </c>
      <c r="I70" s="63">
        <f t="shared" si="41"/>
        <v>27</v>
      </c>
      <c r="J70" s="63">
        <f t="shared" si="41"/>
        <v>25</v>
      </c>
      <c r="K70" s="63">
        <f t="shared" si="42"/>
        <v>18</v>
      </c>
      <c r="L70" s="31">
        <v>9</v>
      </c>
      <c r="M70" s="31">
        <v>9</v>
      </c>
      <c r="N70" s="63">
        <f t="shared" si="43"/>
        <v>17</v>
      </c>
      <c r="O70" s="31">
        <v>9</v>
      </c>
      <c r="P70" s="31">
        <v>8</v>
      </c>
      <c r="Q70" s="63">
        <f t="shared" si="44"/>
        <v>17</v>
      </c>
      <c r="R70" s="31">
        <v>9</v>
      </c>
      <c r="S70" s="31">
        <v>8</v>
      </c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</row>
    <row r="71" spans="1:190" ht="14.1" customHeight="1">
      <c r="A71" s="10"/>
      <c r="B71" s="10"/>
      <c r="C71" s="22" t="s">
        <v>89</v>
      </c>
      <c r="D71" s="53">
        <f t="shared" si="40"/>
        <v>16</v>
      </c>
      <c r="E71" s="69">
        <v>2</v>
      </c>
      <c r="F71" s="31">
        <v>14</v>
      </c>
      <c r="G71" s="31">
        <v>3</v>
      </c>
      <c r="H71" s="63">
        <f>K71+N71+Q71</f>
        <v>67</v>
      </c>
      <c r="I71" s="63">
        <f t="shared" si="41"/>
        <v>28</v>
      </c>
      <c r="J71" s="63">
        <f t="shared" si="41"/>
        <v>39</v>
      </c>
      <c r="K71" s="63">
        <f t="shared" si="42"/>
        <v>22</v>
      </c>
      <c r="L71" s="31">
        <v>11</v>
      </c>
      <c r="M71" s="31">
        <v>11</v>
      </c>
      <c r="N71" s="63">
        <f t="shared" si="43"/>
        <v>21</v>
      </c>
      <c r="O71" s="31">
        <v>7</v>
      </c>
      <c r="P71" s="31">
        <v>14</v>
      </c>
      <c r="Q71" s="63">
        <f t="shared" si="44"/>
        <v>24</v>
      </c>
      <c r="R71" s="31">
        <v>10</v>
      </c>
      <c r="S71" s="31">
        <v>14</v>
      </c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</row>
    <row r="72" spans="1:190" ht="14.1" customHeight="1">
      <c r="A72" s="10"/>
      <c r="B72" s="10"/>
      <c r="C72" s="22" t="s">
        <v>102</v>
      </c>
      <c r="D72" s="53">
        <f t="shared" si="40"/>
        <v>29</v>
      </c>
      <c r="E72" s="69">
        <v>1</v>
      </c>
      <c r="F72" s="31">
        <v>28</v>
      </c>
      <c r="G72" s="31">
        <v>5</v>
      </c>
      <c r="H72" s="63">
        <f t="shared" ref="H72:H75" si="45">K72+N72+Q72</f>
        <v>104</v>
      </c>
      <c r="I72" s="63">
        <f t="shared" si="41"/>
        <v>58</v>
      </c>
      <c r="J72" s="63">
        <f t="shared" si="41"/>
        <v>46</v>
      </c>
      <c r="K72" s="63">
        <f t="shared" si="42"/>
        <v>34</v>
      </c>
      <c r="L72" s="31">
        <v>19</v>
      </c>
      <c r="M72" s="31">
        <v>15</v>
      </c>
      <c r="N72" s="63">
        <f t="shared" si="43"/>
        <v>35</v>
      </c>
      <c r="O72" s="31">
        <v>17</v>
      </c>
      <c r="P72" s="31">
        <v>18</v>
      </c>
      <c r="Q72" s="63">
        <f t="shared" si="44"/>
        <v>35</v>
      </c>
      <c r="R72" s="31">
        <v>22</v>
      </c>
      <c r="S72" s="31">
        <v>13</v>
      </c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</row>
    <row r="73" spans="1:190" ht="14.1" customHeight="1">
      <c r="A73" s="10"/>
      <c r="B73" s="10"/>
      <c r="C73" s="22" t="s">
        <v>103</v>
      </c>
      <c r="D73" s="53">
        <f t="shared" si="40"/>
        <v>22</v>
      </c>
      <c r="E73" s="69">
        <v>1</v>
      </c>
      <c r="F73" s="31">
        <v>21</v>
      </c>
      <c r="G73" s="31">
        <v>3</v>
      </c>
      <c r="H73" s="63">
        <f t="shared" si="45"/>
        <v>74</v>
      </c>
      <c r="I73" s="63">
        <f t="shared" si="41"/>
        <v>39</v>
      </c>
      <c r="J73" s="63">
        <f t="shared" si="41"/>
        <v>35</v>
      </c>
      <c r="K73" s="63">
        <f t="shared" si="42"/>
        <v>25</v>
      </c>
      <c r="L73" s="31">
        <v>18</v>
      </c>
      <c r="M73" s="31">
        <v>7</v>
      </c>
      <c r="N73" s="63">
        <f t="shared" si="43"/>
        <v>26</v>
      </c>
      <c r="O73" s="31">
        <v>12</v>
      </c>
      <c r="P73" s="31">
        <v>14</v>
      </c>
      <c r="Q73" s="63">
        <f t="shared" si="44"/>
        <v>23</v>
      </c>
      <c r="R73" s="31">
        <v>9</v>
      </c>
      <c r="S73" s="31">
        <v>14</v>
      </c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</row>
    <row r="74" spans="1:190" ht="14.1" customHeight="1">
      <c r="A74" s="10"/>
      <c r="B74" s="10"/>
      <c r="C74" s="40" t="s">
        <v>108</v>
      </c>
      <c r="D74" s="53">
        <f t="shared" si="40"/>
        <v>7</v>
      </c>
      <c r="E74" s="69"/>
      <c r="F74" s="31">
        <v>7</v>
      </c>
      <c r="G74" s="31"/>
      <c r="H74" s="63">
        <f t="shared" si="45"/>
        <v>0</v>
      </c>
      <c r="I74" s="63">
        <f t="shared" si="41"/>
        <v>0</v>
      </c>
      <c r="J74" s="63">
        <f t="shared" si="41"/>
        <v>0</v>
      </c>
      <c r="K74" s="63">
        <f t="shared" si="42"/>
        <v>0</v>
      </c>
      <c r="L74" s="31"/>
      <c r="M74" s="31"/>
      <c r="N74" s="63">
        <f t="shared" si="43"/>
        <v>0</v>
      </c>
      <c r="O74" s="31"/>
      <c r="P74" s="31"/>
      <c r="Q74" s="63">
        <f t="shared" si="44"/>
        <v>0</v>
      </c>
      <c r="R74" s="31"/>
      <c r="S74" s="31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</row>
    <row r="75" spans="1:190" ht="14.1" customHeight="1">
      <c r="A75" s="10"/>
      <c r="B75" s="10"/>
      <c r="C75" s="22" t="s">
        <v>104</v>
      </c>
      <c r="D75" s="53">
        <f t="shared" si="40"/>
        <v>28</v>
      </c>
      <c r="E75" s="69"/>
      <c r="F75" s="31">
        <v>28</v>
      </c>
      <c r="G75" s="31">
        <v>3</v>
      </c>
      <c r="H75" s="63">
        <f t="shared" si="45"/>
        <v>92</v>
      </c>
      <c r="I75" s="63">
        <f t="shared" si="41"/>
        <v>51</v>
      </c>
      <c r="J75" s="63">
        <f t="shared" si="41"/>
        <v>41</v>
      </c>
      <c r="K75" s="63">
        <f t="shared" si="42"/>
        <v>29</v>
      </c>
      <c r="L75" s="31">
        <v>21</v>
      </c>
      <c r="M75" s="31">
        <v>8</v>
      </c>
      <c r="N75" s="63">
        <f t="shared" si="43"/>
        <v>31</v>
      </c>
      <c r="O75" s="31">
        <v>15</v>
      </c>
      <c r="P75" s="31">
        <v>16</v>
      </c>
      <c r="Q75" s="63">
        <f t="shared" si="44"/>
        <v>32</v>
      </c>
      <c r="R75" s="31">
        <v>15</v>
      </c>
      <c r="S75" s="31">
        <v>17</v>
      </c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</row>
    <row r="76" spans="1:190" ht="14.1" customHeight="1">
      <c r="A76" s="10"/>
      <c r="B76" s="10"/>
      <c r="C76" s="22" t="s">
        <v>105</v>
      </c>
      <c r="D76" s="53">
        <f t="shared" ref="D76" si="46">SUM(E76:F76)</f>
        <v>25</v>
      </c>
      <c r="E76" s="69">
        <v>1</v>
      </c>
      <c r="F76" s="31">
        <v>24</v>
      </c>
      <c r="G76" s="31">
        <v>3</v>
      </c>
      <c r="H76" s="63">
        <f t="shared" ref="H76" si="47">K76+N76+Q76</f>
        <v>91</v>
      </c>
      <c r="I76" s="63">
        <f t="shared" ref="I76" si="48">L76+O76+R76</f>
        <v>49</v>
      </c>
      <c r="J76" s="63">
        <f t="shared" ref="J76" si="49">M76+P76+S76</f>
        <v>42</v>
      </c>
      <c r="K76" s="63">
        <f t="shared" ref="K76" si="50">SUM(L76:M76)</f>
        <v>35</v>
      </c>
      <c r="L76" s="31">
        <v>21</v>
      </c>
      <c r="M76" s="31">
        <v>14</v>
      </c>
      <c r="N76" s="63">
        <f t="shared" ref="N76" si="51">SUM(O76:P76)</f>
        <v>33</v>
      </c>
      <c r="O76" s="31">
        <v>16</v>
      </c>
      <c r="P76" s="31">
        <v>17</v>
      </c>
      <c r="Q76" s="63">
        <f t="shared" ref="Q76" si="52">SUM(R76:S76)</f>
        <v>23</v>
      </c>
      <c r="R76" s="31">
        <v>12</v>
      </c>
      <c r="S76" s="31">
        <v>11</v>
      </c>
    </row>
    <row r="77" spans="1:190" ht="14.1" customHeight="1">
      <c r="A77" s="10"/>
      <c r="B77" s="10"/>
      <c r="C77" s="22" t="s">
        <v>135</v>
      </c>
      <c r="D77" s="53">
        <f t="shared" ref="D77:D79" si="53">SUM(E77:F77)</f>
        <v>19</v>
      </c>
      <c r="E77" s="69">
        <v>1</v>
      </c>
      <c r="F77" s="31">
        <v>18</v>
      </c>
      <c r="G77" s="31">
        <v>3</v>
      </c>
      <c r="H77" s="63">
        <f t="shared" ref="H77:H79" si="54">K77+N77+Q77</f>
        <v>54</v>
      </c>
      <c r="I77" s="63">
        <f t="shared" ref="I77:I79" si="55">L77+O77+R77</f>
        <v>24</v>
      </c>
      <c r="J77" s="63">
        <f t="shared" ref="J77:J79" si="56">M77+P77+S77</f>
        <v>30</v>
      </c>
      <c r="K77" s="63">
        <f t="shared" ref="K77:K79" si="57">SUM(L77:M77)</f>
        <v>20</v>
      </c>
      <c r="L77" s="31">
        <v>12</v>
      </c>
      <c r="M77" s="31">
        <v>8</v>
      </c>
      <c r="N77" s="63">
        <f t="shared" ref="N77:N79" si="58">SUM(O77:P77)</f>
        <v>18</v>
      </c>
      <c r="O77" s="31">
        <v>4</v>
      </c>
      <c r="P77" s="31">
        <v>14</v>
      </c>
      <c r="Q77" s="63">
        <f t="shared" ref="Q77:Q79" si="59">SUM(R77:S77)</f>
        <v>16</v>
      </c>
      <c r="R77" s="31">
        <v>8</v>
      </c>
      <c r="S77" s="31">
        <v>8</v>
      </c>
    </row>
    <row r="78" spans="1:190" ht="14.1" customHeight="1">
      <c r="A78" s="10"/>
      <c r="B78" s="10"/>
      <c r="C78" s="22" t="s">
        <v>133</v>
      </c>
      <c r="D78" s="53">
        <f t="shared" si="53"/>
        <v>31</v>
      </c>
      <c r="E78" s="69">
        <v>1</v>
      </c>
      <c r="F78" s="31">
        <v>30</v>
      </c>
      <c r="G78" s="31">
        <v>3</v>
      </c>
      <c r="H78" s="63">
        <f t="shared" si="54"/>
        <v>99</v>
      </c>
      <c r="I78" s="63">
        <f t="shared" si="55"/>
        <v>55</v>
      </c>
      <c r="J78" s="63">
        <f t="shared" si="56"/>
        <v>44</v>
      </c>
      <c r="K78" s="63">
        <f t="shared" si="57"/>
        <v>33</v>
      </c>
      <c r="L78" s="31">
        <v>14</v>
      </c>
      <c r="M78" s="31">
        <v>19</v>
      </c>
      <c r="N78" s="63">
        <f t="shared" si="58"/>
        <v>35</v>
      </c>
      <c r="O78" s="31">
        <v>21</v>
      </c>
      <c r="P78" s="31">
        <v>14</v>
      </c>
      <c r="Q78" s="63">
        <f t="shared" si="59"/>
        <v>31</v>
      </c>
      <c r="R78" s="31">
        <v>20</v>
      </c>
      <c r="S78" s="31">
        <v>11</v>
      </c>
    </row>
    <row r="79" spans="1:190" ht="14.1" customHeight="1">
      <c r="A79" s="10"/>
      <c r="B79" s="10"/>
      <c r="C79" s="22" t="s">
        <v>134</v>
      </c>
      <c r="D79" s="53">
        <f t="shared" si="53"/>
        <v>21</v>
      </c>
      <c r="E79" s="69"/>
      <c r="F79" s="31">
        <v>21</v>
      </c>
      <c r="G79" s="31">
        <v>3</v>
      </c>
      <c r="H79" s="63">
        <f t="shared" si="54"/>
        <v>82</v>
      </c>
      <c r="I79" s="63">
        <f t="shared" si="55"/>
        <v>37</v>
      </c>
      <c r="J79" s="63">
        <f t="shared" si="56"/>
        <v>45</v>
      </c>
      <c r="K79" s="63">
        <f t="shared" si="57"/>
        <v>21</v>
      </c>
      <c r="L79" s="31">
        <v>9</v>
      </c>
      <c r="M79" s="31">
        <v>12</v>
      </c>
      <c r="N79" s="63">
        <f t="shared" si="58"/>
        <v>31</v>
      </c>
      <c r="O79" s="31">
        <v>19</v>
      </c>
      <c r="P79" s="31">
        <v>12</v>
      </c>
      <c r="Q79" s="63">
        <f t="shared" si="59"/>
        <v>30</v>
      </c>
      <c r="R79" s="31">
        <v>9</v>
      </c>
      <c r="S79" s="31">
        <v>21</v>
      </c>
    </row>
    <row r="80" spans="1:190" ht="14.1" customHeight="1">
      <c r="A80" s="10"/>
      <c r="B80" s="10"/>
      <c r="C80" s="38" t="s">
        <v>47</v>
      </c>
      <c r="D80" s="41">
        <f>SUM(D81:D84)</f>
        <v>104</v>
      </c>
      <c r="E80" s="43">
        <f>SUM(E81:E84)</f>
        <v>2</v>
      </c>
      <c r="F80" s="43">
        <f>SUM(F81:F84)</f>
        <v>102</v>
      </c>
      <c r="G80" s="43">
        <f>SUM(G81:G84)</f>
        <v>15</v>
      </c>
      <c r="H80" s="43">
        <f>SUM(H81:H84)</f>
        <v>362</v>
      </c>
      <c r="I80" s="43">
        <f t="shared" ref="I80:S80" si="60">SUM(I81:I84)</f>
        <v>184</v>
      </c>
      <c r="J80" s="43">
        <f t="shared" si="60"/>
        <v>178</v>
      </c>
      <c r="K80" s="43">
        <f>SUM(K81:K84)</f>
        <v>125</v>
      </c>
      <c r="L80" s="44">
        <f>SUM(L81:L84)</f>
        <v>59</v>
      </c>
      <c r="M80" s="44">
        <f t="shared" si="60"/>
        <v>66</v>
      </c>
      <c r="N80" s="43">
        <f t="shared" si="60"/>
        <v>117</v>
      </c>
      <c r="O80" s="43">
        <f t="shared" si="60"/>
        <v>64</v>
      </c>
      <c r="P80" s="43">
        <f t="shared" si="60"/>
        <v>53</v>
      </c>
      <c r="Q80" s="43">
        <f t="shared" si="60"/>
        <v>120</v>
      </c>
      <c r="R80" s="43">
        <f t="shared" si="60"/>
        <v>61</v>
      </c>
      <c r="S80" s="43">
        <f t="shared" si="60"/>
        <v>59</v>
      </c>
    </row>
    <row r="81" spans="1:19" ht="14.1" customHeight="1">
      <c r="A81" s="10"/>
      <c r="B81" s="10"/>
      <c r="C81" s="22" t="s">
        <v>48</v>
      </c>
      <c r="D81" s="54">
        <f>SUM(E81:F81)</f>
        <v>23</v>
      </c>
      <c r="E81" s="69">
        <v>1</v>
      </c>
      <c r="F81" s="32">
        <v>22</v>
      </c>
      <c r="G81" s="32">
        <v>3</v>
      </c>
      <c r="H81" s="64">
        <f>K81+N81+Q81</f>
        <v>92</v>
      </c>
      <c r="I81" s="64">
        <f>L81+O81+R81</f>
        <v>43</v>
      </c>
      <c r="J81" s="64">
        <f>M81+P81+S81</f>
        <v>49</v>
      </c>
      <c r="K81" s="64">
        <f t="shared" ref="K81:K84" si="61">SUM(L81:M81)</f>
        <v>35</v>
      </c>
      <c r="L81" s="32">
        <v>15</v>
      </c>
      <c r="M81" s="32">
        <v>20</v>
      </c>
      <c r="N81" s="64">
        <f>SUM(O81:P81)</f>
        <v>29</v>
      </c>
      <c r="O81" s="32">
        <v>15</v>
      </c>
      <c r="P81" s="32">
        <v>14</v>
      </c>
      <c r="Q81" s="64">
        <f>SUM(R81:S81)</f>
        <v>28</v>
      </c>
      <c r="R81" s="32">
        <v>13</v>
      </c>
      <c r="S81" s="32">
        <v>15</v>
      </c>
    </row>
    <row r="82" spans="1:19" ht="14.1" customHeight="1">
      <c r="A82" s="10"/>
      <c r="B82" s="10"/>
      <c r="C82" s="22" t="s">
        <v>75</v>
      </c>
      <c r="D82" s="54">
        <f t="shared" ref="D82:D84" si="62">SUM(E82:F82)</f>
        <v>23</v>
      </c>
      <c r="E82" s="69">
        <v>1</v>
      </c>
      <c r="F82" s="32">
        <v>22</v>
      </c>
      <c r="G82" s="32">
        <v>3</v>
      </c>
      <c r="H82" s="64">
        <f t="shared" ref="H82:J84" si="63">K82+N82+Q82</f>
        <v>62</v>
      </c>
      <c r="I82" s="64">
        <f t="shared" si="63"/>
        <v>34</v>
      </c>
      <c r="J82" s="64">
        <f t="shared" si="63"/>
        <v>28</v>
      </c>
      <c r="K82" s="64">
        <f t="shared" si="61"/>
        <v>20</v>
      </c>
      <c r="L82" s="32">
        <v>9</v>
      </c>
      <c r="M82" s="32">
        <v>11</v>
      </c>
      <c r="N82" s="64">
        <f t="shared" ref="N82:N84" si="64">SUM(O82:P82)</f>
        <v>21</v>
      </c>
      <c r="O82" s="32">
        <v>11</v>
      </c>
      <c r="P82" s="32">
        <v>10</v>
      </c>
      <c r="Q82" s="64">
        <f t="shared" ref="Q82:Q84" si="65">SUM(R82:S82)</f>
        <v>21</v>
      </c>
      <c r="R82" s="32">
        <v>14</v>
      </c>
      <c r="S82" s="32">
        <v>7</v>
      </c>
    </row>
    <row r="83" spans="1:19" ht="14.1" customHeight="1">
      <c r="A83" s="10"/>
      <c r="B83" s="10"/>
      <c r="C83" s="22" t="s">
        <v>76</v>
      </c>
      <c r="D83" s="54">
        <f t="shared" ref="D83" si="66">SUM(E83:F83)</f>
        <v>12</v>
      </c>
      <c r="E83" s="69"/>
      <c r="F83" s="32">
        <v>12</v>
      </c>
      <c r="G83" s="32">
        <v>3</v>
      </c>
      <c r="H83" s="64">
        <f t="shared" ref="H83" si="67">K83+N83+Q83</f>
        <v>53</v>
      </c>
      <c r="I83" s="64">
        <f t="shared" ref="I83" si="68">L83+O83+R83</f>
        <v>25</v>
      </c>
      <c r="J83" s="64">
        <f t="shared" ref="J83" si="69">M83+P83+S83</f>
        <v>28</v>
      </c>
      <c r="K83" s="64">
        <f t="shared" ref="K83" si="70">SUM(L83:M83)</f>
        <v>17</v>
      </c>
      <c r="L83" s="32">
        <v>8</v>
      </c>
      <c r="M83" s="32">
        <v>9</v>
      </c>
      <c r="N83" s="64">
        <f t="shared" ref="N83" si="71">SUM(O83:P83)</f>
        <v>18</v>
      </c>
      <c r="O83" s="32">
        <v>9</v>
      </c>
      <c r="P83" s="32">
        <v>9</v>
      </c>
      <c r="Q83" s="64">
        <f t="shared" ref="Q83" si="72">SUM(R83:S83)</f>
        <v>18</v>
      </c>
      <c r="R83" s="32">
        <v>8</v>
      </c>
      <c r="S83" s="32">
        <v>10</v>
      </c>
    </row>
    <row r="84" spans="1:19" ht="14.1" customHeight="1">
      <c r="A84" s="10"/>
      <c r="B84" s="10"/>
      <c r="C84" s="22" t="s">
        <v>132</v>
      </c>
      <c r="D84" s="54">
        <f t="shared" si="62"/>
        <v>46</v>
      </c>
      <c r="E84" s="69"/>
      <c r="F84" s="32">
        <v>46</v>
      </c>
      <c r="G84" s="32">
        <v>6</v>
      </c>
      <c r="H84" s="64">
        <f t="shared" si="63"/>
        <v>155</v>
      </c>
      <c r="I84" s="64">
        <f t="shared" si="63"/>
        <v>82</v>
      </c>
      <c r="J84" s="64">
        <f t="shared" si="63"/>
        <v>73</v>
      </c>
      <c r="K84" s="64">
        <f t="shared" si="61"/>
        <v>53</v>
      </c>
      <c r="L84" s="32">
        <v>27</v>
      </c>
      <c r="M84" s="32">
        <v>26</v>
      </c>
      <c r="N84" s="64">
        <f t="shared" si="64"/>
        <v>49</v>
      </c>
      <c r="O84" s="32">
        <v>29</v>
      </c>
      <c r="P84" s="32">
        <v>20</v>
      </c>
      <c r="Q84" s="64">
        <f t="shared" si="65"/>
        <v>53</v>
      </c>
      <c r="R84" s="32">
        <v>26</v>
      </c>
      <c r="S84" s="32">
        <v>27</v>
      </c>
    </row>
    <row r="85" spans="1:19" ht="14.1" customHeight="1">
      <c r="A85" s="10"/>
      <c r="B85" s="10"/>
      <c r="C85" s="38" t="s">
        <v>20</v>
      </c>
      <c r="D85" s="41">
        <f>SUM(D86:D89)</f>
        <v>73</v>
      </c>
      <c r="E85" s="43">
        <f t="shared" ref="E85:S85" si="73">SUM(E86:E89)</f>
        <v>3</v>
      </c>
      <c r="F85" s="43">
        <f>SUM(F86:F89)</f>
        <v>70</v>
      </c>
      <c r="G85" s="43">
        <f t="shared" si="73"/>
        <v>23</v>
      </c>
      <c r="H85" s="43">
        <f t="shared" si="73"/>
        <v>510</v>
      </c>
      <c r="I85" s="43">
        <f t="shared" si="73"/>
        <v>257</v>
      </c>
      <c r="J85" s="43">
        <f t="shared" si="73"/>
        <v>253</v>
      </c>
      <c r="K85" s="43">
        <f>SUM(K86:K89)</f>
        <v>170</v>
      </c>
      <c r="L85" s="43">
        <f t="shared" si="73"/>
        <v>81</v>
      </c>
      <c r="M85" s="43">
        <f t="shared" si="73"/>
        <v>89</v>
      </c>
      <c r="N85" s="43">
        <f t="shared" si="73"/>
        <v>186</v>
      </c>
      <c r="O85" s="43">
        <f t="shared" si="73"/>
        <v>87</v>
      </c>
      <c r="P85" s="43">
        <f t="shared" si="73"/>
        <v>99</v>
      </c>
      <c r="Q85" s="43">
        <f t="shared" si="73"/>
        <v>154</v>
      </c>
      <c r="R85" s="43">
        <f t="shared" si="73"/>
        <v>89</v>
      </c>
      <c r="S85" s="43">
        <f t="shared" si="73"/>
        <v>65</v>
      </c>
    </row>
    <row r="86" spans="1:19" ht="14.1" customHeight="1">
      <c r="A86" s="10"/>
      <c r="B86" s="10"/>
      <c r="C86" s="22" t="s">
        <v>49</v>
      </c>
      <c r="D86" s="49">
        <f>SUM(E86:F86)</f>
        <v>32</v>
      </c>
      <c r="E86" s="69">
        <v>0</v>
      </c>
      <c r="F86" s="71">
        <v>32</v>
      </c>
      <c r="G86" s="71">
        <v>6</v>
      </c>
      <c r="H86" s="59">
        <f t="shared" ref="H86:J89" si="74">K86+N86+Q86</f>
        <v>149</v>
      </c>
      <c r="I86" s="59">
        <f t="shared" si="74"/>
        <v>79</v>
      </c>
      <c r="J86" s="59">
        <f t="shared" si="74"/>
        <v>70</v>
      </c>
      <c r="K86" s="59">
        <f t="shared" ref="K86:K89" si="75">SUM(L86:M86)</f>
        <v>51</v>
      </c>
      <c r="L86" s="71">
        <v>24</v>
      </c>
      <c r="M86" s="71">
        <v>27</v>
      </c>
      <c r="N86" s="59">
        <f>SUM(O86:P86)</f>
        <v>49</v>
      </c>
      <c r="O86" s="71">
        <v>25</v>
      </c>
      <c r="P86" s="71">
        <v>24</v>
      </c>
      <c r="Q86" s="59">
        <f>SUM(R86:S86)</f>
        <v>49</v>
      </c>
      <c r="R86" s="71">
        <v>30</v>
      </c>
      <c r="S86" s="71">
        <v>19</v>
      </c>
    </row>
    <row r="87" spans="1:19" ht="14.1" customHeight="1">
      <c r="A87" s="10"/>
      <c r="B87" s="10"/>
      <c r="C87" s="22" t="s">
        <v>50</v>
      </c>
      <c r="D87" s="49">
        <f>SUM(E87:F87)</f>
        <v>14</v>
      </c>
      <c r="E87" s="69">
        <v>1</v>
      </c>
      <c r="F87" s="71">
        <v>13</v>
      </c>
      <c r="G87" s="71">
        <v>3</v>
      </c>
      <c r="H87" s="59">
        <f t="shared" si="74"/>
        <v>47</v>
      </c>
      <c r="I87" s="59">
        <f t="shared" si="74"/>
        <v>21</v>
      </c>
      <c r="J87" s="59">
        <f t="shared" si="74"/>
        <v>26</v>
      </c>
      <c r="K87" s="59">
        <f t="shared" si="75"/>
        <v>15</v>
      </c>
      <c r="L87" s="71">
        <v>5</v>
      </c>
      <c r="M87" s="71">
        <v>10</v>
      </c>
      <c r="N87" s="59">
        <f>SUM(O87:P87)</f>
        <v>14</v>
      </c>
      <c r="O87" s="71">
        <v>4</v>
      </c>
      <c r="P87" s="71">
        <v>10</v>
      </c>
      <c r="Q87" s="59">
        <f>SUM(R87:S87)</f>
        <v>18</v>
      </c>
      <c r="R87" s="71">
        <v>12</v>
      </c>
      <c r="S87" s="71">
        <v>6</v>
      </c>
    </row>
    <row r="88" spans="1:19" ht="14.1" customHeight="1">
      <c r="A88" s="10"/>
      <c r="B88" s="10"/>
      <c r="C88" s="22" t="s">
        <v>109</v>
      </c>
      <c r="D88" s="49">
        <f>SUM(E88:F88)</f>
        <v>13</v>
      </c>
      <c r="E88" s="69">
        <v>1</v>
      </c>
      <c r="F88" s="71">
        <v>12</v>
      </c>
      <c r="G88" s="71">
        <v>7</v>
      </c>
      <c r="H88" s="59">
        <f t="shared" si="74"/>
        <v>133</v>
      </c>
      <c r="I88" s="59">
        <f t="shared" si="74"/>
        <v>71</v>
      </c>
      <c r="J88" s="59">
        <f t="shared" si="74"/>
        <v>62</v>
      </c>
      <c r="K88" s="59">
        <f t="shared" si="75"/>
        <v>52</v>
      </c>
      <c r="L88" s="71">
        <v>27</v>
      </c>
      <c r="M88" s="71">
        <v>25</v>
      </c>
      <c r="N88" s="59">
        <f>SUM(O88:P88)</f>
        <v>58</v>
      </c>
      <c r="O88" s="71">
        <v>33</v>
      </c>
      <c r="P88" s="71">
        <v>25</v>
      </c>
      <c r="Q88" s="59">
        <f>SUM(R88:S88)</f>
        <v>23</v>
      </c>
      <c r="R88" s="71">
        <v>11</v>
      </c>
      <c r="S88" s="71">
        <v>12</v>
      </c>
    </row>
    <row r="89" spans="1:19" ht="14.1" customHeight="1">
      <c r="A89" s="10"/>
      <c r="B89" s="10"/>
      <c r="C89" s="22" t="s">
        <v>125</v>
      </c>
      <c r="D89" s="49">
        <f>SUM(E89:F89)</f>
        <v>14</v>
      </c>
      <c r="E89" s="69">
        <v>1</v>
      </c>
      <c r="F89" s="71">
        <v>13</v>
      </c>
      <c r="G89" s="71">
        <v>7</v>
      </c>
      <c r="H89" s="59">
        <f t="shared" si="74"/>
        <v>181</v>
      </c>
      <c r="I89" s="59">
        <f t="shared" si="74"/>
        <v>86</v>
      </c>
      <c r="J89" s="59">
        <f t="shared" si="74"/>
        <v>95</v>
      </c>
      <c r="K89" s="59">
        <f t="shared" si="75"/>
        <v>52</v>
      </c>
      <c r="L89" s="71">
        <v>25</v>
      </c>
      <c r="M89" s="71">
        <v>27</v>
      </c>
      <c r="N89" s="59">
        <f>SUM(O89:P89)</f>
        <v>65</v>
      </c>
      <c r="O89" s="71">
        <v>25</v>
      </c>
      <c r="P89" s="71">
        <v>40</v>
      </c>
      <c r="Q89" s="59">
        <f>SUM(R89:S89)</f>
        <v>64</v>
      </c>
      <c r="R89" s="71">
        <v>36</v>
      </c>
      <c r="S89" s="71">
        <v>28</v>
      </c>
    </row>
    <row r="90" spans="1:19" ht="14.1" customHeight="1">
      <c r="A90" s="10"/>
      <c r="B90" s="10"/>
      <c r="C90" s="38" t="s">
        <v>51</v>
      </c>
      <c r="D90" s="41">
        <f>SUM(D91:D101)</f>
        <v>341</v>
      </c>
      <c r="E90" s="43">
        <f t="shared" ref="E90:S90" si="76">SUM(E91:E101)</f>
        <v>13</v>
      </c>
      <c r="F90" s="43">
        <f>SUM(F91:F101)</f>
        <v>328</v>
      </c>
      <c r="G90" s="43">
        <f t="shared" si="76"/>
        <v>39</v>
      </c>
      <c r="H90" s="43">
        <f t="shared" si="76"/>
        <v>1238</v>
      </c>
      <c r="I90" s="43">
        <f t="shared" si="76"/>
        <v>660</v>
      </c>
      <c r="J90" s="43">
        <f t="shared" si="76"/>
        <v>578</v>
      </c>
      <c r="K90" s="43">
        <f t="shared" si="76"/>
        <v>413</v>
      </c>
      <c r="L90" s="44">
        <f t="shared" si="76"/>
        <v>220</v>
      </c>
      <c r="M90" s="44">
        <f t="shared" si="76"/>
        <v>193</v>
      </c>
      <c r="N90" s="43">
        <f t="shared" si="76"/>
        <v>424</v>
      </c>
      <c r="O90" s="43">
        <f t="shared" si="76"/>
        <v>231</v>
      </c>
      <c r="P90" s="43">
        <f t="shared" si="76"/>
        <v>193</v>
      </c>
      <c r="Q90" s="43">
        <f t="shared" si="76"/>
        <v>401</v>
      </c>
      <c r="R90" s="43">
        <f t="shared" si="76"/>
        <v>209</v>
      </c>
      <c r="S90" s="43">
        <f t="shared" si="76"/>
        <v>192</v>
      </c>
    </row>
    <row r="91" spans="1:19" ht="14.1" customHeight="1">
      <c r="A91" s="10"/>
      <c r="B91" s="10"/>
      <c r="C91" s="22" t="s">
        <v>52</v>
      </c>
      <c r="D91" s="54">
        <f>SUM(E91:F91)</f>
        <v>18</v>
      </c>
      <c r="E91" s="69"/>
      <c r="F91" s="72">
        <v>18</v>
      </c>
      <c r="G91" s="72">
        <v>3</v>
      </c>
      <c r="H91" s="64">
        <f>K91+N91+Q91</f>
        <v>201</v>
      </c>
      <c r="I91" s="64">
        <f>L91+O91+R91</f>
        <v>106</v>
      </c>
      <c r="J91" s="64">
        <f>M91+P91+S91</f>
        <v>95</v>
      </c>
      <c r="K91" s="64">
        <f t="shared" ref="K91" si="77">SUM(L91:M91)</f>
        <v>65</v>
      </c>
      <c r="L91" s="69">
        <v>33</v>
      </c>
      <c r="M91" s="72">
        <v>32</v>
      </c>
      <c r="N91" s="64">
        <f>SUM(O91:P91)</f>
        <v>69</v>
      </c>
      <c r="O91" s="69">
        <v>38</v>
      </c>
      <c r="P91" s="72">
        <v>31</v>
      </c>
      <c r="Q91" s="64">
        <f>SUM(R91:S91)</f>
        <v>67</v>
      </c>
      <c r="R91" s="69">
        <v>35</v>
      </c>
      <c r="S91" s="72">
        <v>32</v>
      </c>
    </row>
    <row r="92" spans="1:19" ht="14.1" customHeight="1">
      <c r="A92" s="10"/>
      <c r="B92" s="10"/>
      <c r="C92" s="22" t="s">
        <v>97</v>
      </c>
      <c r="D92" s="54">
        <f t="shared" ref="D92:D101" si="78">SUM(E92:F92)</f>
        <v>36</v>
      </c>
      <c r="E92" s="69">
        <v>2</v>
      </c>
      <c r="F92" s="72">
        <v>34</v>
      </c>
      <c r="G92" s="72">
        <v>6</v>
      </c>
      <c r="H92" s="64">
        <f t="shared" ref="H92:J101" si="79">K92+N92+Q92</f>
        <v>159</v>
      </c>
      <c r="I92" s="64">
        <f t="shared" si="79"/>
        <v>86</v>
      </c>
      <c r="J92" s="64">
        <f t="shared" si="79"/>
        <v>73</v>
      </c>
      <c r="K92" s="64">
        <f t="shared" ref="K92:K101" si="80">SUM(L92:M92)</f>
        <v>49</v>
      </c>
      <c r="L92" s="69">
        <v>28</v>
      </c>
      <c r="M92" s="72">
        <v>21</v>
      </c>
      <c r="N92" s="64">
        <f t="shared" ref="N92:N101" si="81">SUM(O92:P92)</f>
        <v>56</v>
      </c>
      <c r="O92" s="69">
        <v>34</v>
      </c>
      <c r="P92" s="72">
        <v>22</v>
      </c>
      <c r="Q92" s="64">
        <f t="shared" ref="Q92:Q101" si="82">SUM(R92:S92)</f>
        <v>54</v>
      </c>
      <c r="R92" s="69">
        <v>24</v>
      </c>
      <c r="S92" s="72">
        <v>30</v>
      </c>
    </row>
    <row r="93" spans="1:19" ht="14.1" customHeight="1">
      <c r="A93" s="10"/>
      <c r="B93" s="10"/>
      <c r="C93" s="22" t="s">
        <v>98</v>
      </c>
      <c r="D93" s="54">
        <f t="shared" si="78"/>
        <v>16</v>
      </c>
      <c r="E93" s="69">
        <v>1</v>
      </c>
      <c r="F93" s="72">
        <v>15</v>
      </c>
      <c r="G93" s="72">
        <v>3</v>
      </c>
      <c r="H93" s="64">
        <f t="shared" si="79"/>
        <v>93</v>
      </c>
      <c r="I93" s="64">
        <f t="shared" si="79"/>
        <v>50</v>
      </c>
      <c r="J93" s="64">
        <f t="shared" si="79"/>
        <v>43</v>
      </c>
      <c r="K93" s="64">
        <f t="shared" si="80"/>
        <v>30</v>
      </c>
      <c r="L93" s="69">
        <v>20</v>
      </c>
      <c r="M93" s="72">
        <v>10</v>
      </c>
      <c r="N93" s="64">
        <f t="shared" si="81"/>
        <v>32</v>
      </c>
      <c r="O93" s="69">
        <v>15</v>
      </c>
      <c r="P93" s="72">
        <v>17</v>
      </c>
      <c r="Q93" s="64">
        <f t="shared" si="82"/>
        <v>31</v>
      </c>
      <c r="R93" s="69">
        <v>15</v>
      </c>
      <c r="S93" s="72">
        <v>16</v>
      </c>
    </row>
    <row r="94" spans="1:19" ht="14.1" customHeight="1">
      <c r="A94" s="10"/>
      <c r="B94" s="10"/>
      <c r="C94" s="22" t="s">
        <v>99</v>
      </c>
      <c r="D94" s="54">
        <f t="shared" si="78"/>
        <v>47</v>
      </c>
      <c r="E94" s="69">
        <v>2</v>
      </c>
      <c r="F94" s="72">
        <v>45</v>
      </c>
      <c r="G94" s="72">
        <v>3</v>
      </c>
      <c r="H94" s="64">
        <f t="shared" si="79"/>
        <v>152</v>
      </c>
      <c r="I94" s="64">
        <f t="shared" si="79"/>
        <v>80</v>
      </c>
      <c r="J94" s="64">
        <f t="shared" si="79"/>
        <v>72</v>
      </c>
      <c r="K94" s="64">
        <f t="shared" si="80"/>
        <v>52</v>
      </c>
      <c r="L94" s="69">
        <v>25</v>
      </c>
      <c r="M94" s="72">
        <v>27</v>
      </c>
      <c r="N94" s="64">
        <f t="shared" si="81"/>
        <v>50</v>
      </c>
      <c r="O94" s="69">
        <v>28</v>
      </c>
      <c r="P94" s="72">
        <v>22</v>
      </c>
      <c r="Q94" s="64">
        <f t="shared" si="82"/>
        <v>50</v>
      </c>
      <c r="R94" s="69">
        <v>27</v>
      </c>
      <c r="S94" s="72">
        <v>23</v>
      </c>
    </row>
    <row r="95" spans="1:19" ht="14.1" customHeight="1">
      <c r="A95" s="10"/>
      <c r="B95" s="10"/>
      <c r="C95" s="22" t="s">
        <v>100</v>
      </c>
      <c r="D95" s="54">
        <f t="shared" si="78"/>
        <v>15</v>
      </c>
      <c r="E95" s="69">
        <v>1</v>
      </c>
      <c r="F95" s="72">
        <v>14</v>
      </c>
      <c r="G95" s="72">
        <v>3</v>
      </c>
      <c r="H95" s="64">
        <f t="shared" si="79"/>
        <v>61</v>
      </c>
      <c r="I95" s="64">
        <f t="shared" si="79"/>
        <v>33</v>
      </c>
      <c r="J95" s="64">
        <f t="shared" si="79"/>
        <v>28</v>
      </c>
      <c r="K95" s="64">
        <f t="shared" si="80"/>
        <v>22</v>
      </c>
      <c r="L95" s="69">
        <v>9</v>
      </c>
      <c r="M95" s="72">
        <v>13</v>
      </c>
      <c r="N95" s="64">
        <f t="shared" si="81"/>
        <v>21</v>
      </c>
      <c r="O95" s="69">
        <v>13</v>
      </c>
      <c r="P95" s="72">
        <v>8</v>
      </c>
      <c r="Q95" s="64">
        <f t="shared" si="82"/>
        <v>18</v>
      </c>
      <c r="R95" s="69">
        <v>11</v>
      </c>
      <c r="S95" s="72">
        <v>7</v>
      </c>
    </row>
    <row r="96" spans="1:19" ht="14.1" customHeight="1">
      <c r="A96" s="10"/>
      <c r="B96" s="10"/>
      <c r="C96" s="22" t="s">
        <v>110</v>
      </c>
      <c r="D96" s="54">
        <f t="shared" si="78"/>
        <v>39</v>
      </c>
      <c r="E96" s="69">
        <v>1</v>
      </c>
      <c r="F96" s="72">
        <v>38</v>
      </c>
      <c r="G96" s="72">
        <v>6</v>
      </c>
      <c r="H96" s="64">
        <f t="shared" si="79"/>
        <v>161</v>
      </c>
      <c r="I96" s="64">
        <f t="shared" si="79"/>
        <v>91</v>
      </c>
      <c r="J96" s="64">
        <f t="shared" si="79"/>
        <v>70</v>
      </c>
      <c r="K96" s="64">
        <f t="shared" si="80"/>
        <v>55</v>
      </c>
      <c r="L96" s="69">
        <v>37</v>
      </c>
      <c r="M96" s="72">
        <v>18</v>
      </c>
      <c r="N96" s="64">
        <f t="shared" si="81"/>
        <v>54</v>
      </c>
      <c r="O96" s="69">
        <v>27</v>
      </c>
      <c r="P96" s="72">
        <v>27</v>
      </c>
      <c r="Q96" s="64">
        <f t="shared" si="82"/>
        <v>52</v>
      </c>
      <c r="R96" s="69">
        <v>27</v>
      </c>
      <c r="S96" s="72">
        <v>25</v>
      </c>
    </row>
    <row r="97" spans="1:19" ht="14.1" customHeight="1">
      <c r="A97" s="10"/>
      <c r="B97" s="10"/>
      <c r="C97" s="22" t="s">
        <v>111</v>
      </c>
      <c r="D97" s="54">
        <f t="shared" si="78"/>
        <v>36</v>
      </c>
      <c r="E97" s="69">
        <v>1</v>
      </c>
      <c r="F97" s="72">
        <v>35</v>
      </c>
      <c r="G97" s="72">
        <v>3</v>
      </c>
      <c r="H97" s="64">
        <f t="shared" si="79"/>
        <v>89</v>
      </c>
      <c r="I97" s="64">
        <f t="shared" si="79"/>
        <v>54</v>
      </c>
      <c r="J97" s="64">
        <f t="shared" si="79"/>
        <v>35</v>
      </c>
      <c r="K97" s="64">
        <f t="shared" si="80"/>
        <v>30</v>
      </c>
      <c r="L97" s="69">
        <v>15</v>
      </c>
      <c r="M97" s="72">
        <v>15</v>
      </c>
      <c r="N97" s="64">
        <f t="shared" si="81"/>
        <v>30</v>
      </c>
      <c r="O97" s="69">
        <v>22</v>
      </c>
      <c r="P97" s="72">
        <v>8</v>
      </c>
      <c r="Q97" s="64">
        <f t="shared" si="82"/>
        <v>29</v>
      </c>
      <c r="R97" s="69">
        <v>17</v>
      </c>
      <c r="S97" s="72">
        <v>12</v>
      </c>
    </row>
    <row r="98" spans="1:19" ht="14.1" customHeight="1">
      <c r="A98" s="10"/>
      <c r="B98" s="10"/>
      <c r="C98" s="22" t="s">
        <v>112</v>
      </c>
      <c r="D98" s="54">
        <f t="shared" si="78"/>
        <v>34</v>
      </c>
      <c r="E98" s="69"/>
      <c r="F98" s="72">
        <v>34</v>
      </c>
      <c r="G98" s="72">
        <v>3</v>
      </c>
      <c r="H98" s="64">
        <f t="shared" si="79"/>
        <v>71</v>
      </c>
      <c r="I98" s="64">
        <f t="shared" si="79"/>
        <v>32</v>
      </c>
      <c r="J98" s="64">
        <f t="shared" si="79"/>
        <v>39</v>
      </c>
      <c r="K98" s="64">
        <f t="shared" si="80"/>
        <v>27</v>
      </c>
      <c r="L98" s="69">
        <v>13</v>
      </c>
      <c r="M98" s="72">
        <v>14</v>
      </c>
      <c r="N98" s="64">
        <f t="shared" si="81"/>
        <v>23</v>
      </c>
      <c r="O98" s="69">
        <v>8</v>
      </c>
      <c r="P98" s="72">
        <v>15</v>
      </c>
      <c r="Q98" s="64">
        <f t="shared" si="82"/>
        <v>21</v>
      </c>
      <c r="R98" s="69">
        <v>11</v>
      </c>
      <c r="S98" s="72">
        <v>10</v>
      </c>
    </row>
    <row r="99" spans="1:19" ht="14.1" customHeight="1">
      <c r="A99" s="10"/>
      <c r="B99" s="10"/>
      <c r="C99" s="22" t="s">
        <v>113</v>
      </c>
      <c r="D99" s="54">
        <f t="shared" si="78"/>
        <v>17</v>
      </c>
      <c r="E99" s="69">
        <v>1</v>
      </c>
      <c r="F99" s="72">
        <v>16</v>
      </c>
      <c r="G99" s="72">
        <v>3</v>
      </c>
      <c r="H99" s="64">
        <f t="shared" si="79"/>
        <v>55</v>
      </c>
      <c r="I99" s="64">
        <f t="shared" si="79"/>
        <v>24</v>
      </c>
      <c r="J99" s="64">
        <f t="shared" si="79"/>
        <v>31</v>
      </c>
      <c r="K99" s="64">
        <f t="shared" si="80"/>
        <v>19</v>
      </c>
      <c r="L99" s="69">
        <v>7</v>
      </c>
      <c r="M99" s="72">
        <v>12</v>
      </c>
      <c r="N99" s="64">
        <f t="shared" si="81"/>
        <v>18</v>
      </c>
      <c r="O99" s="69">
        <v>9</v>
      </c>
      <c r="P99" s="72">
        <v>9</v>
      </c>
      <c r="Q99" s="64">
        <f t="shared" si="82"/>
        <v>18</v>
      </c>
      <c r="R99" s="69">
        <v>8</v>
      </c>
      <c r="S99" s="72">
        <v>10</v>
      </c>
    </row>
    <row r="100" spans="1:19" ht="14.1" customHeight="1">
      <c r="A100" s="10"/>
      <c r="B100" s="10"/>
      <c r="C100" s="22" t="s">
        <v>126</v>
      </c>
      <c r="D100" s="54">
        <f t="shared" si="78"/>
        <v>32</v>
      </c>
      <c r="E100" s="69">
        <v>1</v>
      </c>
      <c r="F100" s="72">
        <v>31</v>
      </c>
      <c r="G100" s="72">
        <v>3</v>
      </c>
      <c r="H100" s="64">
        <f t="shared" si="79"/>
        <v>74</v>
      </c>
      <c r="I100" s="64">
        <f t="shared" si="79"/>
        <v>39</v>
      </c>
      <c r="J100" s="64">
        <f t="shared" si="79"/>
        <v>35</v>
      </c>
      <c r="K100" s="64">
        <f t="shared" si="80"/>
        <v>26</v>
      </c>
      <c r="L100" s="69">
        <v>13</v>
      </c>
      <c r="M100" s="72">
        <v>13</v>
      </c>
      <c r="N100" s="64">
        <f t="shared" si="81"/>
        <v>27</v>
      </c>
      <c r="O100" s="69">
        <v>16</v>
      </c>
      <c r="P100" s="72">
        <v>11</v>
      </c>
      <c r="Q100" s="64">
        <f t="shared" si="82"/>
        <v>21</v>
      </c>
      <c r="R100" s="69">
        <v>10</v>
      </c>
      <c r="S100" s="72">
        <v>11</v>
      </c>
    </row>
    <row r="101" spans="1:19" ht="14.1" customHeight="1">
      <c r="A101" s="10"/>
      <c r="B101" s="10"/>
      <c r="C101" s="22" t="s">
        <v>127</v>
      </c>
      <c r="D101" s="54">
        <f t="shared" si="78"/>
        <v>51</v>
      </c>
      <c r="E101" s="69">
        <v>3</v>
      </c>
      <c r="F101" s="72">
        <v>48</v>
      </c>
      <c r="G101" s="72">
        <v>3</v>
      </c>
      <c r="H101" s="64">
        <f t="shared" si="79"/>
        <v>122</v>
      </c>
      <c r="I101" s="64">
        <f t="shared" si="79"/>
        <v>65</v>
      </c>
      <c r="J101" s="64">
        <f t="shared" si="79"/>
        <v>57</v>
      </c>
      <c r="K101" s="64">
        <f t="shared" si="80"/>
        <v>38</v>
      </c>
      <c r="L101" s="69">
        <v>20</v>
      </c>
      <c r="M101" s="72">
        <v>18</v>
      </c>
      <c r="N101" s="64">
        <f t="shared" si="81"/>
        <v>44</v>
      </c>
      <c r="O101" s="69">
        <v>21</v>
      </c>
      <c r="P101" s="72">
        <v>23</v>
      </c>
      <c r="Q101" s="64">
        <f t="shared" si="82"/>
        <v>40</v>
      </c>
      <c r="R101" s="69">
        <v>24</v>
      </c>
      <c r="S101" s="72">
        <v>16</v>
      </c>
    </row>
    <row r="102" spans="1:19" ht="14.1" customHeight="1">
      <c r="A102" s="10"/>
      <c r="B102" s="10"/>
      <c r="C102" s="38" t="s">
        <v>53</v>
      </c>
      <c r="D102" s="41">
        <f>SUM(D103:D106)</f>
        <v>114</v>
      </c>
      <c r="E102" s="43">
        <f t="shared" ref="E102:S102" si="83">SUM(E103:E106)</f>
        <v>4</v>
      </c>
      <c r="F102" s="43">
        <f t="shared" si="83"/>
        <v>110</v>
      </c>
      <c r="G102" s="43">
        <f t="shared" si="83"/>
        <v>25</v>
      </c>
      <c r="H102" s="43">
        <f>SUM(H103:H106)</f>
        <v>647</v>
      </c>
      <c r="I102" s="43">
        <f t="shared" si="83"/>
        <v>322</v>
      </c>
      <c r="J102" s="43">
        <f t="shared" si="83"/>
        <v>325</v>
      </c>
      <c r="K102" s="43">
        <f>SUM(K103:K106)</f>
        <v>205</v>
      </c>
      <c r="L102" s="43">
        <f t="shared" si="83"/>
        <v>101</v>
      </c>
      <c r="M102" s="43">
        <f t="shared" si="83"/>
        <v>104</v>
      </c>
      <c r="N102" s="43">
        <f t="shared" si="83"/>
        <v>216</v>
      </c>
      <c r="O102" s="43">
        <f t="shared" si="83"/>
        <v>106</v>
      </c>
      <c r="P102" s="43">
        <f t="shared" si="83"/>
        <v>110</v>
      </c>
      <c r="Q102" s="43">
        <f t="shared" si="83"/>
        <v>226</v>
      </c>
      <c r="R102" s="43">
        <f t="shared" si="83"/>
        <v>115</v>
      </c>
      <c r="S102" s="43">
        <f t="shared" si="83"/>
        <v>111</v>
      </c>
    </row>
    <row r="103" spans="1:19" ht="14.1" customHeight="1">
      <c r="A103" s="10"/>
      <c r="B103" s="10"/>
      <c r="C103" s="22" t="s">
        <v>54</v>
      </c>
      <c r="D103" s="55">
        <f>SUM(E103:F103)</f>
        <v>27</v>
      </c>
      <c r="E103" s="33"/>
      <c r="F103" s="33">
        <v>27</v>
      </c>
      <c r="G103" s="33">
        <v>9</v>
      </c>
      <c r="H103" s="65">
        <f t="shared" ref="H103:J112" si="84">K103+N103+Q103</f>
        <v>204</v>
      </c>
      <c r="I103" s="65">
        <f t="shared" si="84"/>
        <v>102</v>
      </c>
      <c r="J103" s="65">
        <f t="shared" si="84"/>
        <v>102</v>
      </c>
      <c r="K103" s="65">
        <f t="shared" ref="K103:K112" si="85">SUM(L103:M103)</f>
        <v>62</v>
      </c>
      <c r="L103" s="33">
        <v>30</v>
      </c>
      <c r="M103" s="33">
        <v>32</v>
      </c>
      <c r="N103" s="65">
        <f>SUM(O103:P103)</f>
        <v>69</v>
      </c>
      <c r="O103" s="33">
        <v>34</v>
      </c>
      <c r="P103" s="33">
        <v>35</v>
      </c>
      <c r="Q103" s="65">
        <f>SUM(R103:S103)</f>
        <v>73</v>
      </c>
      <c r="R103" s="33">
        <v>38</v>
      </c>
      <c r="S103" s="33">
        <v>35</v>
      </c>
    </row>
    <row r="104" spans="1:19" ht="14.1" customHeight="1">
      <c r="A104" s="10"/>
      <c r="B104" s="10"/>
      <c r="C104" s="22" t="s">
        <v>55</v>
      </c>
      <c r="D104" s="49">
        <f>SUM(E104:F104)</f>
        <v>18</v>
      </c>
      <c r="E104" s="24">
        <v>1</v>
      </c>
      <c r="F104" s="24">
        <v>17</v>
      </c>
      <c r="G104" s="24">
        <v>4</v>
      </c>
      <c r="H104" s="59">
        <f t="shared" si="84"/>
        <v>82</v>
      </c>
      <c r="I104" s="59">
        <f t="shared" si="84"/>
        <v>39</v>
      </c>
      <c r="J104" s="59">
        <f t="shared" si="84"/>
        <v>43</v>
      </c>
      <c r="K104" s="59">
        <f t="shared" si="85"/>
        <v>28</v>
      </c>
      <c r="L104" s="24">
        <v>11</v>
      </c>
      <c r="M104" s="24">
        <v>17</v>
      </c>
      <c r="N104" s="59">
        <f>SUM(O104:P104)</f>
        <v>29</v>
      </c>
      <c r="O104" s="24">
        <v>15</v>
      </c>
      <c r="P104" s="24">
        <v>14</v>
      </c>
      <c r="Q104" s="59">
        <f>SUM(R104:S104)</f>
        <v>25</v>
      </c>
      <c r="R104" s="24">
        <v>13</v>
      </c>
      <c r="S104" s="24">
        <v>12</v>
      </c>
    </row>
    <row r="105" spans="1:19" ht="14.1" customHeight="1">
      <c r="A105" s="10"/>
      <c r="B105" s="10"/>
      <c r="C105" s="22" t="s">
        <v>56</v>
      </c>
      <c r="D105" s="56">
        <f>SUM(E105:F105)</f>
        <v>31</v>
      </c>
      <c r="E105" s="34">
        <v>2</v>
      </c>
      <c r="F105" s="34">
        <v>29</v>
      </c>
      <c r="G105" s="34">
        <v>6</v>
      </c>
      <c r="H105" s="66">
        <f t="shared" si="84"/>
        <v>189</v>
      </c>
      <c r="I105" s="66">
        <f t="shared" si="84"/>
        <v>82</v>
      </c>
      <c r="J105" s="66">
        <f t="shared" si="84"/>
        <v>107</v>
      </c>
      <c r="K105" s="66">
        <f t="shared" si="85"/>
        <v>63</v>
      </c>
      <c r="L105" s="34">
        <v>30</v>
      </c>
      <c r="M105" s="34">
        <v>33</v>
      </c>
      <c r="N105" s="66">
        <f>SUM(O105:P105)</f>
        <v>64</v>
      </c>
      <c r="O105" s="34">
        <v>23</v>
      </c>
      <c r="P105" s="34">
        <v>41</v>
      </c>
      <c r="Q105" s="66">
        <f>SUM(R105:S105)</f>
        <v>62</v>
      </c>
      <c r="R105" s="34">
        <v>29</v>
      </c>
      <c r="S105" s="34">
        <v>33</v>
      </c>
    </row>
    <row r="106" spans="1:19" ht="14.1" customHeight="1">
      <c r="A106" s="10"/>
      <c r="B106" s="10"/>
      <c r="C106" s="26" t="s">
        <v>57</v>
      </c>
      <c r="D106" s="49">
        <f>SUM(E106:F106)</f>
        <v>38</v>
      </c>
      <c r="E106" s="23">
        <v>1</v>
      </c>
      <c r="F106" s="23">
        <v>37</v>
      </c>
      <c r="G106" s="23">
        <v>6</v>
      </c>
      <c r="H106" s="59">
        <f t="shared" si="84"/>
        <v>172</v>
      </c>
      <c r="I106" s="59">
        <f t="shared" si="84"/>
        <v>99</v>
      </c>
      <c r="J106" s="59">
        <f t="shared" si="84"/>
        <v>73</v>
      </c>
      <c r="K106" s="59">
        <f t="shared" si="85"/>
        <v>52</v>
      </c>
      <c r="L106" s="23">
        <v>30</v>
      </c>
      <c r="M106" s="23">
        <v>22</v>
      </c>
      <c r="N106" s="59">
        <f>SUM(O106:P106)</f>
        <v>54</v>
      </c>
      <c r="O106" s="23">
        <v>34</v>
      </c>
      <c r="P106" s="23">
        <v>20</v>
      </c>
      <c r="Q106" s="59">
        <f>SUM(R106:S106)</f>
        <v>66</v>
      </c>
      <c r="R106" s="23">
        <v>35</v>
      </c>
      <c r="S106" s="23">
        <v>31</v>
      </c>
    </row>
    <row r="107" spans="1:19" ht="14.1" customHeight="1">
      <c r="C107" s="38" t="s">
        <v>58</v>
      </c>
      <c r="D107" s="41">
        <f t="shared" ref="D107:S107" si="86">SUM(D108:D108)</f>
        <v>17</v>
      </c>
      <c r="E107" s="43">
        <f t="shared" si="86"/>
        <v>2</v>
      </c>
      <c r="F107" s="43">
        <f t="shared" si="86"/>
        <v>15</v>
      </c>
      <c r="G107" s="43">
        <f t="shared" si="86"/>
        <v>6</v>
      </c>
      <c r="H107" s="43">
        <f t="shared" si="86"/>
        <v>176</v>
      </c>
      <c r="I107" s="43">
        <f t="shared" si="86"/>
        <v>84</v>
      </c>
      <c r="J107" s="43">
        <f t="shared" si="86"/>
        <v>92</v>
      </c>
      <c r="K107" s="43">
        <f>SUM(K108:K108)</f>
        <v>59</v>
      </c>
      <c r="L107" s="44">
        <f t="shared" si="86"/>
        <v>24</v>
      </c>
      <c r="M107" s="44">
        <f t="shared" si="86"/>
        <v>35</v>
      </c>
      <c r="N107" s="43">
        <f t="shared" si="86"/>
        <v>51</v>
      </c>
      <c r="O107" s="43">
        <f t="shared" si="86"/>
        <v>25</v>
      </c>
      <c r="P107" s="43">
        <f t="shared" si="86"/>
        <v>26</v>
      </c>
      <c r="Q107" s="43">
        <f t="shared" si="86"/>
        <v>66</v>
      </c>
      <c r="R107" s="43">
        <f t="shared" si="86"/>
        <v>35</v>
      </c>
      <c r="S107" s="43">
        <f t="shared" si="86"/>
        <v>31</v>
      </c>
    </row>
    <row r="108" spans="1:19" ht="14.1" customHeight="1">
      <c r="C108" s="22" t="s">
        <v>59</v>
      </c>
      <c r="D108" s="54">
        <f>SUM(E108:F108)</f>
        <v>17</v>
      </c>
      <c r="E108" s="72">
        <v>2</v>
      </c>
      <c r="F108" s="72">
        <v>15</v>
      </c>
      <c r="G108" s="72">
        <v>6</v>
      </c>
      <c r="H108" s="64">
        <f t="shared" ref="H108" si="87">K108+N108+Q108</f>
        <v>176</v>
      </c>
      <c r="I108" s="64">
        <f t="shared" ref="I108" si="88">L108+O108+R108</f>
        <v>84</v>
      </c>
      <c r="J108" s="64">
        <f t="shared" ref="J108" si="89">M108+P108+S108</f>
        <v>92</v>
      </c>
      <c r="K108" s="64">
        <f t="shared" ref="K108" si="90">SUM(L108:M108)</f>
        <v>59</v>
      </c>
      <c r="L108" s="23">
        <v>24</v>
      </c>
      <c r="M108" s="23">
        <v>35</v>
      </c>
      <c r="N108" s="64">
        <f>SUM(O108:P108)</f>
        <v>51</v>
      </c>
      <c r="O108" s="23">
        <v>25</v>
      </c>
      <c r="P108" s="23">
        <v>26</v>
      </c>
      <c r="Q108" s="64">
        <f>SUM(R108:S108)</f>
        <v>66</v>
      </c>
      <c r="R108" s="23">
        <v>35</v>
      </c>
      <c r="S108" s="23">
        <v>31</v>
      </c>
    </row>
    <row r="109" spans="1:19" ht="14.1" customHeight="1">
      <c r="A109" s="10"/>
      <c r="B109" s="10"/>
      <c r="C109" s="38" t="s">
        <v>88</v>
      </c>
      <c r="D109" s="41">
        <f>SUM(D110:D112)</f>
        <v>67</v>
      </c>
      <c r="E109" s="43">
        <f>SUM(E110:E112)</f>
        <v>2</v>
      </c>
      <c r="F109" s="43">
        <f>SUM(F110:F112)</f>
        <v>65</v>
      </c>
      <c r="G109" s="43">
        <f>SUM(G110:G112)</f>
        <v>14</v>
      </c>
      <c r="H109" s="43">
        <f t="shared" ref="H109:S109" si="91">SUM(H110:H112)</f>
        <v>300</v>
      </c>
      <c r="I109" s="43">
        <f t="shared" si="91"/>
        <v>164</v>
      </c>
      <c r="J109" s="43">
        <f t="shared" si="91"/>
        <v>136</v>
      </c>
      <c r="K109" s="43">
        <f t="shared" si="91"/>
        <v>91</v>
      </c>
      <c r="L109" s="43">
        <f t="shared" si="91"/>
        <v>54</v>
      </c>
      <c r="M109" s="43">
        <f t="shared" si="91"/>
        <v>37</v>
      </c>
      <c r="N109" s="43">
        <f t="shared" si="91"/>
        <v>104</v>
      </c>
      <c r="O109" s="43">
        <f t="shared" si="91"/>
        <v>58</v>
      </c>
      <c r="P109" s="43">
        <f t="shared" si="91"/>
        <v>46</v>
      </c>
      <c r="Q109" s="43">
        <f t="shared" si="91"/>
        <v>105</v>
      </c>
      <c r="R109" s="43">
        <f t="shared" si="91"/>
        <v>52</v>
      </c>
      <c r="S109" s="43">
        <f t="shared" si="91"/>
        <v>53</v>
      </c>
    </row>
    <row r="110" spans="1:19" ht="14.1" customHeight="1">
      <c r="C110" s="26" t="s">
        <v>77</v>
      </c>
      <c r="D110" s="49">
        <f>SUM(E110:F110)</f>
        <v>16</v>
      </c>
      <c r="E110" s="71">
        <v>1</v>
      </c>
      <c r="F110" s="71">
        <v>15</v>
      </c>
      <c r="G110" s="71">
        <v>6</v>
      </c>
      <c r="H110" s="59">
        <f t="shared" si="84"/>
        <v>157</v>
      </c>
      <c r="I110" s="59">
        <f t="shared" si="84"/>
        <v>83</v>
      </c>
      <c r="J110" s="59">
        <f t="shared" si="84"/>
        <v>74</v>
      </c>
      <c r="K110" s="59">
        <f t="shared" si="85"/>
        <v>51</v>
      </c>
      <c r="L110" s="71">
        <v>28</v>
      </c>
      <c r="M110" s="71">
        <v>23</v>
      </c>
      <c r="N110" s="59">
        <f>SUM(O110:P110)</f>
        <v>52</v>
      </c>
      <c r="O110" s="71">
        <v>27</v>
      </c>
      <c r="P110" s="71">
        <v>25</v>
      </c>
      <c r="Q110" s="59">
        <f>SUM(R110:S110)</f>
        <v>54</v>
      </c>
      <c r="R110" s="71">
        <v>28</v>
      </c>
      <c r="S110" s="71">
        <v>26</v>
      </c>
    </row>
    <row r="111" spans="1:19" ht="14.1" customHeight="1">
      <c r="C111" s="26" t="s">
        <v>114</v>
      </c>
      <c r="D111" s="49">
        <f>SUM(E111:F111)</f>
        <v>23</v>
      </c>
      <c r="E111" s="71">
        <v>1</v>
      </c>
      <c r="F111" s="71">
        <v>22</v>
      </c>
      <c r="G111" s="71">
        <v>3</v>
      </c>
      <c r="H111" s="59">
        <f t="shared" si="84"/>
        <v>46</v>
      </c>
      <c r="I111" s="59">
        <f t="shared" si="84"/>
        <v>26</v>
      </c>
      <c r="J111" s="59">
        <f t="shared" si="84"/>
        <v>20</v>
      </c>
      <c r="K111" s="59">
        <f t="shared" si="85"/>
        <v>17</v>
      </c>
      <c r="L111" s="71">
        <v>12</v>
      </c>
      <c r="M111" s="71">
        <v>5</v>
      </c>
      <c r="N111" s="59">
        <f>SUM(O111:P111)</f>
        <v>17</v>
      </c>
      <c r="O111" s="71">
        <v>9</v>
      </c>
      <c r="P111" s="71">
        <v>8</v>
      </c>
      <c r="Q111" s="59">
        <f>SUM(R111:S111)</f>
        <v>12</v>
      </c>
      <c r="R111" s="71">
        <v>5</v>
      </c>
      <c r="S111" s="71">
        <v>7</v>
      </c>
    </row>
    <row r="112" spans="1:19" ht="14.1" customHeight="1">
      <c r="C112" s="26" t="s">
        <v>128</v>
      </c>
      <c r="D112" s="49">
        <f>SUM(E112:F112)</f>
        <v>28</v>
      </c>
      <c r="E112" s="71"/>
      <c r="F112" s="71">
        <v>28</v>
      </c>
      <c r="G112" s="71">
        <v>5</v>
      </c>
      <c r="H112" s="59">
        <f t="shared" si="84"/>
        <v>97</v>
      </c>
      <c r="I112" s="59">
        <f t="shared" si="84"/>
        <v>55</v>
      </c>
      <c r="J112" s="59">
        <f t="shared" si="84"/>
        <v>42</v>
      </c>
      <c r="K112" s="59">
        <f t="shared" si="85"/>
        <v>23</v>
      </c>
      <c r="L112" s="71">
        <v>14</v>
      </c>
      <c r="M112" s="71">
        <v>9</v>
      </c>
      <c r="N112" s="59">
        <f>SUM(O112:P112)</f>
        <v>35</v>
      </c>
      <c r="O112" s="71">
        <v>22</v>
      </c>
      <c r="P112" s="71">
        <v>13</v>
      </c>
      <c r="Q112" s="59">
        <f>SUM(R112:S112)</f>
        <v>39</v>
      </c>
      <c r="R112" s="71">
        <v>19</v>
      </c>
      <c r="S112" s="71">
        <v>20</v>
      </c>
    </row>
    <row r="113" spans="1:19" ht="14.1" customHeight="1">
      <c r="C113" s="38" t="s">
        <v>60</v>
      </c>
      <c r="D113" s="48">
        <f>SUM(D114:D119)</f>
        <v>123</v>
      </c>
      <c r="E113" s="44">
        <f t="shared" ref="E113:S113" si="92">SUM(E114:E119)</f>
        <v>10</v>
      </c>
      <c r="F113" s="44">
        <f t="shared" si="92"/>
        <v>113</v>
      </c>
      <c r="G113" s="44">
        <f t="shared" si="92"/>
        <v>26</v>
      </c>
      <c r="H113" s="44">
        <f t="shared" si="92"/>
        <v>524</v>
      </c>
      <c r="I113" s="44">
        <f t="shared" si="92"/>
        <v>251</v>
      </c>
      <c r="J113" s="44">
        <f t="shared" si="92"/>
        <v>273</v>
      </c>
      <c r="K113" s="44">
        <f>SUM(K114:K119)</f>
        <v>173</v>
      </c>
      <c r="L113" s="44">
        <f t="shared" si="92"/>
        <v>72</v>
      </c>
      <c r="M113" s="44">
        <f t="shared" si="92"/>
        <v>101</v>
      </c>
      <c r="N113" s="44">
        <f t="shared" si="92"/>
        <v>168</v>
      </c>
      <c r="O113" s="44">
        <f t="shared" si="92"/>
        <v>75</v>
      </c>
      <c r="P113" s="44">
        <f t="shared" si="92"/>
        <v>93</v>
      </c>
      <c r="Q113" s="44">
        <f t="shared" si="92"/>
        <v>183</v>
      </c>
      <c r="R113" s="44">
        <f t="shared" si="92"/>
        <v>104</v>
      </c>
      <c r="S113" s="44">
        <f t="shared" si="92"/>
        <v>79</v>
      </c>
    </row>
    <row r="114" spans="1:19" ht="14.1" customHeight="1">
      <c r="C114" s="22" t="s">
        <v>61</v>
      </c>
      <c r="D114" s="57">
        <f t="shared" ref="D114:D119" si="93">SUM(E114:F114)</f>
        <v>12</v>
      </c>
      <c r="E114" s="76">
        <v>1</v>
      </c>
      <c r="F114" s="76">
        <v>11</v>
      </c>
      <c r="G114" s="76">
        <v>4</v>
      </c>
      <c r="H114" s="67">
        <f t="shared" ref="H114:J119" si="94">K114+N114+Q114</f>
        <v>86</v>
      </c>
      <c r="I114" s="67">
        <f t="shared" si="94"/>
        <v>42</v>
      </c>
      <c r="J114" s="67">
        <f t="shared" si="94"/>
        <v>44</v>
      </c>
      <c r="K114" s="67">
        <f t="shared" ref="K114:K119" si="95">SUM(L114:M114)</f>
        <v>27</v>
      </c>
      <c r="L114" s="76">
        <v>13</v>
      </c>
      <c r="M114" s="76">
        <v>14</v>
      </c>
      <c r="N114" s="67">
        <f t="shared" ref="N114:N119" si="96">SUM(O114:P114)</f>
        <v>28</v>
      </c>
      <c r="O114" s="76">
        <v>15</v>
      </c>
      <c r="P114" s="76">
        <v>13</v>
      </c>
      <c r="Q114" s="67">
        <f t="shared" ref="Q114:Q119" si="97">SUM(R114:S114)</f>
        <v>31</v>
      </c>
      <c r="R114" s="76">
        <v>14</v>
      </c>
      <c r="S114" s="76">
        <v>17</v>
      </c>
    </row>
    <row r="115" spans="1:19" ht="14.1" customHeight="1">
      <c r="C115" s="22" t="s">
        <v>62</v>
      </c>
      <c r="D115" s="57">
        <f t="shared" si="93"/>
        <v>19</v>
      </c>
      <c r="E115" s="76">
        <v>1</v>
      </c>
      <c r="F115" s="76">
        <v>18</v>
      </c>
      <c r="G115" s="76">
        <v>3</v>
      </c>
      <c r="H115" s="67">
        <f t="shared" si="94"/>
        <v>73</v>
      </c>
      <c r="I115" s="67">
        <f t="shared" si="94"/>
        <v>36</v>
      </c>
      <c r="J115" s="67">
        <f t="shared" si="94"/>
        <v>37</v>
      </c>
      <c r="K115" s="67">
        <f t="shared" si="95"/>
        <v>24</v>
      </c>
      <c r="L115" s="76">
        <v>5</v>
      </c>
      <c r="M115" s="76">
        <v>19</v>
      </c>
      <c r="N115" s="67">
        <f t="shared" si="96"/>
        <v>22</v>
      </c>
      <c r="O115" s="76">
        <v>12</v>
      </c>
      <c r="P115" s="76">
        <v>10</v>
      </c>
      <c r="Q115" s="67">
        <f t="shared" si="97"/>
        <v>27</v>
      </c>
      <c r="R115" s="76">
        <v>19</v>
      </c>
      <c r="S115" s="76">
        <v>8</v>
      </c>
    </row>
    <row r="116" spans="1:19" ht="14.1" customHeight="1">
      <c r="C116" s="22" t="s">
        <v>106</v>
      </c>
      <c r="D116" s="57">
        <f t="shared" si="93"/>
        <v>25</v>
      </c>
      <c r="E116" s="76">
        <v>1</v>
      </c>
      <c r="F116" s="76">
        <v>24</v>
      </c>
      <c r="G116" s="76">
        <v>4</v>
      </c>
      <c r="H116" s="67">
        <f t="shared" si="94"/>
        <v>73</v>
      </c>
      <c r="I116" s="67">
        <f t="shared" si="94"/>
        <v>35</v>
      </c>
      <c r="J116" s="67">
        <f t="shared" si="94"/>
        <v>38</v>
      </c>
      <c r="K116" s="67">
        <f t="shared" si="95"/>
        <v>25</v>
      </c>
      <c r="L116" s="76">
        <v>12</v>
      </c>
      <c r="M116" s="76">
        <v>13</v>
      </c>
      <c r="N116" s="67">
        <f t="shared" si="96"/>
        <v>23</v>
      </c>
      <c r="O116" s="76">
        <v>11</v>
      </c>
      <c r="P116" s="76">
        <v>12</v>
      </c>
      <c r="Q116" s="67">
        <f t="shared" si="97"/>
        <v>25</v>
      </c>
      <c r="R116" s="76">
        <v>12</v>
      </c>
      <c r="S116" s="76">
        <v>13</v>
      </c>
    </row>
    <row r="117" spans="1:19" ht="14.1" customHeight="1">
      <c r="C117" s="22" t="s">
        <v>63</v>
      </c>
      <c r="D117" s="57">
        <f t="shared" si="93"/>
        <v>22</v>
      </c>
      <c r="E117" s="76">
        <v>2</v>
      </c>
      <c r="F117" s="76">
        <v>20</v>
      </c>
      <c r="G117" s="76">
        <v>6</v>
      </c>
      <c r="H117" s="67">
        <f t="shared" si="94"/>
        <v>115</v>
      </c>
      <c r="I117" s="67">
        <f t="shared" si="94"/>
        <v>50</v>
      </c>
      <c r="J117" s="67">
        <f t="shared" si="94"/>
        <v>65</v>
      </c>
      <c r="K117" s="67">
        <f t="shared" si="95"/>
        <v>40</v>
      </c>
      <c r="L117" s="76">
        <v>17</v>
      </c>
      <c r="M117" s="76">
        <v>23</v>
      </c>
      <c r="N117" s="67">
        <f t="shared" si="96"/>
        <v>39</v>
      </c>
      <c r="O117" s="76">
        <v>17</v>
      </c>
      <c r="P117" s="76">
        <v>22</v>
      </c>
      <c r="Q117" s="67">
        <f t="shared" si="97"/>
        <v>36</v>
      </c>
      <c r="R117" s="76">
        <v>16</v>
      </c>
      <c r="S117" s="76">
        <v>20</v>
      </c>
    </row>
    <row r="118" spans="1:19" ht="14.1" customHeight="1">
      <c r="C118" s="22" t="s">
        <v>64</v>
      </c>
      <c r="D118" s="57">
        <f t="shared" si="93"/>
        <v>24</v>
      </c>
      <c r="E118" s="76">
        <v>3</v>
      </c>
      <c r="F118" s="76">
        <v>21</v>
      </c>
      <c r="G118" s="76">
        <v>6</v>
      </c>
      <c r="H118" s="67">
        <f t="shared" si="94"/>
        <v>103</v>
      </c>
      <c r="I118" s="67">
        <f t="shared" si="94"/>
        <v>50</v>
      </c>
      <c r="J118" s="67">
        <f t="shared" si="94"/>
        <v>53</v>
      </c>
      <c r="K118" s="67">
        <f t="shared" si="95"/>
        <v>35</v>
      </c>
      <c r="L118" s="76">
        <v>14</v>
      </c>
      <c r="M118" s="76">
        <v>21</v>
      </c>
      <c r="N118" s="67">
        <f t="shared" si="96"/>
        <v>32</v>
      </c>
      <c r="O118" s="76">
        <v>12</v>
      </c>
      <c r="P118" s="76">
        <v>20</v>
      </c>
      <c r="Q118" s="67">
        <f t="shared" si="97"/>
        <v>36</v>
      </c>
      <c r="R118" s="76">
        <v>24</v>
      </c>
      <c r="S118" s="76">
        <v>12</v>
      </c>
    </row>
    <row r="119" spans="1:19" ht="14.1" customHeight="1">
      <c r="C119" s="22" t="s">
        <v>65</v>
      </c>
      <c r="D119" s="57">
        <f t="shared" si="93"/>
        <v>21</v>
      </c>
      <c r="E119" s="76">
        <v>2</v>
      </c>
      <c r="F119" s="76">
        <v>19</v>
      </c>
      <c r="G119" s="76">
        <v>3</v>
      </c>
      <c r="H119" s="67">
        <f t="shared" si="94"/>
        <v>74</v>
      </c>
      <c r="I119" s="67">
        <f t="shared" si="94"/>
        <v>38</v>
      </c>
      <c r="J119" s="67">
        <f t="shared" si="94"/>
        <v>36</v>
      </c>
      <c r="K119" s="67">
        <f t="shared" si="95"/>
        <v>22</v>
      </c>
      <c r="L119" s="76">
        <v>11</v>
      </c>
      <c r="M119" s="76">
        <v>11</v>
      </c>
      <c r="N119" s="67">
        <f t="shared" si="96"/>
        <v>24</v>
      </c>
      <c r="O119" s="76">
        <v>8</v>
      </c>
      <c r="P119" s="76">
        <v>16</v>
      </c>
      <c r="Q119" s="67">
        <f t="shared" si="97"/>
        <v>28</v>
      </c>
      <c r="R119" s="76">
        <v>19</v>
      </c>
      <c r="S119" s="76">
        <v>9</v>
      </c>
    </row>
    <row r="120" spans="1:19" ht="14.1" customHeight="1">
      <c r="A120" s="10"/>
      <c r="B120" s="10"/>
      <c r="C120" s="38" t="s">
        <v>66</v>
      </c>
      <c r="D120" s="48">
        <f>SUM(D121:D126)</f>
        <v>124</v>
      </c>
      <c r="E120" s="44">
        <f>SUM(E121:E126)</f>
        <v>4</v>
      </c>
      <c r="F120" s="44">
        <f>SUM(F121:F126)</f>
        <v>120</v>
      </c>
      <c r="G120" s="44">
        <f t="shared" ref="G120:S120" si="98">SUM(G121:G126)</f>
        <v>24</v>
      </c>
      <c r="H120" s="44">
        <f t="shared" si="98"/>
        <v>543</v>
      </c>
      <c r="I120" s="44">
        <f t="shared" si="98"/>
        <v>262</v>
      </c>
      <c r="J120" s="44">
        <f t="shared" si="98"/>
        <v>281</v>
      </c>
      <c r="K120" s="44">
        <f>SUM(K121:K126)</f>
        <v>184</v>
      </c>
      <c r="L120" s="44">
        <f t="shared" si="98"/>
        <v>85</v>
      </c>
      <c r="M120" s="44">
        <f t="shared" si="98"/>
        <v>99</v>
      </c>
      <c r="N120" s="44">
        <f t="shared" si="98"/>
        <v>184</v>
      </c>
      <c r="O120" s="44">
        <f t="shared" si="98"/>
        <v>86</v>
      </c>
      <c r="P120" s="44">
        <f t="shared" si="98"/>
        <v>98</v>
      </c>
      <c r="Q120" s="44">
        <f t="shared" si="98"/>
        <v>175</v>
      </c>
      <c r="R120" s="44">
        <f t="shared" si="98"/>
        <v>91</v>
      </c>
      <c r="S120" s="44">
        <f t="shared" si="98"/>
        <v>84</v>
      </c>
    </row>
    <row r="121" spans="1:19" ht="14.1" customHeight="1">
      <c r="A121" s="10"/>
      <c r="B121" s="10"/>
      <c r="C121" s="22" t="s">
        <v>67</v>
      </c>
      <c r="D121" s="58">
        <f>SUM(E121:F121)</f>
        <v>15</v>
      </c>
      <c r="E121" s="78"/>
      <c r="F121" s="78">
        <v>15</v>
      </c>
      <c r="G121" s="78">
        <v>3</v>
      </c>
      <c r="H121" s="68">
        <f t="shared" ref="H121:J126" si="99">K121+N121+Q121</f>
        <v>64</v>
      </c>
      <c r="I121" s="68">
        <f t="shared" si="99"/>
        <v>31</v>
      </c>
      <c r="J121" s="68">
        <f t="shared" si="99"/>
        <v>33</v>
      </c>
      <c r="K121" s="68">
        <f t="shared" ref="K121:K126" si="100">SUM(L121:M121)</f>
        <v>20</v>
      </c>
      <c r="L121" s="78">
        <v>6</v>
      </c>
      <c r="M121" s="78">
        <v>14</v>
      </c>
      <c r="N121" s="68">
        <f>SUM(O121:P121)</f>
        <v>23</v>
      </c>
      <c r="O121" s="78">
        <v>14</v>
      </c>
      <c r="P121" s="78">
        <v>9</v>
      </c>
      <c r="Q121" s="68">
        <f>SUM(R121:S121)</f>
        <v>21</v>
      </c>
      <c r="R121" s="78">
        <v>11</v>
      </c>
      <c r="S121" s="78">
        <v>10</v>
      </c>
    </row>
    <row r="122" spans="1:19" ht="15" customHeight="1">
      <c r="C122" s="22" t="s">
        <v>68</v>
      </c>
      <c r="D122" s="58">
        <f>SUM(E122:F122)</f>
        <v>20</v>
      </c>
      <c r="E122" s="78"/>
      <c r="F122" s="78">
        <v>20</v>
      </c>
      <c r="G122" s="78">
        <v>6</v>
      </c>
      <c r="H122" s="68">
        <f t="shared" si="99"/>
        <v>120</v>
      </c>
      <c r="I122" s="68">
        <f t="shared" si="99"/>
        <v>57</v>
      </c>
      <c r="J122" s="68">
        <f t="shared" si="99"/>
        <v>63</v>
      </c>
      <c r="K122" s="68">
        <f t="shared" si="100"/>
        <v>40</v>
      </c>
      <c r="L122" s="78">
        <v>16</v>
      </c>
      <c r="M122" s="78">
        <v>24</v>
      </c>
      <c r="N122" s="68">
        <f>SUM(O122:P122)</f>
        <v>42</v>
      </c>
      <c r="O122" s="78">
        <v>23</v>
      </c>
      <c r="P122" s="78">
        <v>19</v>
      </c>
      <c r="Q122" s="68">
        <f>SUM(R122:S122)</f>
        <v>38</v>
      </c>
      <c r="R122" s="78">
        <v>18</v>
      </c>
      <c r="S122" s="78">
        <v>20</v>
      </c>
    </row>
    <row r="123" spans="1:19" ht="15" customHeight="1">
      <c r="C123" s="22" t="s">
        <v>78</v>
      </c>
      <c r="D123" s="58">
        <f>SUM(E123:F123)</f>
        <v>29</v>
      </c>
      <c r="E123" s="78">
        <v>3</v>
      </c>
      <c r="F123" s="78">
        <v>26</v>
      </c>
      <c r="G123" s="78">
        <v>3</v>
      </c>
      <c r="H123" s="68">
        <f t="shared" si="99"/>
        <v>99</v>
      </c>
      <c r="I123" s="68">
        <f t="shared" si="99"/>
        <v>45</v>
      </c>
      <c r="J123" s="68">
        <f t="shared" si="99"/>
        <v>54</v>
      </c>
      <c r="K123" s="68">
        <f t="shared" si="100"/>
        <v>34</v>
      </c>
      <c r="L123" s="78">
        <v>16</v>
      </c>
      <c r="M123" s="78">
        <v>18</v>
      </c>
      <c r="N123" s="68">
        <f>SUM(O123:P123)</f>
        <v>33</v>
      </c>
      <c r="O123" s="78">
        <v>15</v>
      </c>
      <c r="P123" s="78">
        <v>18</v>
      </c>
      <c r="Q123" s="68">
        <f>SUM(R123:S123)</f>
        <v>32</v>
      </c>
      <c r="R123" s="78">
        <v>14</v>
      </c>
      <c r="S123" s="78">
        <v>18</v>
      </c>
    </row>
    <row r="124" spans="1:19" ht="15" customHeight="1">
      <c r="C124" s="22" t="s">
        <v>101</v>
      </c>
      <c r="D124" s="49">
        <f t="shared" ref="D124:D125" si="101">SUM(E124:F124)</f>
        <v>19</v>
      </c>
      <c r="E124" s="71"/>
      <c r="F124" s="71">
        <v>19</v>
      </c>
      <c r="G124" s="71">
        <v>3</v>
      </c>
      <c r="H124" s="59">
        <f t="shared" si="99"/>
        <v>73</v>
      </c>
      <c r="I124" s="59">
        <f t="shared" si="99"/>
        <v>35</v>
      </c>
      <c r="J124" s="59">
        <f t="shared" si="99"/>
        <v>38</v>
      </c>
      <c r="K124" s="59">
        <f t="shared" si="100"/>
        <v>27</v>
      </c>
      <c r="L124" s="71">
        <v>12</v>
      </c>
      <c r="M124" s="71">
        <v>15</v>
      </c>
      <c r="N124" s="59">
        <f t="shared" ref="N124:N125" si="102">SUM(O124:P124)</f>
        <v>25</v>
      </c>
      <c r="O124" s="71">
        <v>10</v>
      </c>
      <c r="P124" s="71">
        <v>15</v>
      </c>
      <c r="Q124" s="59">
        <f t="shared" ref="Q124:Q125" si="103">SUM(R124:S124)</f>
        <v>21</v>
      </c>
      <c r="R124" s="71">
        <v>13</v>
      </c>
      <c r="S124" s="71">
        <v>8</v>
      </c>
    </row>
    <row r="125" spans="1:19" ht="15" customHeight="1">
      <c r="C125" s="22" t="s">
        <v>129</v>
      </c>
      <c r="D125" s="49">
        <f t="shared" si="101"/>
        <v>21</v>
      </c>
      <c r="E125" s="71">
        <v>1</v>
      </c>
      <c r="F125" s="71">
        <v>20</v>
      </c>
      <c r="G125" s="71">
        <v>6</v>
      </c>
      <c r="H125" s="59">
        <f t="shared" si="99"/>
        <v>102</v>
      </c>
      <c r="I125" s="59">
        <f t="shared" si="99"/>
        <v>54</v>
      </c>
      <c r="J125" s="59">
        <f t="shared" si="99"/>
        <v>48</v>
      </c>
      <c r="K125" s="59">
        <f t="shared" si="100"/>
        <v>32</v>
      </c>
      <c r="L125" s="71">
        <v>19</v>
      </c>
      <c r="M125" s="71">
        <v>13</v>
      </c>
      <c r="N125" s="59">
        <f t="shared" si="102"/>
        <v>33</v>
      </c>
      <c r="O125" s="71">
        <v>14</v>
      </c>
      <c r="P125" s="71">
        <v>19</v>
      </c>
      <c r="Q125" s="59">
        <f t="shared" si="103"/>
        <v>37</v>
      </c>
      <c r="R125" s="71">
        <v>21</v>
      </c>
      <c r="S125" s="71">
        <v>16</v>
      </c>
    </row>
    <row r="126" spans="1:19" ht="15" customHeight="1">
      <c r="C126" s="22" t="s">
        <v>130</v>
      </c>
      <c r="D126" s="58">
        <f>SUM(E126:F126)</f>
        <v>20</v>
      </c>
      <c r="E126" s="78"/>
      <c r="F126" s="78">
        <v>20</v>
      </c>
      <c r="G126" s="78">
        <v>3</v>
      </c>
      <c r="H126" s="68">
        <f t="shared" si="99"/>
        <v>85</v>
      </c>
      <c r="I126" s="68">
        <f t="shared" si="99"/>
        <v>40</v>
      </c>
      <c r="J126" s="68">
        <f t="shared" si="99"/>
        <v>45</v>
      </c>
      <c r="K126" s="68">
        <f t="shared" si="100"/>
        <v>31</v>
      </c>
      <c r="L126" s="78">
        <v>16</v>
      </c>
      <c r="M126" s="78">
        <v>15</v>
      </c>
      <c r="N126" s="68">
        <f>SUM(O126:P126)</f>
        <v>28</v>
      </c>
      <c r="O126" s="78">
        <v>10</v>
      </c>
      <c r="P126" s="78">
        <v>18</v>
      </c>
      <c r="Q126" s="68">
        <f>SUM(R126:S126)</f>
        <v>26</v>
      </c>
      <c r="R126" s="78">
        <v>14</v>
      </c>
      <c r="S126" s="78">
        <v>12</v>
      </c>
    </row>
    <row r="127" spans="1:19" ht="15" customHeight="1">
      <c r="C127" s="38" t="s">
        <v>69</v>
      </c>
      <c r="D127" s="41">
        <f t="shared" ref="D127:L127" si="104">SUM(D128:D130)</f>
        <v>56</v>
      </c>
      <c r="E127" s="43">
        <f t="shared" si="104"/>
        <v>2</v>
      </c>
      <c r="F127" s="43">
        <f t="shared" si="104"/>
        <v>54</v>
      </c>
      <c r="G127" s="43">
        <f t="shared" si="104"/>
        <v>9</v>
      </c>
      <c r="H127" s="43">
        <f t="shared" si="104"/>
        <v>181</v>
      </c>
      <c r="I127" s="43">
        <f t="shared" si="104"/>
        <v>92</v>
      </c>
      <c r="J127" s="43">
        <f t="shared" si="104"/>
        <v>89</v>
      </c>
      <c r="K127" s="43">
        <f t="shared" si="104"/>
        <v>60</v>
      </c>
      <c r="L127" s="44">
        <f t="shared" si="104"/>
        <v>25</v>
      </c>
      <c r="M127" s="44">
        <f t="shared" ref="M127:R127" si="105">SUM(M128:M130)</f>
        <v>35</v>
      </c>
      <c r="N127" s="43">
        <f t="shared" si="105"/>
        <v>62</v>
      </c>
      <c r="O127" s="43">
        <f t="shared" si="105"/>
        <v>33</v>
      </c>
      <c r="P127" s="43">
        <f>SUM(P128:P130)</f>
        <v>29</v>
      </c>
      <c r="Q127" s="43">
        <f t="shared" si="105"/>
        <v>59</v>
      </c>
      <c r="R127" s="43">
        <f t="shared" si="105"/>
        <v>34</v>
      </c>
      <c r="S127" s="43">
        <f>SUM(S128:S130)</f>
        <v>25</v>
      </c>
    </row>
    <row r="128" spans="1:19" ht="15" customHeight="1">
      <c r="C128" s="22" t="s">
        <v>70</v>
      </c>
      <c r="D128" s="54">
        <f>SUM(E128:F128)</f>
        <v>17</v>
      </c>
      <c r="E128" s="72">
        <v>1</v>
      </c>
      <c r="F128" s="72">
        <v>16</v>
      </c>
      <c r="G128" s="72">
        <v>3</v>
      </c>
      <c r="H128" s="64">
        <f t="shared" ref="H128:J128" si="106">K128+N128+Q128</f>
        <v>67</v>
      </c>
      <c r="I128" s="64">
        <f t="shared" si="106"/>
        <v>36</v>
      </c>
      <c r="J128" s="64">
        <f t="shared" si="106"/>
        <v>31</v>
      </c>
      <c r="K128" s="64">
        <f t="shared" ref="K128" si="107">SUM(L128:M128)</f>
        <v>19</v>
      </c>
      <c r="L128" s="73">
        <v>9</v>
      </c>
      <c r="M128" s="73">
        <v>10</v>
      </c>
      <c r="N128" s="64">
        <f>SUM(O128:P128)</f>
        <v>24</v>
      </c>
      <c r="O128" s="72">
        <v>14</v>
      </c>
      <c r="P128" s="72">
        <v>10</v>
      </c>
      <c r="Q128" s="64">
        <f>SUM(R128:S128)</f>
        <v>24</v>
      </c>
      <c r="R128" s="72">
        <v>13</v>
      </c>
      <c r="S128" s="72">
        <v>11</v>
      </c>
    </row>
    <row r="129" spans="3:19" ht="15" customHeight="1">
      <c r="C129" s="35" t="s">
        <v>115</v>
      </c>
      <c r="D129" s="54">
        <f t="shared" ref="D129:D130" si="108">SUM(E129:F129)</f>
        <v>26</v>
      </c>
      <c r="E129" s="72">
        <v>1</v>
      </c>
      <c r="F129" s="72">
        <v>25</v>
      </c>
      <c r="G129" s="72">
        <v>3</v>
      </c>
      <c r="H129" s="64">
        <f t="shared" ref="H129:H130" si="109">K129+N129+Q129</f>
        <v>73</v>
      </c>
      <c r="I129" s="64">
        <f t="shared" ref="I129:I130" si="110">L129+O129+R129</f>
        <v>34</v>
      </c>
      <c r="J129" s="64">
        <f t="shared" ref="J129:J130" si="111">M129+P129+S129</f>
        <v>39</v>
      </c>
      <c r="K129" s="64">
        <f t="shared" ref="K129:K130" si="112">SUM(L129:M129)</f>
        <v>25</v>
      </c>
      <c r="L129" s="73">
        <v>9</v>
      </c>
      <c r="M129" s="73">
        <v>16</v>
      </c>
      <c r="N129" s="64">
        <f t="shared" ref="N129:N130" si="113">SUM(O129:P129)</f>
        <v>24</v>
      </c>
      <c r="O129" s="72">
        <v>9</v>
      </c>
      <c r="P129" s="72">
        <v>15</v>
      </c>
      <c r="Q129" s="64">
        <f t="shared" ref="Q129:Q130" si="114">SUM(R129:S129)</f>
        <v>24</v>
      </c>
      <c r="R129" s="72">
        <v>16</v>
      </c>
      <c r="S129" s="72">
        <v>8</v>
      </c>
    </row>
    <row r="130" spans="3:19" ht="15" customHeight="1">
      <c r="C130" s="35" t="s">
        <v>131</v>
      </c>
      <c r="D130" s="54">
        <f t="shared" si="108"/>
        <v>13</v>
      </c>
      <c r="E130" s="72"/>
      <c r="F130" s="72">
        <v>13</v>
      </c>
      <c r="G130" s="72">
        <v>3</v>
      </c>
      <c r="H130" s="64">
        <f t="shared" si="109"/>
        <v>41</v>
      </c>
      <c r="I130" s="64">
        <f t="shared" si="110"/>
        <v>22</v>
      </c>
      <c r="J130" s="64">
        <f t="shared" si="111"/>
        <v>19</v>
      </c>
      <c r="K130" s="64">
        <f t="shared" si="112"/>
        <v>16</v>
      </c>
      <c r="L130" s="73">
        <v>7</v>
      </c>
      <c r="M130" s="73">
        <v>9</v>
      </c>
      <c r="N130" s="64">
        <f t="shared" si="113"/>
        <v>14</v>
      </c>
      <c r="O130" s="72">
        <v>10</v>
      </c>
      <c r="P130" s="72">
        <v>4</v>
      </c>
      <c r="Q130" s="64">
        <f t="shared" si="114"/>
        <v>11</v>
      </c>
      <c r="R130" s="72">
        <v>5</v>
      </c>
      <c r="S130" s="72">
        <v>6</v>
      </c>
    </row>
    <row r="131" spans="3:19" ht="15" customHeight="1"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</row>
    <row r="132" spans="3:19"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</row>
  </sheetData>
  <mergeCells count="4">
    <mergeCell ref="H3:J3"/>
    <mergeCell ref="K3:M3"/>
    <mergeCell ref="N3:P3"/>
    <mergeCell ref="Q3:S3"/>
  </mergeCells>
  <phoneticPr fontId="3"/>
  <pageMargins left="0.19685039370078741" right="0.59055118110236227" top="0.59055118110236227" bottom="0.39370078740157483" header="0.31496062992125984" footer="0.31496062992125984"/>
  <pageSetup paperSize="9" scale="83" fitToHeight="3" orientation="landscape" r:id="rId1"/>
  <rowBreaks count="2" manualBreakCount="2">
    <brk id="48" min="1" max="18" man="1"/>
    <brk id="89" min="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幼保連携型・幼稚園型認定こど園</vt:lpstr>
      <vt:lpstr>幼保連携型・幼稚園型認定こど園!Print_Area</vt:lpstr>
      <vt:lpstr>幼保連携型・幼稚園型認定こど園!Print_Titles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2020-08-31T04:14:39Z</dcterms:modified>
</cp:coreProperties>
</file>