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 tabRatio="598"/>
  </bookViews>
  <sheets>
    <sheet name="全日制" sheetId="1" r:id="rId1"/>
  </sheets>
  <definedNames>
    <definedName name="_xlnm._FilterDatabase" localSheetId="0" hidden="1">全日制!$E$11:$V$113</definedName>
    <definedName name="_xlnm.Print_Area" localSheetId="0">全日制!$A$1:$V$115</definedName>
    <definedName name="_xlnm.Print_Titles" localSheetId="0">全日制!$1:$5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" i="1" l="1"/>
  <c r="V94" i="1" l="1"/>
  <c r="U94" i="1"/>
  <c r="S94" i="1"/>
  <c r="R94" i="1"/>
  <c r="Q96" i="1"/>
  <c r="Q95" i="1"/>
  <c r="Q94" i="1" s="1"/>
  <c r="N96" i="1"/>
  <c r="N95" i="1"/>
  <c r="M95" i="1"/>
  <c r="J94" i="1"/>
  <c r="G94" i="1"/>
  <c r="M103" i="1"/>
  <c r="M102" i="1"/>
  <c r="L102" i="1"/>
  <c r="L103" i="1"/>
  <c r="N103" i="1"/>
  <c r="N102" i="1"/>
  <c r="Q102" i="1"/>
  <c r="Q103" i="1"/>
  <c r="T103" i="1"/>
  <c r="T102" i="1"/>
  <c r="V101" i="1"/>
  <c r="U101" i="1"/>
  <c r="S101" i="1"/>
  <c r="R101" i="1"/>
  <c r="P101" i="1"/>
  <c r="O101" i="1"/>
  <c r="J101" i="1"/>
  <c r="O104" i="1"/>
  <c r="G101" i="1"/>
  <c r="J108" i="1"/>
  <c r="J104" i="1"/>
  <c r="H8" i="1"/>
  <c r="T110" i="1"/>
  <c r="Q110" i="1"/>
  <c r="N110" i="1"/>
  <c r="M110" i="1"/>
  <c r="L110" i="1"/>
  <c r="N101" i="1" l="1"/>
  <c r="T101" i="1"/>
  <c r="K103" i="1"/>
  <c r="K102" i="1"/>
  <c r="K110" i="1"/>
  <c r="M101" i="1"/>
  <c r="Q101" i="1"/>
  <c r="L101" i="1"/>
  <c r="K101" i="1" l="1"/>
  <c r="P104" i="1"/>
  <c r="J50" i="1"/>
  <c r="J54" i="1"/>
  <c r="J65" i="1"/>
  <c r="J59" i="1"/>
  <c r="J87" i="1"/>
  <c r="J81" i="1"/>
  <c r="J77" i="1"/>
  <c r="J11" i="1" l="1"/>
  <c r="J98" i="1"/>
  <c r="J46" i="1"/>
  <c r="J40" i="1"/>
  <c r="J32" i="1"/>
  <c r="J27" i="1"/>
  <c r="J23" i="1"/>
  <c r="J20" i="1"/>
  <c r="J17" i="1"/>
  <c r="T72" i="1"/>
  <c r="Q72" i="1"/>
  <c r="N72" i="1"/>
  <c r="M72" i="1"/>
  <c r="L72" i="1"/>
  <c r="I7" i="1"/>
  <c r="H7" i="1"/>
  <c r="H6" i="1" s="1"/>
  <c r="G69" i="1"/>
  <c r="T100" i="1"/>
  <c r="N62" i="1"/>
  <c r="Q62" i="1"/>
  <c r="N61" i="1"/>
  <c r="T69" i="1"/>
  <c r="Q69" i="1"/>
  <c r="N69" i="1"/>
  <c r="M69" i="1"/>
  <c r="L69" i="1"/>
  <c r="M41" i="1"/>
  <c r="L41" i="1"/>
  <c r="L43" i="1"/>
  <c r="M43" i="1"/>
  <c r="T16" i="1"/>
  <c r="Q16" i="1"/>
  <c r="N16" i="1"/>
  <c r="M16" i="1"/>
  <c r="L16" i="1"/>
  <c r="G16" i="1"/>
  <c r="O108" i="1"/>
  <c r="P108" i="1"/>
  <c r="R108" i="1"/>
  <c r="S108" i="1"/>
  <c r="L95" i="1"/>
  <c r="Q53" i="1"/>
  <c r="Q51" i="1"/>
  <c r="L13" i="1"/>
  <c r="M13" i="1"/>
  <c r="G73" i="1"/>
  <c r="V81" i="1"/>
  <c r="U81" i="1"/>
  <c r="S81" i="1"/>
  <c r="R81" i="1"/>
  <c r="P81" i="1"/>
  <c r="O81" i="1"/>
  <c r="T84" i="1"/>
  <c r="Q84" i="1"/>
  <c r="N84" i="1"/>
  <c r="M84" i="1"/>
  <c r="L84" i="1"/>
  <c r="T83" i="1"/>
  <c r="Q83" i="1"/>
  <c r="N83" i="1"/>
  <c r="M83" i="1"/>
  <c r="L83" i="1"/>
  <c r="T82" i="1"/>
  <c r="Q82" i="1"/>
  <c r="N82" i="1"/>
  <c r="M82" i="1"/>
  <c r="L82" i="1"/>
  <c r="T73" i="1"/>
  <c r="Q73" i="1"/>
  <c r="N73" i="1"/>
  <c r="M73" i="1"/>
  <c r="L73" i="1"/>
  <c r="V59" i="1"/>
  <c r="U59" i="1"/>
  <c r="S59" i="1"/>
  <c r="R59" i="1"/>
  <c r="P59" i="1"/>
  <c r="O59" i="1"/>
  <c r="T62" i="1"/>
  <c r="M62" i="1"/>
  <c r="L62" i="1"/>
  <c r="T61" i="1"/>
  <c r="Q61" i="1"/>
  <c r="M61" i="1"/>
  <c r="L61" i="1"/>
  <c r="T60" i="1"/>
  <c r="Q60" i="1"/>
  <c r="N60" i="1"/>
  <c r="M60" i="1"/>
  <c r="L60" i="1"/>
  <c r="V40" i="1"/>
  <c r="U40" i="1"/>
  <c r="S40" i="1"/>
  <c r="R40" i="1"/>
  <c r="P40" i="1"/>
  <c r="O40" i="1"/>
  <c r="T43" i="1"/>
  <c r="Q43" i="1"/>
  <c r="N43" i="1"/>
  <c r="T42" i="1"/>
  <c r="Q42" i="1"/>
  <c r="N42" i="1"/>
  <c r="M42" i="1"/>
  <c r="L42" i="1"/>
  <c r="T41" i="1"/>
  <c r="Q41" i="1"/>
  <c r="N41" i="1"/>
  <c r="L68" i="1"/>
  <c r="L71" i="1"/>
  <c r="L36" i="1"/>
  <c r="L44" i="1"/>
  <c r="L90" i="1"/>
  <c r="L79" i="1"/>
  <c r="M68" i="1"/>
  <c r="M71" i="1"/>
  <c r="M36" i="1"/>
  <c r="M44" i="1"/>
  <c r="M90" i="1"/>
  <c r="M79" i="1"/>
  <c r="N68" i="1"/>
  <c r="N71" i="1"/>
  <c r="N36" i="1"/>
  <c r="N44" i="1"/>
  <c r="N90" i="1"/>
  <c r="N79" i="1"/>
  <c r="Q68" i="1"/>
  <c r="Q71" i="1"/>
  <c r="Q36" i="1"/>
  <c r="Q44" i="1"/>
  <c r="Q90" i="1"/>
  <c r="Q79" i="1"/>
  <c r="T68" i="1"/>
  <c r="T71" i="1"/>
  <c r="T36" i="1"/>
  <c r="T44" i="1"/>
  <c r="T90" i="1"/>
  <c r="T79" i="1"/>
  <c r="M28" i="1"/>
  <c r="L12" i="1"/>
  <c r="L14" i="1"/>
  <c r="L15" i="1"/>
  <c r="L18" i="1"/>
  <c r="L21" i="1"/>
  <c r="L30" i="1"/>
  <c r="L31" i="1"/>
  <c r="L37" i="1"/>
  <c r="L38" i="1"/>
  <c r="L39" i="1"/>
  <c r="L45" i="1"/>
  <c r="L55" i="1"/>
  <c r="L57" i="1"/>
  <c r="L58" i="1"/>
  <c r="L63" i="1"/>
  <c r="L64" i="1"/>
  <c r="L66" i="1"/>
  <c r="L70" i="1"/>
  <c r="L74" i="1"/>
  <c r="L75" i="1"/>
  <c r="L76" i="1"/>
  <c r="L78" i="1"/>
  <c r="L80" i="1"/>
  <c r="L85" i="1"/>
  <c r="L86" i="1"/>
  <c r="L88" i="1"/>
  <c r="L91" i="1"/>
  <c r="L24" i="1"/>
  <c r="L25" i="1"/>
  <c r="L26" i="1"/>
  <c r="L33" i="1"/>
  <c r="L34" i="1"/>
  <c r="L35" i="1"/>
  <c r="L47" i="1"/>
  <c r="L48" i="1"/>
  <c r="L49" i="1"/>
  <c r="L28" i="1"/>
  <c r="L29" i="1"/>
  <c r="L51" i="1"/>
  <c r="L52" i="1"/>
  <c r="L53" i="1"/>
  <c r="L19" i="1"/>
  <c r="L22" i="1"/>
  <c r="L89" i="1"/>
  <c r="L67" i="1"/>
  <c r="L56" i="1"/>
  <c r="M12" i="1"/>
  <c r="M14" i="1"/>
  <c r="M15" i="1"/>
  <c r="M18" i="1"/>
  <c r="M21" i="1"/>
  <c r="M30" i="1"/>
  <c r="M31" i="1"/>
  <c r="M37" i="1"/>
  <c r="M38" i="1"/>
  <c r="M39" i="1"/>
  <c r="M45" i="1"/>
  <c r="M55" i="1"/>
  <c r="M57" i="1"/>
  <c r="M58" i="1"/>
  <c r="M63" i="1"/>
  <c r="M64" i="1"/>
  <c r="M66" i="1"/>
  <c r="M70" i="1"/>
  <c r="M74" i="1"/>
  <c r="M75" i="1"/>
  <c r="M76" i="1"/>
  <c r="M78" i="1"/>
  <c r="M80" i="1"/>
  <c r="M85" i="1"/>
  <c r="M86" i="1"/>
  <c r="M88" i="1"/>
  <c r="M91" i="1"/>
  <c r="N28" i="1"/>
  <c r="M24" i="1"/>
  <c r="M25" i="1"/>
  <c r="M26" i="1"/>
  <c r="M33" i="1"/>
  <c r="M34" i="1"/>
  <c r="M35" i="1"/>
  <c r="M47" i="1"/>
  <c r="M48" i="1"/>
  <c r="M49" i="1"/>
  <c r="M29" i="1"/>
  <c r="M51" i="1"/>
  <c r="M52" i="1"/>
  <c r="M53" i="1"/>
  <c r="M19" i="1"/>
  <c r="M22" i="1"/>
  <c r="M89" i="1"/>
  <c r="M67" i="1"/>
  <c r="M56" i="1"/>
  <c r="N12" i="1"/>
  <c r="N14" i="1"/>
  <c r="N15" i="1"/>
  <c r="N18" i="1"/>
  <c r="N21" i="1"/>
  <c r="N30" i="1"/>
  <c r="N31" i="1"/>
  <c r="N37" i="1"/>
  <c r="N38" i="1"/>
  <c r="N39" i="1"/>
  <c r="N45" i="1"/>
  <c r="N55" i="1"/>
  <c r="N57" i="1"/>
  <c r="N58" i="1"/>
  <c r="N63" i="1"/>
  <c r="N64" i="1"/>
  <c r="N66" i="1"/>
  <c r="N70" i="1"/>
  <c r="N74" i="1"/>
  <c r="N75" i="1"/>
  <c r="N76" i="1"/>
  <c r="N78" i="1"/>
  <c r="N80" i="1"/>
  <c r="N85" i="1"/>
  <c r="N86" i="1"/>
  <c r="N88" i="1"/>
  <c r="N91" i="1"/>
  <c r="N24" i="1"/>
  <c r="N25" i="1"/>
  <c r="N26" i="1"/>
  <c r="N33" i="1"/>
  <c r="N34" i="1"/>
  <c r="N35" i="1"/>
  <c r="N47" i="1"/>
  <c r="N48" i="1"/>
  <c r="N49" i="1"/>
  <c r="N29" i="1"/>
  <c r="N51" i="1"/>
  <c r="N52" i="1"/>
  <c r="N53" i="1"/>
  <c r="N19" i="1"/>
  <c r="N22" i="1"/>
  <c r="N13" i="1"/>
  <c r="N89" i="1"/>
  <c r="N67" i="1"/>
  <c r="N56" i="1"/>
  <c r="O23" i="1"/>
  <c r="O32" i="1"/>
  <c r="O46" i="1"/>
  <c r="O27" i="1"/>
  <c r="O50" i="1"/>
  <c r="Q28" i="1"/>
  <c r="P23" i="1"/>
  <c r="P32" i="1"/>
  <c r="P46" i="1"/>
  <c r="P27" i="1"/>
  <c r="P50" i="1"/>
  <c r="Q12" i="1"/>
  <c r="Q14" i="1"/>
  <c r="Q15" i="1"/>
  <c r="Q18" i="1"/>
  <c r="Q21" i="1"/>
  <c r="Q30" i="1"/>
  <c r="Q31" i="1"/>
  <c r="Q37" i="1"/>
  <c r="Q38" i="1"/>
  <c r="Q39" i="1"/>
  <c r="Q45" i="1"/>
  <c r="Q55" i="1"/>
  <c r="Q57" i="1"/>
  <c r="Q58" i="1"/>
  <c r="Q63" i="1"/>
  <c r="Q64" i="1"/>
  <c r="Q66" i="1"/>
  <c r="Q70" i="1"/>
  <c r="Q74" i="1"/>
  <c r="Q75" i="1"/>
  <c r="Q76" i="1"/>
  <c r="Q78" i="1"/>
  <c r="Q80" i="1"/>
  <c r="Q85" i="1"/>
  <c r="Q86" i="1"/>
  <c r="Q88" i="1"/>
  <c r="Q91" i="1"/>
  <c r="Q24" i="1"/>
  <c r="Q25" i="1"/>
  <c r="Q26" i="1"/>
  <c r="Q33" i="1"/>
  <c r="Q34" i="1"/>
  <c r="Q35" i="1"/>
  <c r="Q47" i="1"/>
  <c r="Q48" i="1"/>
  <c r="Q49" i="1"/>
  <c r="Q29" i="1"/>
  <c r="Q52" i="1"/>
  <c r="Q19" i="1"/>
  <c r="Q22" i="1"/>
  <c r="Q13" i="1"/>
  <c r="Q11" i="1" s="1"/>
  <c r="Q89" i="1"/>
  <c r="Q87" i="1" s="1"/>
  <c r="Q67" i="1"/>
  <c r="Q56" i="1"/>
  <c r="R23" i="1"/>
  <c r="R32" i="1"/>
  <c r="R46" i="1"/>
  <c r="R27" i="1"/>
  <c r="R50" i="1"/>
  <c r="T28" i="1"/>
  <c r="S23" i="1"/>
  <c r="S32" i="1"/>
  <c r="S46" i="1"/>
  <c r="S27" i="1"/>
  <c r="S50" i="1"/>
  <c r="T12" i="1"/>
  <c r="T15" i="1"/>
  <c r="T18" i="1"/>
  <c r="T21" i="1"/>
  <c r="T30" i="1"/>
  <c r="T31" i="1"/>
  <c r="T37" i="1"/>
  <c r="T38" i="1"/>
  <c r="T39" i="1"/>
  <c r="T45" i="1"/>
  <c r="T55" i="1"/>
  <c r="T57" i="1"/>
  <c r="T58" i="1"/>
  <c r="T63" i="1"/>
  <c r="T64" i="1"/>
  <c r="T66" i="1"/>
  <c r="T70" i="1"/>
  <c r="T74" i="1"/>
  <c r="T75" i="1"/>
  <c r="T76" i="1"/>
  <c r="T78" i="1"/>
  <c r="T77" i="1" s="1"/>
  <c r="T80" i="1"/>
  <c r="T85" i="1"/>
  <c r="T86" i="1"/>
  <c r="T88" i="1"/>
  <c r="T91" i="1"/>
  <c r="T24" i="1"/>
  <c r="T25" i="1"/>
  <c r="T26" i="1"/>
  <c r="T33" i="1"/>
  <c r="T34" i="1"/>
  <c r="T35" i="1"/>
  <c r="T47" i="1"/>
  <c r="T48" i="1"/>
  <c r="T49" i="1"/>
  <c r="T29" i="1"/>
  <c r="T51" i="1"/>
  <c r="T52" i="1"/>
  <c r="T53" i="1"/>
  <c r="T19" i="1"/>
  <c r="T22" i="1"/>
  <c r="T13" i="1"/>
  <c r="T89" i="1"/>
  <c r="T67" i="1"/>
  <c r="T56" i="1"/>
  <c r="U23" i="1"/>
  <c r="U32" i="1"/>
  <c r="U46" i="1"/>
  <c r="U27" i="1"/>
  <c r="U50" i="1"/>
  <c r="V23" i="1"/>
  <c r="V32" i="1"/>
  <c r="V46" i="1"/>
  <c r="V27" i="1"/>
  <c r="V50" i="1"/>
  <c r="Q93" i="1"/>
  <c r="Q97" i="1"/>
  <c r="Q99" i="1"/>
  <c r="Q105" i="1"/>
  <c r="Q107" i="1"/>
  <c r="Q109" i="1"/>
  <c r="Q112" i="1"/>
  <c r="Q113" i="1"/>
  <c r="T93" i="1"/>
  <c r="T95" i="1"/>
  <c r="T97" i="1"/>
  <c r="T99" i="1"/>
  <c r="T105" i="1"/>
  <c r="T107" i="1"/>
  <c r="T109" i="1"/>
  <c r="T112" i="1"/>
  <c r="T113" i="1"/>
  <c r="L106" i="1"/>
  <c r="M106" i="1"/>
  <c r="L105" i="1"/>
  <c r="M105" i="1"/>
  <c r="N111" i="1"/>
  <c r="L109" i="1"/>
  <c r="L111" i="1"/>
  <c r="M109" i="1"/>
  <c r="M111" i="1"/>
  <c r="N109" i="1"/>
  <c r="Q111" i="1"/>
  <c r="T111" i="1"/>
  <c r="U108" i="1"/>
  <c r="V108" i="1"/>
  <c r="L99" i="1"/>
  <c r="M99" i="1"/>
  <c r="L100" i="1"/>
  <c r="M100" i="1"/>
  <c r="I8" i="1"/>
  <c r="L93" i="1"/>
  <c r="M93" i="1"/>
  <c r="L96" i="1"/>
  <c r="M96" i="1"/>
  <c r="L107" i="1"/>
  <c r="M107" i="1"/>
  <c r="L113" i="1"/>
  <c r="M113" i="1"/>
  <c r="L112" i="1"/>
  <c r="M112" i="1"/>
  <c r="L97" i="1"/>
  <c r="M97" i="1"/>
  <c r="N93" i="1"/>
  <c r="N99" i="1"/>
  <c r="N100" i="1"/>
  <c r="N105" i="1"/>
  <c r="N106" i="1"/>
  <c r="N107" i="1"/>
  <c r="N113" i="1"/>
  <c r="N112" i="1"/>
  <c r="N97" i="1"/>
  <c r="O94" i="1"/>
  <c r="O98" i="1"/>
  <c r="P94" i="1"/>
  <c r="P98" i="1"/>
  <c r="Q100" i="1"/>
  <c r="Q106" i="1"/>
  <c r="R98" i="1"/>
  <c r="R104" i="1"/>
  <c r="S98" i="1"/>
  <c r="S104" i="1"/>
  <c r="T96" i="1"/>
  <c r="T106" i="1"/>
  <c r="U98" i="1"/>
  <c r="U104" i="1"/>
  <c r="V98" i="1"/>
  <c r="V104" i="1"/>
  <c r="G93" i="1"/>
  <c r="G98" i="1"/>
  <c r="G104" i="1"/>
  <c r="G107" i="1"/>
  <c r="G113" i="1"/>
  <c r="G108" i="1"/>
  <c r="G112" i="1"/>
  <c r="G97" i="1"/>
  <c r="V65" i="1"/>
  <c r="O11" i="1"/>
  <c r="P11" i="1"/>
  <c r="R11" i="1"/>
  <c r="S11" i="1"/>
  <c r="U11" i="1"/>
  <c r="V11" i="1"/>
  <c r="G91" i="1"/>
  <c r="G90" i="1"/>
  <c r="G87" i="1"/>
  <c r="G86" i="1"/>
  <c r="G85" i="1"/>
  <c r="G81" i="1"/>
  <c r="G80" i="1"/>
  <c r="G77" i="1"/>
  <c r="G76" i="1"/>
  <c r="G75" i="1"/>
  <c r="G74" i="1"/>
  <c r="G72" i="1"/>
  <c r="G71" i="1"/>
  <c r="G70" i="1"/>
  <c r="G68" i="1"/>
  <c r="G65" i="1"/>
  <c r="G64" i="1"/>
  <c r="G63" i="1"/>
  <c r="G59" i="1"/>
  <c r="G58" i="1"/>
  <c r="G57" i="1"/>
  <c r="G54" i="1"/>
  <c r="G50" i="1"/>
  <c r="G46" i="1"/>
  <c r="G45" i="1"/>
  <c r="G44" i="1"/>
  <c r="G40" i="1"/>
  <c r="G39" i="1"/>
  <c r="G38" i="1"/>
  <c r="G37" i="1"/>
  <c r="G36" i="1"/>
  <c r="G32" i="1"/>
  <c r="G31" i="1"/>
  <c r="G30" i="1"/>
  <c r="G27" i="1"/>
  <c r="G23" i="1"/>
  <c r="G20" i="1"/>
  <c r="G17" i="1"/>
  <c r="G15" i="1"/>
  <c r="G14" i="1"/>
  <c r="G11" i="1"/>
  <c r="O17" i="1"/>
  <c r="R17" i="1"/>
  <c r="U17" i="1"/>
  <c r="P17" i="1"/>
  <c r="S17" i="1"/>
  <c r="V17" i="1"/>
  <c r="O20" i="1"/>
  <c r="O54" i="1"/>
  <c r="O65" i="1"/>
  <c r="O77" i="1"/>
  <c r="O87" i="1"/>
  <c r="P20" i="1"/>
  <c r="P54" i="1"/>
  <c r="P65" i="1"/>
  <c r="P77" i="1"/>
  <c r="P87" i="1"/>
  <c r="R20" i="1"/>
  <c r="R54" i="1"/>
  <c r="R65" i="1"/>
  <c r="R77" i="1"/>
  <c r="R87" i="1"/>
  <c r="S20" i="1"/>
  <c r="S54" i="1"/>
  <c r="S65" i="1"/>
  <c r="S77" i="1"/>
  <c r="S87" i="1"/>
  <c r="U20" i="1"/>
  <c r="U54" i="1"/>
  <c r="U65" i="1"/>
  <c r="U77" i="1"/>
  <c r="U87" i="1"/>
  <c r="V20" i="1"/>
  <c r="V54" i="1"/>
  <c r="V77" i="1"/>
  <c r="V87" i="1"/>
  <c r="N77" i="1" l="1"/>
  <c r="Q40" i="1"/>
  <c r="L108" i="1"/>
  <c r="T94" i="1"/>
  <c r="Q17" i="1"/>
  <c r="K72" i="1"/>
  <c r="L94" i="1"/>
  <c r="T17" i="1"/>
  <c r="N87" i="1"/>
  <c r="K31" i="1"/>
  <c r="K80" i="1"/>
  <c r="K36" i="1"/>
  <c r="K56" i="1"/>
  <c r="K29" i="1"/>
  <c r="K62" i="1"/>
  <c r="N32" i="1"/>
  <c r="M23" i="1"/>
  <c r="T65" i="1"/>
  <c r="L65" i="1"/>
  <c r="K93" i="1"/>
  <c r="K73" i="1"/>
  <c r="J7" i="1"/>
  <c r="I6" i="1"/>
  <c r="K61" i="1"/>
  <c r="T81" i="1"/>
  <c r="T104" i="1"/>
  <c r="Q108" i="1"/>
  <c r="N40" i="1"/>
  <c r="T32" i="1"/>
  <c r="T27" i="1"/>
  <c r="Q104" i="1"/>
  <c r="T23" i="1"/>
  <c r="Q50" i="1"/>
  <c r="K52" i="1"/>
  <c r="L77" i="1"/>
  <c r="N23" i="1"/>
  <c r="K14" i="1"/>
  <c r="N59" i="1"/>
  <c r="N81" i="1"/>
  <c r="K105" i="1"/>
  <c r="M32" i="1"/>
  <c r="K64" i="1"/>
  <c r="K95" i="1"/>
  <c r="Q59" i="1"/>
  <c r="K113" i="1"/>
  <c r="N104" i="1"/>
  <c r="T98" i="1"/>
  <c r="M98" i="1"/>
  <c r="N94" i="1"/>
  <c r="K44" i="1"/>
  <c r="K71" i="1"/>
  <c r="K90" i="1"/>
  <c r="Q77" i="1"/>
  <c r="T87" i="1"/>
  <c r="M87" i="1"/>
  <c r="M11" i="1"/>
  <c r="L54" i="1"/>
  <c r="Q20" i="1"/>
  <c r="N20" i="1"/>
  <c r="N50" i="1"/>
  <c r="Q27" i="1"/>
  <c r="Q23" i="1"/>
  <c r="K25" i="1"/>
  <c r="L23" i="1"/>
  <c r="T46" i="1"/>
  <c r="K49" i="1"/>
  <c r="Q46" i="1"/>
  <c r="K34" i="1"/>
  <c r="T59" i="1"/>
  <c r="L59" i="1"/>
  <c r="K76" i="1"/>
  <c r="K86" i="1"/>
  <c r="K85" i="1"/>
  <c r="K63" i="1"/>
  <c r="K58" i="1"/>
  <c r="K15" i="1"/>
  <c r="K45" i="1"/>
  <c r="O8" i="1"/>
  <c r="N108" i="1"/>
  <c r="K112" i="1"/>
  <c r="K109" i="1"/>
  <c r="K111" i="1"/>
  <c r="M108" i="1"/>
  <c r="K106" i="1"/>
  <c r="K107" i="1"/>
  <c r="V8" i="1"/>
  <c r="K100" i="1"/>
  <c r="K99" i="1"/>
  <c r="P8" i="1"/>
  <c r="N98" i="1"/>
  <c r="U8" i="1"/>
  <c r="K97" i="1"/>
  <c r="R8" i="1"/>
  <c r="S8" i="1"/>
  <c r="K96" i="1"/>
  <c r="K91" i="1"/>
  <c r="K88" i="1"/>
  <c r="M81" i="1"/>
  <c r="K83" i="1"/>
  <c r="Q81" i="1"/>
  <c r="K82" i="1"/>
  <c r="L81" i="1"/>
  <c r="K84" i="1"/>
  <c r="M77" i="1"/>
  <c r="K78" i="1"/>
  <c r="K75" i="1"/>
  <c r="K69" i="1"/>
  <c r="K67" i="1"/>
  <c r="M65" i="1"/>
  <c r="Q65" i="1"/>
  <c r="K70" i="1"/>
  <c r="K74" i="1"/>
  <c r="K66" i="1"/>
  <c r="K60" i="1"/>
  <c r="M59" i="1"/>
  <c r="T54" i="1"/>
  <c r="K57" i="1"/>
  <c r="M54" i="1"/>
  <c r="K55" i="1"/>
  <c r="N54" i="1"/>
  <c r="M50" i="1"/>
  <c r="K53" i="1"/>
  <c r="K51" i="1"/>
  <c r="L50" i="1"/>
  <c r="N46" i="1"/>
  <c r="M40" i="1"/>
  <c r="T40" i="1"/>
  <c r="K43" i="1"/>
  <c r="K42" i="1"/>
  <c r="K41" i="1"/>
  <c r="K37" i="1"/>
  <c r="K39" i="1"/>
  <c r="L32" i="1"/>
  <c r="K38" i="1"/>
  <c r="K35" i="1"/>
  <c r="K30" i="1"/>
  <c r="M27" i="1"/>
  <c r="P7" i="1"/>
  <c r="K26" i="1"/>
  <c r="K24" i="1"/>
  <c r="T20" i="1"/>
  <c r="R7" i="1"/>
  <c r="M20" i="1"/>
  <c r="K22" i="1"/>
  <c r="U7" i="1"/>
  <c r="K19" i="1"/>
  <c r="M17" i="1"/>
  <c r="L17" i="1"/>
  <c r="K18" i="1"/>
  <c r="S7" i="1"/>
  <c r="K16" i="1"/>
  <c r="K13" i="1"/>
  <c r="J8" i="1"/>
  <c r="G7" i="1"/>
  <c r="T108" i="1"/>
  <c r="L40" i="1"/>
  <c r="K79" i="1"/>
  <c r="G8" i="1"/>
  <c r="O7" i="1"/>
  <c r="K89" i="1"/>
  <c r="L87" i="1"/>
  <c r="L11" i="1"/>
  <c r="K12" i="1"/>
  <c r="L98" i="1"/>
  <c r="Q54" i="1"/>
  <c r="K28" i="1"/>
  <c r="L27" i="1"/>
  <c r="L20" i="1"/>
  <c r="K21" i="1"/>
  <c r="V7" i="1"/>
  <c r="T11" i="1"/>
  <c r="N11" i="1"/>
  <c r="K68" i="1"/>
  <c r="M94" i="1"/>
  <c r="M104" i="1"/>
  <c r="L104" i="1"/>
  <c r="Q98" i="1"/>
  <c r="T50" i="1"/>
  <c r="Q32" i="1"/>
  <c r="N17" i="1"/>
  <c r="N27" i="1"/>
  <c r="N65" i="1"/>
  <c r="M46" i="1"/>
  <c r="K48" i="1"/>
  <c r="K47" i="1"/>
  <c r="L46" i="1"/>
  <c r="K33" i="1"/>
  <c r="K32" i="1" l="1"/>
  <c r="K108" i="1"/>
  <c r="K104" i="1"/>
  <c r="K94" i="1"/>
  <c r="K59" i="1"/>
  <c r="N8" i="1"/>
  <c r="K27" i="1"/>
  <c r="K54" i="1"/>
  <c r="Q8" i="1"/>
  <c r="K20" i="1"/>
  <c r="J6" i="1"/>
  <c r="K46" i="1"/>
  <c r="V6" i="1"/>
  <c r="U6" i="1"/>
  <c r="T8" i="1"/>
  <c r="S6" i="1"/>
  <c r="K77" i="1"/>
  <c r="K50" i="1"/>
  <c r="Q7" i="1"/>
  <c r="K40" i="1"/>
  <c r="O6" i="1"/>
  <c r="P6" i="1"/>
  <c r="M8" i="1"/>
  <c r="K98" i="1"/>
  <c r="R6" i="1"/>
  <c r="K81" i="1"/>
  <c r="K65" i="1"/>
  <c r="K23" i="1"/>
  <c r="M7" i="1"/>
  <c r="K17" i="1"/>
  <c r="G6" i="1"/>
  <c r="L7" i="1"/>
  <c r="T7" i="1"/>
  <c r="L8" i="1"/>
  <c r="K87" i="1"/>
  <c r="N7" i="1"/>
  <c r="K11" i="1"/>
  <c r="N6" i="1" l="1"/>
  <c r="Q6" i="1"/>
  <c r="K8" i="1"/>
  <c r="M6" i="1"/>
  <c r="T6" i="1"/>
  <c r="K7" i="1"/>
  <c r="L6" i="1"/>
  <c r="K6" i="1" l="1"/>
</calcChain>
</file>

<file path=xl/sharedStrings.xml><?xml version="1.0" encoding="utf-8"?>
<sst xmlns="http://schemas.openxmlformats.org/spreadsheetml/2006/main" count="201" uniqueCount="112">
  <si>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</si>
  <si>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</si>
  <si>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</si>
  <si>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</si>
  <si>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</si>
  <si>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</si>
  <si>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</si>
  <si>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</si>
  <si>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</si>
  <si>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</si>
  <si>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</si>
  <si>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</si>
  <si>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</si>
  <si>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</si>
  <si>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</si>
  <si>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</si>
  <si>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</si>
  <si>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</si>
  <si>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</si>
  <si>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</si>
  <si>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</si>
  <si>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</si>
  <si>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</si>
  <si>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</si>
  <si>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</si>
  <si>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</si>
  <si>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</si>
  <si>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</si>
  <si>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</si>
  <si>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</si>
  <si>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</si>
  <si>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</si>
  <si>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</si>
  <si>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</si>
  <si>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</si>
  <si>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</si>
  <si>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</si>
  <si>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</si>
  <si>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</si>
  <si>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</si>
  <si>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</si>
  <si>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</si>
  <si>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</si>
  <si>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</si>
  <si>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</si>
  <si>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</si>
  <si>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</si>
  <si>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</si>
  <si>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</si>
  <si>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</si>
  <si>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</si>
  <si>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</si>
  <si>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</si>
  <si>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甲　　西</t>
  </si>
  <si>
    <t>水　　口</t>
  </si>
  <si>
    <t>水 口 東</t>
  </si>
  <si>
    <t>信　　楽</t>
  </si>
  <si>
    <t>日　　野</t>
  </si>
  <si>
    <t>能 登 川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</si>
  <si>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</si>
  <si>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</si>
  <si>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</si>
  <si>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</si>
  <si>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</si>
  <si>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</si>
  <si>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</si>
  <si>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</si>
  <si>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</si>
  <si>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6"/>
  </si>
  <si>
    <t>介護福祉</t>
    <rPh sb="0" eb="2">
      <t>カイゴ</t>
    </rPh>
    <rPh sb="2" eb="4">
      <t>フクシ</t>
    </rPh>
    <phoneticPr fontId="6"/>
  </si>
  <si>
    <t xml:space="preserve">  　　私　 　    　　立     </t>
    <rPh sb="4" eb="5">
      <t>シ</t>
    </rPh>
    <phoneticPr fontId="6"/>
  </si>
  <si>
    <t>総合ﾋﾞｼﾞﾈｽ</t>
    <rPh sb="0" eb="2">
      <t>ソウゴウ</t>
    </rPh>
    <phoneticPr fontId="6"/>
  </si>
  <si>
    <t>情報ｼｽﾃﾑ</t>
    <rPh sb="0" eb="2">
      <t>ジョウホウ</t>
    </rPh>
    <phoneticPr fontId="6"/>
  </si>
  <si>
    <t>総　　合</t>
    <rPh sb="0" eb="1">
      <t>フサ</t>
    </rPh>
    <rPh sb="3" eb="4">
      <t>ゴウ</t>
    </rPh>
    <phoneticPr fontId="6"/>
  </si>
  <si>
    <t>立命館守山</t>
    <rPh sb="0" eb="3">
      <t>リツメイカン</t>
    </rPh>
    <rPh sb="3" eb="5">
      <t>モリヤマ</t>
    </rPh>
    <phoneticPr fontId="6"/>
  </si>
  <si>
    <t>綾羽</t>
    <rPh sb="0" eb="2">
      <t>アヤハ</t>
    </rPh>
    <phoneticPr fontId="6"/>
  </si>
  <si>
    <t>滋賀短大附</t>
    <rPh sb="2" eb="4">
      <t>タンダイ</t>
    </rPh>
    <rPh sb="4" eb="5">
      <t>フ</t>
    </rPh>
    <phoneticPr fontId="6"/>
  </si>
  <si>
    <t>彦 根 総 合</t>
    <rPh sb="4" eb="5">
      <t>フサ</t>
    </rPh>
    <rPh sb="6" eb="7">
      <t>ゴウ</t>
    </rPh>
    <phoneticPr fontId="6"/>
  </si>
  <si>
    <t>比  叡  山</t>
    <phoneticPr fontId="6"/>
  </si>
  <si>
    <t>甲南</t>
    <rPh sb="0" eb="2">
      <t>コウナン</t>
    </rPh>
    <phoneticPr fontId="6"/>
  </si>
  <si>
    <t>彦根東</t>
    <phoneticPr fontId="6"/>
  </si>
  <si>
    <t>河瀬</t>
    <phoneticPr fontId="6"/>
  </si>
  <si>
    <t>彦根工業</t>
    <phoneticPr fontId="6"/>
  </si>
  <si>
    <t>普　　通</t>
    <phoneticPr fontId="6"/>
  </si>
  <si>
    <t>普　　通</t>
    <phoneticPr fontId="6"/>
  </si>
  <si>
    <t>滋 賀 学 園</t>
    <phoneticPr fontId="6"/>
  </si>
  <si>
    <t>膳所</t>
    <phoneticPr fontId="6"/>
  </si>
  <si>
    <t>堅　　　田</t>
    <phoneticPr fontId="6"/>
  </si>
  <si>
    <t>東大津</t>
    <phoneticPr fontId="6"/>
  </si>
  <si>
    <t>大津</t>
    <phoneticPr fontId="6"/>
  </si>
  <si>
    <t>石山</t>
    <phoneticPr fontId="6"/>
  </si>
  <si>
    <t>瀬田工業</t>
    <phoneticPr fontId="6"/>
  </si>
  <si>
    <t>大津商業</t>
    <phoneticPr fontId="6"/>
  </si>
  <si>
    <t>国際コミュニケーション</t>
    <rPh sb="0" eb="2">
      <t>コクサイ</t>
    </rPh>
    <phoneticPr fontId="6"/>
  </si>
  <si>
    <t>建　　設</t>
    <rPh sb="0" eb="1">
      <t>ケン</t>
    </rPh>
    <rPh sb="3" eb="4">
      <t>セツ</t>
    </rPh>
    <phoneticPr fontId="6"/>
  </si>
  <si>
    <t>農　　業</t>
    <rPh sb="0" eb="1">
      <t>ノウ</t>
    </rPh>
    <rPh sb="3" eb="4">
      <t>ギョウ</t>
    </rPh>
    <phoneticPr fontId="6"/>
  </si>
  <si>
    <t>食　　品</t>
    <rPh sb="0" eb="1">
      <t>ショク</t>
    </rPh>
    <rPh sb="3" eb="4">
      <t>ヒン</t>
    </rPh>
    <phoneticPr fontId="6"/>
  </si>
  <si>
    <t>花　　緑</t>
    <rPh sb="0" eb="1">
      <t>ハナ</t>
    </rPh>
    <rPh sb="3" eb="4">
      <t>ミドリ</t>
    </rPh>
    <phoneticPr fontId="6"/>
  </si>
  <si>
    <t>花緑ﾃﾞｻﾞｲﾝ</t>
    <rPh sb="0" eb="1">
      <t>ハナ</t>
    </rPh>
    <phoneticPr fontId="6"/>
  </si>
  <si>
    <t>野　　洲</t>
    <rPh sb="0" eb="1">
      <t>ノ</t>
    </rPh>
    <rPh sb="3" eb="4">
      <t>シュウ</t>
    </rPh>
    <phoneticPr fontId="6"/>
  </si>
  <si>
    <t>園　　芸</t>
    <rPh sb="0" eb="1">
      <t>エン</t>
    </rPh>
    <rPh sb="3" eb="4">
      <t>ゲイ</t>
    </rPh>
    <phoneticPr fontId="6"/>
  </si>
  <si>
    <t>北大津</t>
  </si>
  <si>
    <t>彦根翔西館</t>
    <rPh sb="2" eb="3">
      <t>ショウ</t>
    </rPh>
    <rPh sb="3" eb="4">
      <t>セイ</t>
    </rPh>
    <rPh sb="4" eb="5">
      <t>カン</t>
    </rPh>
    <phoneticPr fontId="6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</si>
  <si>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6"/>
  </si>
  <si>
    <t>大津</t>
    <phoneticPr fontId="6"/>
  </si>
  <si>
    <t>長浜北</t>
  </si>
  <si>
    <t>12  高等学校（全日制）（生徒数・本務教員数・学級数）</t>
    <phoneticPr fontId="6"/>
  </si>
  <si>
    <t>福　　祉</t>
    <rPh sb="0" eb="1">
      <t>フク</t>
    </rPh>
    <rPh sb="3" eb="4">
      <t>シ</t>
    </rPh>
    <phoneticPr fontId="6"/>
  </si>
  <si>
    <t>フードクリエイト</t>
    <phoneticPr fontId="6"/>
  </si>
  <si>
    <t>光泉カトリック</t>
    <phoneticPr fontId="6"/>
  </si>
  <si>
    <t>生活デザイン</t>
    <rPh sb="0" eb="2">
      <t>セイカツ</t>
    </rPh>
    <phoneticPr fontId="6"/>
  </si>
  <si>
    <t>商　　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</si>
</sst>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18" xfId="0" applyNumberFormat="1" applyFont="1" applyFill="1" applyBorder="1" applyAlignment="1" applyProtection="1">
      <alignment horizontal="centerContinuous" vertical="center"/>
    </xf>
    <xf numFmtId="37" fontId="2" fillId="0" borderId="5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centerContinuous"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centerContinuous"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3" fillId="0" borderId="12" xfId="0" applyNumberFormat="1" applyFont="1" applyFill="1" applyBorder="1" applyAlignment="1" applyProtection="1">
      <alignment horizontal="center" vertical="center" shrinkToFit="1"/>
    </xf>
    <xf numFmtId="37" fontId="3" fillId="0" borderId="4" xfId="0" applyNumberFormat="1" applyFont="1" applyFill="1" applyBorder="1" applyAlignment="1" applyProtection="1">
      <alignment horizontal="center" vertical="center" shrinkToFit="1"/>
    </xf>
    <xf numFmtId="37" fontId="2" fillId="0" borderId="1" xfId="0" applyNumberFormat="1" applyFont="1" applyFill="1" applyBorder="1" applyAlignment="1" applyProtection="1">
      <alignment horizontal="center" vertical="center" shrinkToFit="1"/>
    </xf>
    <xf numFmtId="37" fontId="2" fillId="0" borderId="4" xfId="0" applyNumberFormat="1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3"/>
  <sheetViews>
    <sheetView showGridLines="0" showZeros="0" tabSelected="1" view="pageBreakPreview" zoomScaleNormal="100" zoomScaleSheetLayoutView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C6" sqref="C6:F6"/>
    </sheetView>
  </sheetViews>
  <sheetFormatPr defaultRowHeight="11.25"/>
  <cols>
    <col min="1" max="1" width="4.75" style="6" customWidth="1"/>
    <col min="2" max="2" width="1.75" style="6" customWidth="1"/>
    <col min="3" max="3" width="10.625" style="8" customWidth="1"/>
    <col min="4" max="4" width="1.75" style="6" customWidth="1"/>
    <col min="5" max="5" width="7" style="6" customWidth="1"/>
    <col min="6" max="6" width="9.625" style="6" customWidth="1"/>
    <col min="7" max="22" width="6.625" style="6" customWidth="1"/>
    <col min="23" max="16384" width="9" style="6"/>
  </cols>
  <sheetData>
    <row r="1" spans="2:22" s="43" customFormat="1" ht="15" customHeight="1">
      <c r="B1" s="42" t="s">
        <v>106</v>
      </c>
      <c r="C1" s="42"/>
    </row>
    <row r="2" spans="2:22" s="4" customFormat="1" ht="6" customHeight="1">
      <c r="B2" s="39"/>
      <c r="C2" s="39"/>
      <c r="D2" s="39"/>
      <c r="E2" s="39"/>
      <c r="F2" s="39"/>
    </row>
    <row r="3" spans="2:22" s="4" customFormat="1" ht="15" customHeight="1">
      <c r="B3" s="7"/>
      <c r="C3" s="7"/>
      <c r="E3" s="7"/>
      <c r="F3" s="10"/>
      <c r="G3" s="11" t="s">
        <v>0</v>
      </c>
      <c r="H3" s="11"/>
      <c r="I3" s="12"/>
      <c r="J3" s="13" t="s">
        <v>1</v>
      </c>
      <c r="K3" s="11" t="s">
        <v>2</v>
      </c>
      <c r="L3" s="11"/>
      <c r="M3" s="12"/>
      <c r="N3" s="11" t="s">
        <v>3</v>
      </c>
      <c r="O3" s="11"/>
      <c r="P3" s="12"/>
      <c r="Q3" s="11" t="s">
        <v>4</v>
      </c>
      <c r="R3" s="11"/>
      <c r="S3" s="12"/>
      <c r="T3" s="11" t="s">
        <v>5</v>
      </c>
      <c r="U3" s="11"/>
      <c r="V3" s="11"/>
    </row>
    <row r="4" spans="2:22" s="4" customFormat="1" ht="15" customHeight="1">
      <c r="B4" s="14"/>
      <c r="C4" s="14" t="s">
        <v>6</v>
      </c>
      <c r="D4" s="14"/>
      <c r="E4" s="14"/>
      <c r="F4" s="15"/>
      <c r="G4" s="15"/>
      <c r="H4" s="16"/>
      <c r="I4" s="16"/>
      <c r="J4" s="17" t="s">
        <v>7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2:22" s="4" customFormat="1" ht="15" customHeight="1">
      <c r="B5" s="2"/>
      <c r="C5" s="2"/>
      <c r="D5" s="2"/>
      <c r="E5" s="2"/>
      <c r="F5" s="3"/>
      <c r="G5" s="20" t="s">
        <v>8</v>
      </c>
      <c r="H5" s="18" t="s">
        <v>9</v>
      </c>
      <c r="I5" s="18" t="s">
        <v>10</v>
      </c>
      <c r="J5" s="18" t="s">
        <v>11</v>
      </c>
      <c r="K5" s="18" t="s">
        <v>8</v>
      </c>
      <c r="L5" s="18" t="s">
        <v>9</v>
      </c>
      <c r="M5" s="18" t="s">
        <v>10</v>
      </c>
      <c r="N5" s="18" t="s">
        <v>8</v>
      </c>
      <c r="O5" s="18" t="s">
        <v>9</v>
      </c>
      <c r="P5" s="18" t="s">
        <v>10</v>
      </c>
      <c r="Q5" s="18" t="s">
        <v>8</v>
      </c>
      <c r="R5" s="18" t="s">
        <v>9</v>
      </c>
      <c r="S5" s="18" t="s">
        <v>10</v>
      </c>
      <c r="T5" s="18" t="s">
        <v>8</v>
      </c>
      <c r="U5" s="18" t="s">
        <v>9</v>
      </c>
      <c r="V5" s="18" t="s">
        <v>10</v>
      </c>
    </row>
    <row r="6" spans="2:22" s="4" customFormat="1" ht="15" customHeight="1">
      <c r="B6" s="7"/>
      <c r="C6" s="77" t="s">
        <v>12</v>
      </c>
      <c r="D6" s="77"/>
      <c r="E6" s="77"/>
      <c r="F6" s="78"/>
      <c r="G6" s="62">
        <f t="shared" ref="G6:V6" si="0">SUM(G7:G8)</f>
        <v>2667</v>
      </c>
      <c r="H6" s="62">
        <f t="shared" si="0"/>
        <v>1753</v>
      </c>
      <c r="I6" s="62">
        <f t="shared" si="0"/>
        <v>914</v>
      </c>
      <c r="J6" s="62">
        <f t="shared" si="0"/>
        <v>954</v>
      </c>
      <c r="K6" s="62">
        <f t="shared" si="0"/>
        <v>36792</v>
      </c>
      <c r="L6" s="62">
        <f t="shared" si="0"/>
        <v>18964</v>
      </c>
      <c r="M6" s="62">
        <f t="shared" si="0"/>
        <v>17828</v>
      </c>
      <c r="N6" s="62">
        <f t="shared" si="0"/>
        <v>12288</v>
      </c>
      <c r="O6" s="62">
        <f t="shared" si="0"/>
        <v>6303</v>
      </c>
      <c r="P6" s="62">
        <f t="shared" si="0"/>
        <v>5985</v>
      </c>
      <c r="Q6" s="62">
        <f t="shared" si="0"/>
        <v>12175</v>
      </c>
      <c r="R6" s="62">
        <f t="shared" si="0"/>
        <v>6321</v>
      </c>
      <c r="S6" s="62">
        <f t="shared" si="0"/>
        <v>5854</v>
      </c>
      <c r="T6" s="62">
        <f t="shared" si="0"/>
        <v>12329</v>
      </c>
      <c r="U6" s="62">
        <f t="shared" si="0"/>
        <v>6340</v>
      </c>
      <c r="V6" s="62">
        <f t="shared" si="0"/>
        <v>5989</v>
      </c>
    </row>
    <row r="7" spans="2:22" s="4" customFormat="1" ht="15" customHeight="1">
      <c r="B7" s="7"/>
      <c r="C7" s="79" t="s">
        <v>13</v>
      </c>
      <c r="D7" s="79"/>
      <c r="E7" s="79"/>
      <c r="F7" s="80"/>
      <c r="G7" s="62">
        <f t="shared" ref="G7:V7" si="1">G11+G14+G15+G16+G17+G20+G23+G27+G30+G31+G32+G36+G37+G40+G44+G45+G46+G50+G54+G57+G58+G59+G63+G64+G65+G68+G69+G70+G71+G72+G73+G74+G75+G76+G77+G80+G85+G81+G87+G86+G90+G91+G38+G39</f>
        <v>2107</v>
      </c>
      <c r="H7" s="62">
        <f t="shared" si="1"/>
        <v>1352</v>
      </c>
      <c r="I7" s="62">
        <f t="shared" si="1"/>
        <v>755</v>
      </c>
      <c r="J7" s="62">
        <f t="shared" si="1"/>
        <v>755</v>
      </c>
      <c r="K7" s="62">
        <f t="shared" si="1"/>
        <v>29013</v>
      </c>
      <c r="L7" s="62">
        <f t="shared" si="1"/>
        <v>14610</v>
      </c>
      <c r="M7" s="62">
        <f t="shared" si="1"/>
        <v>14403</v>
      </c>
      <c r="N7" s="62">
        <f t="shared" si="1"/>
        <v>9586</v>
      </c>
      <c r="O7" s="62">
        <f t="shared" si="1"/>
        <v>4826</v>
      </c>
      <c r="P7" s="62">
        <f t="shared" si="1"/>
        <v>4760</v>
      </c>
      <c r="Q7" s="62">
        <f t="shared" si="1"/>
        <v>9703</v>
      </c>
      <c r="R7" s="62">
        <f t="shared" si="1"/>
        <v>4937</v>
      </c>
      <c r="S7" s="62">
        <f t="shared" si="1"/>
        <v>4766</v>
      </c>
      <c r="T7" s="62">
        <f t="shared" si="1"/>
        <v>9724</v>
      </c>
      <c r="U7" s="62">
        <f t="shared" si="1"/>
        <v>4847</v>
      </c>
      <c r="V7" s="62">
        <f t="shared" si="1"/>
        <v>4877</v>
      </c>
    </row>
    <row r="8" spans="2:22" s="4" customFormat="1" ht="15" customHeight="1">
      <c r="B8" s="7"/>
      <c r="C8" s="79" t="s">
        <v>14</v>
      </c>
      <c r="D8" s="79"/>
      <c r="E8" s="79"/>
      <c r="F8" s="80"/>
      <c r="G8" s="63">
        <f t="shared" ref="G8:V8" si="2">G93+G94+G98+G101+G104+G107+G113+G108+G112+G97</f>
        <v>560</v>
      </c>
      <c r="H8" s="63">
        <f t="shared" si="2"/>
        <v>401</v>
      </c>
      <c r="I8" s="63">
        <f t="shared" si="2"/>
        <v>159</v>
      </c>
      <c r="J8" s="63">
        <f t="shared" si="2"/>
        <v>199</v>
      </c>
      <c r="K8" s="63">
        <f t="shared" si="2"/>
        <v>7779</v>
      </c>
      <c r="L8" s="63">
        <f t="shared" si="2"/>
        <v>4354</v>
      </c>
      <c r="M8" s="63">
        <f t="shared" si="2"/>
        <v>3425</v>
      </c>
      <c r="N8" s="63">
        <f t="shared" si="2"/>
        <v>2702</v>
      </c>
      <c r="O8" s="63">
        <f t="shared" si="2"/>
        <v>1477</v>
      </c>
      <c r="P8" s="63">
        <f t="shared" si="2"/>
        <v>1225</v>
      </c>
      <c r="Q8" s="63">
        <f t="shared" si="2"/>
        <v>2472</v>
      </c>
      <c r="R8" s="63">
        <f t="shared" si="2"/>
        <v>1384</v>
      </c>
      <c r="S8" s="63">
        <f t="shared" si="2"/>
        <v>1088</v>
      </c>
      <c r="T8" s="63">
        <f t="shared" si="2"/>
        <v>2605</v>
      </c>
      <c r="U8" s="63">
        <f t="shared" si="2"/>
        <v>1493</v>
      </c>
      <c r="V8" s="63">
        <f t="shared" si="2"/>
        <v>1112</v>
      </c>
    </row>
    <row r="9" spans="2:22" s="4" customFormat="1" ht="15" customHeight="1">
      <c r="B9" s="7"/>
      <c r="C9" s="7"/>
      <c r="F9" s="1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s="4" customFormat="1" ht="15" customHeight="1">
      <c r="B10" s="1"/>
      <c r="C10" s="46" t="s">
        <v>15</v>
      </c>
      <c r="D10" s="1"/>
      <c r="E10" s="1"/>
      <c r="F10" s="5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s="9" customFormat="1" ht="15" customHeight="1">
      <c r="B11" s="21"/>
      <c r="C11" s="70" t="s">
        <v>86</v>
      </c>
      <c r="D11" s="22"/>
      <c r="E11" s="23" t="s">
        <v>8</v>
      </c>
      <c r="F11" s="24"/>
      <c r="G11" s="64">
        <f>H11+I11</f>
        <v>81</v>
      </c>
      <c r="H11" s="37">
        <v>54</v>
      </c>
      <c r="I11" s="37">
        <v>27</v>
      </c>
      <c r="J11" s="64">
        <f>SUM(J12:J13)</f>
        <v>32</v>
      </c>
      <c r="K11" s="64">
        <f>SUM(K12:K13)</f>
        <v>1271</v>
      </c>
      <c r="L11" s="64">
        <f>SUM(L12:L13)</f>
        <v>682</v>
      </c>
      <c r="M11" s="64">
        <f>SUM(M12:M13)</f>
        <v>589</v>
      </c>
      <c r="N11" s="64">
        <f t="shared" ref="N11:V11" si="3">SUM(N12:N13)</f>
        <v>400</v>
      </c>
      <c r="O11" s="64">
        <f t="shared" si="3"/>
        <v>209</v>
      </c>
      <c r="P11" s="64">
        <f t="shared" si="3"/>
        <v>191</v>
      </c>
      <c r="Q11" s="64">
        <f t="shared" si="3"/>
        <v>444</v>
      </c>
      <c r="R11" s="64">
        <f t="shared" si="3"/>
        <v>229</v>
      </c>
      <c r="S11" s="64">
        <f t="shared" si="3"/>
        <v>215</v>
      </c>
      <c r="T11" s="64">
        <f t="shared" si="3"/>
        <v>427</v>
      </c>
      <c r="U11" s="64">
        <f t="shared" si="3"/>
        <v>244</v>
      </c>
      <c r="V11" s="64">
        <f t="shared" si="3"/>
        <v>183</v>
      </c>
    </row>
    <row r="12" spans="2:22" s="9" customFormat="1" ht="15" customHeight="1">
      <c r="B12" s="21"/>
      <c r="C12" s="71"/>
      <c r="D12" s="22"/>
      <c r="E12" s="25" t="s">
        <v>16</v>
      </c>
      <c r="F12" s="26"/>
      <c r="G12" s="37"/>
      <c r="H12" s="37"/>
      <c r="I12" s="37"/>
      <c r="J12" s="37">
        <v>29</v>
      </c>
      <c r="K12" s="64">
        <f>L12+M12</f>
        <v>1151</v>
      </c>
      <c r="L12" s="64">
        <f>O12+R12+U12</f>
        <v>597</v>
      </c>
      <c r="M12" s="64">
        <f t="shared" ref="M12:M19" si="4">P12+S12+V12</f>
        <v>554</v>
      </c>
      <c r="N12" s="64">
        <f t="shared" ref="N12:N18" si="5">O12+P12</f>
        <v>360</v>
      </c>
      <c r="O12" s="38">
        <v>180</v>
      </c>
      <c r="P12" s="38">
        <v>180</v>
      </c>
      <c r="Q12" s="64">
        <f>R12+S12</f>
        <v>404</v>
      </c>
      <c r="R12" s="38">
        <v>203</v>
      </c>
      <c r="S12" s="38">
        <v>201</v>
      </c>
      <c r="T12" s="64">
        <f>U12+V12</f>
        <v>387</v>
      </c>
      <c r="U12" s="38">
        <v>214</v>
      </c>
      <c r="V12" s="38">
        <v>173</v>
      </c>
    </row>
    <row r="13" spans="2:22" s="9" customFormat="1" ht="15" customHeight="1">
      <c r="B13" s="40"/>
      <c r="C13" s="72"/>
      <c r="D13" s="28"/>
      <c r="E13" s="29" t="s">
        <v>17</v>
      </c>
      <c r="F13" s="29" t="s">
        <v>18</v>
      </c>
      <c r="G13" s="37"/>
      <c r="H13" s="37"/>
      <c r="I13" s="37"/>
      <c r="J13" s="37">
        <v>3</v>
      </c>
      <c r="K13" s="64">
        <f>L13+M13</f>
        <v>120</v>
      </c>
      <c r="L13" s="64">
        <f>O13+R13+U13</f>
        <v>85</v>
      </c>
      <c r="M13" s="64">
        <f t="shared" si="4"/>
        <v>35</v>
      </c>
      <c r="N13" s="64">
        <f t="shared" si="5"/>
        <v>40</v>
      </c>
      <c r="O13" s="38">
        <v>29</v>
      </c>
      <c r="P13" s="38">
        <v>11</v>
      </c>
      <c r="Q13" s="64">
        <f>R13+S13</f>
        <v>40</v>
      </c>
      <c r="R13" s="38">
        <v>26</v>
      </c>
      <c r="S13" s="38">
        <v>14</v>
      </c>
      <c r="T13" s="64">
        <f>U13+V13</f>
        <v>40</v>
      </c>
      <c r="U13" s="38">
        <v>30</v>
      </c>
      <c r="V13" s="38">
        <v>10</v>
      </c>
    </row>
    <row r="14" spans="2:22" s="9" customFormat="1" ht="15" customHeight="1">
      <c r="B14" s="40"/>
      <c r="C14" s="27" t="s">
        <v>87</v>
      </c>
      <c r="D14" s="28"/>
      <c r="E14" s="25" t="s">
        <v>16</v>
      </c>
      <c r="F14" s="23"/>
      <c r="G14" s="64">
        <f>H14+I14</f>
        <v>41</v>
      </c>
      <c r="H14" s="37">
        <v>25</v>
      </c>
      <c r="I14" s="37">
        <v>16</v>
      </c>
      <c r="J14" s="37">
        <v>15</v>
      </c>
      <c r="K14" s="64">
        <f>L14+M14</f>
        <v>594</v>
      </c>
      <c r="L14" s="64">
        <f>O14+R14+U14</f>
        <v>302</v>
      </c>
      <c r="M14" s="64">
        <f>P14+S14+V14</f>
        <v>292</v>
      </c>
      <c r="N14" s="64">
        <f>O14+P14</f>
        <v>201</v>
      </c>
      <c r="O14" s="38">
        <v>102</v>
      </c>
      <c r="P14" s="38">
        <v>99</v>
      </c>
      <c r="Q14" s="64">
        <f>R14+S14</f>
        <v>195</v>
      </c>
      <c r="R14" s="38">
        <v>102</v>
      </c>
      <c r="S14" s="38">
        <v>93</v>
      </c>
      <c r="T14" s="64">
        <f>U14+V14</f>
        <v>198</v>
      </c>
      <c r="U14" s="38">
        <v>98</v>
      </c>
      <c r="V14" s="38">
        <v>100</v>
      </c>
    </row>
    <row r="15" spans="2:22" s="9" customFormat="1" ht="15" customHeight="1">
      <c r="B15" s="40"/>
      <c r="C15" s="27" t="s">
        <v>88</v>
      </c>
      <c r="D15" s="28"/>
      <c r="E15" s="25" t="s">
        <v>16</v>
      </c>
      <c r="F15" s="25"/>
      <c r="G15" s="64">
        <f>H15+I15</f>
        <v>66</v>
      </c>
      <c r="H15" s="37">
        <v>42</v>
      </c>
      <c r="I15" s="37">
        <v>24</v>
      </c>
      <c r="J15" s="37">
        <v>29</v>
      </c>
      <c r="K15" s="64">
        <f t="shared" ref="K15:K29" si="6">L15+M15</f>
        <v>1149</v>
      </c>
      <c r="L15" s="64">
        <f>O15+R15+U15</f>
        <v>595</v>
      </c>
      <c r="M15" s="64">
        <f t="shared" si="4"/>
        <v>554</v>
      </c>
      <c r="N15" s="64">
        <f t="shared" si="5"/>
        <v>361</v>
      </c>
      <c r="O15" s="38">
        <v>186</v>
      </c>
      <c r="P15" s="38">
        <v>175</v>
      </c>
      <c r="Q15" s="64">
        <f>R15+S15</f>
        <v>394</v>
      </c>
      <c r="R15" s="38">
        <v>201</v>
      </c>
      <c r="S15" s="38">
        <v>193</v>
      </c>
      <c r="T15" s="64">
        <f t="shared" ref="T15:T29" si="7">U15+V15</f>
        <v>394</v>
      </c>
      <c r="U15" s="38">
        <v>208</v>
      </c>
      <c r="V15" s="38">
        <v>186</v>
      </c>
    </row>
    <row r="16" spans="2:22" s="9" customFormat="1" ht="15" customHeight="1">
      <c r="B16" s="41"/>
      <c r="C16" s="33" t="s">
        <v>101</v>
      </c>
      <c r="D16" s="30"/>
      <c r="E16" s="25" t="s">
        <v>16</v>
      </c>
      <c r="F16" s="26"/>
      <c r="G16" s="64">
        <f>H16+I16</f>
        <v>41</v>
      </c>
      <c r="H16" s="37">
        <v>30</v>
      </c>
      <c r="I16" s="37">
        <v>11</v>
      </c>
      <c r="J16" s="37">
        <v>13</v>
      </c>
      <c r="K16" s="64">
        <f>L16+M16</f>
        <v>352</v>
      </c>
      <c r="L16" s="64">
        <f>O16+R16+U16</f>
        <v>180</v>
      </c>
      <c r="M16" s="64">
        <f>P16+S16+V16</f>
        <v>172</v>
      </c>
      <c r="N16" s="64">
        <f>O16+P16</f>
        <v>115</v>
      </c>
      <c r="O16" s="37">
        <v>53</v>
      </c>
      <c r="P16" s="37">
        <v>62</v>
      </c>
      <c r="Q16" s="64">
        <f>R16+S16</f>
        <v>130</v>
      </c>
      <c r="R16" s="37">
        <v>70</v>
      </c>
      <c r="S16" s="37">
        <v>60</v>
      </c>
      <c r="T16" s="64">
        <f>U16+V16</f>
        <v>107</v>
      </c>
      <c r="U16" s="37">
        <v>57</v>
      </c>
      <c r="V16" s="37">
        <v>50</v>
      </c>
    </row>
    <row r="17" spans="2:22" s="9" customFormat="1" ht="15" customHeight="1">
      <c r="B17" s="21"/>
      <c r="C17" s="70" t="s">
        <v>104</v>
      </c>
      <c r="D17" s="22"/>
      <c r="E17" s="25" t="s">
        <v>8</v>
      </c>
      <c r="F17" s="24"/>
      <c r="G17" s="64">
        <f>H17+I17</f>
        <v>60</v>
      </c>
      <c r="H17" s="37">
        <v>28</v>
      </c>
      <c r="I17" s="37">
        <v>32</v>
      </c>
      <c r="J17" s="64">
        <f>SUM(J18:J19)</f>
        <v>24</v>
      </c>
      <c r="K17" s="64">
        <f>SUM(K18:K19)</f>
        <v>952</v>
      </c>
      <c r="L17" s="64">
        <f>SUM(L18:L19)</f>
        <v>244</v>
      </c>
      <c r="M17" s="64">
        <f>SUM(M18:M19)</f>
        <v>708</v>
      </c>
      <c r="N17" s="64">
        <f t="shared" ref="N17:V17" si="8">SUM(N18:N19)</f>
        <v>320</v>
      </c>
      <c r="O17" s="64">
        <f t="shared" si="8"/>
        <v>90</v>
      </c>
      <c r="P17" s="64">
        <f t="shared" si="8"/>
        <v>230</v>
      </c>
      <c r="Q17" s="64">
        <f t="shared" si="8"/>
        <v>317</v>
      </c>
      <c r="R17" s="64">
        <f t="shared" si="8"/>
        <v>79</v>
      </c>
      <c r="S17" s="64">
        <f t="shared" si="8"/>
        <v>238</v>
      </c>
      <c r="T17" s="64">
        <f t="shared" si="8"/>
        <v>315</v>
      </c>
      <c r="U17" s="64">
        <f t="shared" si="8"/>
        <v>75</v>
      </c>
      <c r="V17" s="64">
        <f t="shared" si="8"/>
        <v>240</v>
      </c>
    </row>
    <row r="18" spans="2:22" s="9" customFormat="1" ht="15" customHeight="1">
      <c r="B18" s="21"/>
      <c r="C18" s="71" t="s">
        <v>89</v>
      </c>
      <c r="D18" s="22"/>
      <c r="E18" s="25" t="s">
        <v>16</v>
      </c>
      <c r="F18" s="26"/>
      <c r="G18" s="37"/>
      <c r="H18" s="37"/>
      <c r="I18" s="37"/>
      <c r="J18" s="37">
        <v>18</v>
      </c>
      <c r="K18" s="64">
        <f t="shared" si="6"/>
        <v>713</v>
      </c>
      <c r="L18" s="64">
        <f>O18+R18+U18</f>
        <v>244</v>
      </c>
      <c r="M18" s="64">
        <f t="shared" si="4"/>
        <v>469</v>
      </c>
      <c r="N18" s="64">
        <f t="shared" si="5"/>
        <v>240</v>
      </c>
      <c r="O18" s="38">
        <v>90</v>
      </c>
      <c r="P18" s="38">
        <v>150</v>
      </c>
      <c r="Q18" s="64">
        <f t="shared" ref="Q18:Q29" si="9">R18+S18</f>
        <v>237</v>
      </c>
      <c r="R18" s="38">
        <v>79</v>
      </c>
      <c r="S18" s="38">
        <v>158</v>
      </c>
      <c r="T18" s="64">
        <f t="shared" si="7"/>
        <v>236</v>
      </c>
      <c r="U18" s="38">
        <v>75</v>
      </c>
      <c r="V18" s="38">
        <v>161</v>
      </c>
    </row>
    <row r="19" spans="2:22" s="9" customFormat="1" ht="15" customHeight="1">
      <c r="B19" s="40"/>
      <c r="C19" s="72"/>
      <c r="D19" s="28"/>
      <c r="E19" s="29" t="s">
        <v>19</v>
      </c>
      <c r="F19" s="30" t="s">
        <v>20</v>
      </c>
      <c r="G19" s="37"/>
      <c r="H19" s="37"/>
      <c r="I19" s="37"/>
      <c r="J19" s="37">
        <v>6</v>
      </c>
      <c r="K19" s="64">
        <f>L19+M19</f>
        <v>239</v>
      </c>
      <c r="L19" s="64">
        <f>O19+R19+U19</f>
        <v>0</v>
      </c>
      <c r="M19" s="64">
        <f t="shared" si="4"/>
        <v>239</v>
      </c>
      <c r="N19" s="64">
        <f>O19+P19</f>
        <v>80</v>
      </c>
      <c r="O19" s="38">
        <v>0</v>
      </c>
      <c r="P19" s="38">
        <v>80</v>
      </c>
      <c r="Q19" s="64">
        <f>R19+S19</f>
        <v>80</v>
      </c>
      <c r="R19" s="38"/>
      <c r="S19" s="38">
        <v>80</v>
      </c>
      <c r="T19" s="64">
        <f>U19+V19</f>
        <v>79</v>
      </c>
      <c r="U19" s="38"/>
      <c r="V19" s="38">
        <v>79</v>
      </c>
    </row>
    <row r="20" spans="2:22" s="9" customFormat="1" ht="15" customHeight="1">
      <c r="B20" s="21"/>
      <c r="C20" s="70" t="s">
        <v>90</v>
      </c>
      <c r="D20" s="22"/>
      <c r="E20" s="23" t="s">
        <v>8</v>
      </c>
      <c r="F20" s="24"/>
      <c r="G20" s="64">
        <f>H20+I20</f>
        <v>70</v>
      </c>
      <c r="H20" s="37">
        <v>39</v>
      </c>
      <c r="I20" s="37">
        <v>31</v>
      </c>
      <c r="J20" s="64">
        <f>SUM(J21:J22)</f>
        <v>29</v>
      </c>
      <c r="K20" s="64">
        <f>SUM(K21:K22)</f>
        <v>1110</v>
      </c>
      <c r="L20" s="64">
        <f>SUM(L21:L22)</f>
        <v>485</v>
      </c>
      <c r="M20" s="64">
        <f t="shared" ref="M20:V20" si="10">SUM(M21:M22)</f>
        <v>625</v>
      </c>
      <c r="N20" s="64">
        <f t="shared" si="10"/>
        <v>336</v>
      </c>
      <c r="O20" s="64">
        <f t="shared" si="10"/>
        <v>141</v>
      </c>
      <c r="P20" s="64">
        <f t="shared" si="10"/>
        <v>195</v>
      </c>
      <c r="Q20" s="64">
        <f t="shared" si="10"/>
        <v>383</v>
      </c>
      <c r="R20" s="64">
        <f t="shared" si="10"/>
        <v>186</v>
      </c>
      <c r="S20" s="64">
        <f t="shared" si="10"/>
        <v>197</v>
      </c>
      <c r="T20" s="64">
        <f t="shared" si="10"/>
        <v>391</v>
      </c>
      <c r="U20" s="64">
        <f t="shared" si="10"/>
        <v>158</v>
      </c>
      <c r="V20" s="64">
        <f t="shared" si="10"/>
        <v>233</v>
      </c>
    </row>
    <row r="21" spans="2:22" s="9" customFormat="1" ht="15" customHeight="1">
      <c r="B21" s="21"/>
      <c r="C21" s="71"/>
      <c r="D21" s="22"/>
      <c r="E21" s="25" t="s">
        <v>16</v>
      </c>
      <c r="F21" s="26"/>
      <c r="G21" s="37"/>
      <c r="H21" s="37"/>
      <c r="I21" s="37"/>
      <c r="J21" s="37">
        <v>26</v>
      </c>
      <c r="K21" s="64">
        <f t="shared" si="6"/>
        <v>1039</v>
      </c>
      <c r="L21" s="64">
        <f>O21+R21+U21</f>
        <v>474</v>
      </c>
      <c r="M21" s="64">
        <f>P21+S21+V21</f>
        <v>565</v>
      </c>
      <c r="N21" s="64">
        <f>O21+P21</f>
        <v>320</v>
      </c>
      <c r="O21" s="38">
        <v>139</v>
      </c>
      <c r="P21" s="38">
        <v>181</v>
      </c>
      <c r="Q21" s="64">
        <f t="shared" si="9"/>
        <v>363</v>
      </c>
      <c r="R21" s="38">
        <v>184</v>
      </c>
      <c r="S21" s="38">
        <v>179</v>
      </c>
      <c r="T21" s="64">
        <f t="shared" si="7"/>
        <v>356</v>
      </c>
      <c r="U21" s="38">
        <v>151</v>
      </c>
      <c r="V21" s="38">
        <v>205</v>
      </c>
    </row>
    <row r="22" spans="2:22" s="9" customFormat="1" ht="15" customHeight="1">
      <c r="B22" s="40"/>
      <c r="C22" s="72"/>
      <c r="D22" s="28"/>
      <c r="E22" s="29" t="s">
        <v>21</v>
      </c>
      <c r="F22" s="30" t="s">
        <v>22</v>
      </c>
      <c r="G22" s="37"/>
      <c r="H22" s="37"/>
      <c r="I22" s="37"/>
      <c r="J22" s="37">
        <v>3</v>
      </c>
      <c r="K22" s="64">
        <f t="shared" si="6"/>
        <v>71</v>
      </c>
      <c r="L22" s="64">
        <f t="shared" ref="L22:L33" si="11">O22+R22+U22</f>
        <v>11</v>
      </c>
      <c r="M22" s="64">
        <f t="shared" ref="M22:M29" si="12">P22+S22+V22</f>
        <v>60</v>
      </c>
      <c r="N22" s="64">
        <f>O22+P22</f>
        <v>16</v>
      </c>
      <c r="O22" s="38">
        <v>2</v>
      </c>
      <c r="P22" s="38">
        <v>14</v>
      </c>
      <c r="Q22" s="64">
        <f t="shared" si="9"/>
        <v>20</v>
      </c>
      <c r="R22" s="38">
        <v>2</v>
      </c>
      <c r="S22" s="38">
        <v>18</v>
      </c>
      <c r="T22" s="64">
        <f t="shared" si="7"/>
        <v>35</v>
      </c>
      <c r="U22" s="38">
        <v>7</v>
      </c>
      <c r="V22" s="38">
        <v>28</v>
      </c>
    </row>
    <row r="23" spans="2:22" s="9" customFormat="1" ht="15" customHeight="1">
      <c r="B23" s="21"/>
      <c r="C23" s="70" t="s">
        <v>91</v>
      </c>
      <c r="D23" s="22"/>
      <c r="E23" s="23" t="s">
        <v>8</v>
      </c>
      <c r="F23" s="24"/>
      <c r="G23" s="64">
        <f>H23+I23</f>
        <v>58</v>
      </c>
      <c r="H23" s="37">
        <v>48</v>
      </c>
      <c r="I23" s="37">
        <v>10</v>
      </c>
      <c r="J23" s="64">
        <f>SUM(J24:J26)</f>
        <v>21</v>
      </c>
      <c r="K23" s="64">
        <f t="shared" ref="K23:V23" si="13">SUM(K24:K26)</f>
        <v>805</v>
      </c>
      <c r="L23" s="64">
        <f t="shared" si="13"/>
        <v>787</v>
      </c>
      <c r="M23" s="64">
        <f t="shared" si="13"/>
        <v>18</v>
      </c>
      <c r="N23" s="64">
        <f t="shared" si="13"/>
        <v>278</v>
      </c>
      <c r="O23" s="64">
        <f t="shared" si="13"/>
        <v>267</v>
      </c>
      <c r="P23" s="64">
        <f t="shared" si="13"/>
        <v>11</v>
      </c>
      <c r="Q23" s="64">
        <f t="shared" si="13"/>
        <v>266</v>
      </c>
      <c r="R23" s="64">
        <f t="shared" si="13"/>
        <v>263</v>
      </c>
      <c r="S23" s="64">
        <f t="shared" si="13"/>
        <v>3</v>
      </c>
      <c r="T23" s="64">
        <f t="shared" si="13"/>
        <v>261</v>
      </c>
      <c r="U23" s="64">
        <f t="shared" si="13"/>
        <v>257</v>
      </c>
      <c r="V23" s="64">
        <f t="shared" si="13"/>
        <v>4</v>
      </c>
    </row>
    <row r="24" spans="2:22" s="9" customFormat="1" ht="15" customHeight="1">
      <c r="B24" s="21"/>
      <c r="C24" s="71"/>
      <c r="D24" s="22"/>
      <c r="E24" s="31"/>
      <c r="F24" s="30" t="s">
        <v>23</v>
      </c>
      <c r="G24" s="37"/>
      <c r="H24" s="37"/>
      <c r="I24" s="37"/>
      <c r="J24" s="37">
        <v>9</v>
      </c>
      <c r="K24" s="64">
        <f t="shared" si="6"/>
        <v>345</v>
      </c>
      <c r="L24" s="64">
        <f t="shared" si="11"/>
        <v>340</v>
      </c>
      <c r="M24" s="64">
        <f t="shared" si="12"/>
        <v>5</v>
      </c>
      <c r="N24" s="64">
        <f>O24+P24</f>
        <v>121</v>
      </c>
      <c r="O24" s="38">
        <v>117</v>
      </c>
      <c r="P24" s="38">
        <v>4</v>
      </c>
      <c r="Q24" s="64">
        <f t="shared" si="9"/>
        <v>113</v>
      </c>
      <c r="R24" s="38">
        <v>113</v>
      </c>
      <c r="S24" s="38">
        <v>0</v>
      </c>
      <c r="T24" s="64">
        <f t="shared" si="7"/>
        <v>111</v>
      </c>
      <c r="U24" s="38">
        <v>110</v>
      </c>
      <c r="V24" s="38">
        <v>1</v>
      </c>
    </row>
    <row r="25" spans="2:22" s="9" customFormat="1" ht="15" customHeight="1">
      <c r="B25" s="21"/>
      <c r="C25" s="71"/>
      <c r="D25" s="22"/>
      <c r="E25" s="32" t="s">
        <v>25</v>
      </c>
      <c r="F25" s="30" t="s">
        <v>24</v>
      </c>
      <c r="G25" s="37"/>
      <c r="H25" s="37"/>
      <c r="I25" s="37"/>
      <c r="J25" s="37">
        <v>9</v>
      </c>
      <c r="K25" s="64">
        <f t="shared" si="6"/>
        <v>349</v>
      </c>
      <c r="L25" s="64">
        <f t="shared" si="11"/>
        <v>342</v>
      </c>
      <c r="M25" s="64">
        <f t="shared" si="12"/>
        <v>7</v>
      </c>
      <c r="N25" s="64">
        <f>O25+P25</f>
        <v>121</v>
      </c>
      <c r="O25" s="38">
        <v>118</v>
      </c>
      <c r="P25" s="38">
        <v>3</v>
      </c>
      <c r="Q25" s="64">
        <f t="shared" si="9"/>
        <v>114</v>
      </c>
      <c r="R25" s="38">
        <v>112</v>
      </c>
      <c r="S25" s="38">
        <v>2</v>
      </c>
      <c r="T25" s="64">
        <f t="shared" si="7"/>
        <v>114</v>
      </c>
      <c r="U25" s="38">
        <v>112</v>
      </c>
      <c r="V25" s="38">
        <v>2</v>
      </c>
    </row>
    <row r="26" spans="2:22" s="9" customFormat="1" ht="15" customHeight="1">
      <c r="B26" s="40"/>
      <c r="C26" s="72"/>
      <c r="D26" s="28"/>
      <c r="E26" s="31"/>
      <c r="F26" s="29" t="s">
        <v>26</v>
      </c>
      <c r="G26" s="37"/>
      <c r="H26" s="37"/>
      <c r="I26" s="37"/>
      <c r="J26" s="37">
        <v>3</v>
      </c>
      <c r="K26" s="64">
        <f t="shared" si="6"/>
        <v>111</v>
      </c>
      <c r="L26" s="64">
        <f t="shared" si="11"/>
        <v>105</v>
      </c>
      <c r="M26" s="64">
        <f t="shared" si="12"/>
        <v>6</v>
      </c>
      <c r="N26" s="64">
        <f>O26+P26</f>
        <v>36</v>
      </c>
      <c r="O26" s="38">
        <v>32</v>
      </c>
      <c r="P26" s="38">
        <v>4</v>
      </c>
      <c r="Q26" s="64">
        <f t="shared" si="9"/>
        <v>39</v>
      </c>
      <c r="R26" s="38">
        <v>38</v>
      </c>
      <c r="S26" s="38">
        <v>1</v>
      </c>
      <c r="T26" s="64">
        <f t="shared" si="7"/>
        <v>36</v>
      </c>
      <c r="U26" s="38">
        <v>35</v>
      </c>
      <c r="V26" s="38">
        <v>1</v>
      </c>
    </row>
    <row r="27" spans="2:22" s="9" customFormat="1" ht="15" customHeight="1">
      <c r="B27" s="21"/>
      <c r="C27" s="70" t="s">
        <v>92</v>
      </c>
      <c r="D27" s="22"/>
      <c r="E27" s="25" t="s">
        <v>8</v>
      </c>
      <c r="F27" s="24"/>
      <c r="G27" s="64">
        <f>H27+I27</f>
        <v>56</v>
      </c>
      <c r="H27" s="37">
        <v>33</v>
      </c>
      <c r="I27" s="37">
        <v>23</v>
      </c>
      <c r="J27" s="64">
        <f>SUM(J28:J29)</f>
        <v>21</v>
      </c>
      <c r="K27" s="64">
        <f>SUM(K28:K29)</f>
        <v>831</v>
      </c>
      <c r="L27" s="64">
        <f>SUM(L28:L29)</f>
        <v>265</v>
      </c>
      <c r="M27" s="64">
        <f>SUM(M28:M29)</f>
        <v>566</v>
      </c>
      <c r="N27" s="64">
        <f t="shared" ref="N27:V27" si="14">SUM(N28:N29)</f>
        <v>280</v>
      </c>
      <c r="O27" s="64">
        <f t="shared" si="14"/>
        <v>74</v>
      </c>
      <c r="P27" s="64">
        <f t="shared" si="14"/>
        <v>206</v>
      </c>
      <c r="Q27" s="64">
        <f t="shared" si="14"/>
        <v>276</v>
      </c>
      <c r="R27" s="64">
        <f t="shared" si="14"/>
        <v>95</v>
      </c>
      <c r="S27" s="64">
        <f t="shared" si="14"/>
        <v>181</v>
      </c>
      <c r="T27" s="64">
        <f t="shared" si="14"/>
        <v>275</v>
      </c>
      <c r="U27" s="64">
        <f t="shared" si="14"/>
        <v>96</v>
      </c>
      <c r="V27" s="64">
        <f t="shared" si="14"/>
        <v>179</v>
      </c>
    </row>
    <row r="28" spans="2:22" s="9" customFormat="1" ht="15" customHeight="1">
      <c r="B28" s="21"/>
      <c r="C28" s="71"/>
      <c r="D28" s="22"/>
      <c r="E28" s="81" t="s">
        <v>28</v>
      </c>
      <c r="F28" s="24" t="s">
        <v>71</v>
      </c>
      <c r="G28" s="37"/>
      <c r="H28" s="37"/>
      <c r="I28" s="37"/>
      <c r="J28" s="37">
        <v>15</v>
      </c>
      <c r="K28" s="64">
        <f t="shared" si="6"/>
        <v>594</v>
      </c>
      <c r="L28" s="64">
        <f t="shared" si="11"/>
        <v>152</v>
      </c>
      <c r="M28" s="64">
        <f t="shared" si="12"/>
        <v>442</v>
      </c>
      <c r="N28" s="64">
        <f>O28+P28</f>
        <v>200</v>
      </c>
      <c r="O28" s="38">
        <v>40</v>
      </c>
      <c r="P28" s="38">
        <v>160</v>
      </c>
      <c r="Q28" s="64">
        <f t="shared" si="9"/>
        <v>196</v>
      </c>
      <c r="R28" s="38">
        <v>58</v>
      </c>
      <c r="S28" s="38">
        <v>138</v>
      </c>
      <c r="T28" s="64">
        <f t="shared" si="7"/>
        <v>198</v>
      </c>
      <c r="U28" s="38">
        <v>54</v>
      </c>
      <c r="V28" s="38">
        <v>144</v>
      </c>
    </row>
    <row r="29" spans="2:22" s="9" customFormat="1" ht="15" customHeight="1">
      <c r="B29" s="40"/>
      <c r="C29" s="72"/>
      <c r="D29" s="28"/>
      <c r="E29" s="82"/>
      <c r="F29" s="24" t="s">
        <v>72</v>
      </c>
      <c r="G29" s="37"/>
      <c r="H29" s="37"/>
      <c r="I29" s="37"/>
      <c r="J29" s="37">
        <v>6</v>
      </c>
      <c r="K29" s="64">
        <f t="shared" si="6"/>
        <v>237</v>
      </c>
      <c r="L29" s="64">
        <f t="shared" si="11"/>
        <v>113</v>
      </c>
      <c r="M29" s="64">
        <f t="shared" si="12"/>
        <v>124</v>
      </c>
      <c r="N29" s="64">
        <f>O29+P29</f>
        <v>80</v>
      </c>
      <c r="O29" s="38">
        <v>34</v>
      </c>
      <c r="P29" s="38">
        <v>46</v>
      </c>
      <c r="Q29" s="64">
        <f t="shared" si="9"/>
        <v>80</v>
      </c>
      <c r="R29" s="38">
        <v>37</v>
      </c>
      <c r="S29" s="38">
        <v>43</v>
      </c>
      <c r="T29" s="64">
        <f t="shared" si="7"/>
        <v>77</v>
      </c>
      <c r="U29" s="38">
        <v>42</v>
      </c>
      <c r="V29" s="38">
        <v>35</v>
      </c>
    </row>
    <row r="30" spans="2:22" s="9" customFormat="1" ht="15" customHeight="1">
      <c r="B30" s="40"/>
      <c r="C30" s="27" t="s">
        <v>80</v>
      </c>
      <c r="D30" s="28"/>
      <c r="E30" s="23" t="s">
        <v>16</v>
      </c>
      <c r="F30" s="24"/>
      <c r="G30" s="64">
        <f>H30+I30</f>
        <v>58</v>
      </c>
      <c r="H30" s="37">
        <v>44</v>
      </c>
      <c r="I30" s="37">
        <v>14</v>
      </c>
      <c r="J30" s="37">
        <v>24</v>
      </c>
      <c r="K30" s="64">
        <f>L30+M30</f>
        <v>948</v>
      </c>
      <c r="L30" s="64">
        <f>O30+R30+U30</f>
        <v>521</v>
      </c>
      <c r="M30" s="64">
        <f>P30+S30+V30</f>
        <v>427</v>
      </c>
      <c r="N30" s="64">
        <f>O30+P30</f>
        <v>322</v>
      </c>
      <c r="O30" s="38">
        <v>186</v>
      </c>
      <c r="P30" s="38">
        <v>136</v>
      </c>
      <c r="Q30" s="64">
        <f>R30+S30</f>
        <v>316</v>
      </c>
      <c r="R30" s="38">
        <v>165</v>
      </c>
      <c r="S30" s="38">
        <v>151</v>
      </c>
      <c r="T30" s="64">
        <f>U30+V30</f>
        <v>310</v>
      </c>
      <c r="U30" s="38">
        <v>170</v>
      </c>
      <c r="V30" s="38">
        <v>140</v>
      </c>
    </row>
    <row r="31" spans="2:22" s="9" customFormat="1" ht="15" customHeight="1">
      <c r="B31" s="40"/>
      <c r="C31" s="27" t="s">
        <v>81</v>
      </c>
      <c r="D31" s="28"/>
      <c r="E31" s="25" t="s">
        <v>16</v>
      </c>
      <c r="F31" s="26"/>
      <c r="G31" s="64">
        <f>H31+I31</f>
        <v>50</v>
      </c>
      <c r="H31" s="37">
        <v>29</v>
      </c>
      <c r="I31" s="37">
        <v>21</v>
      </c>
      <c r="J31" s="37">
        <v>17</v>
      </c>
      <c r="K31" s="64">
        <f>L31+M31</f>
        <v>648</v>
      </c>
      <c r="L31" s="64">
        <f>O31+R31+U31</f>
        <v>329</v>
      </c>
      <c r="M31" s="64">
        <f>P31+S31+V31</f>
        <v>319</v>
      </c>
      <c r="N31" s="64">
        <f>O31+P31</f>
        <v>194</v>
      </c>
      <c r="O31" s="38">
        <v>97</v>
      </c>
      <c r="P31" s="38">
        <v>97</v>
      </c>
      <c r="Q31" s="64">
        <f>R31+S31</f>
        <v>224</v>
      </c>
      <c r="R31" s="38">
        <v>119</v>
      </c>
      <c r="S31" s="38">
        <v>105</v>
      </c>
      <c r="T31" s="64">
        <f>U31+V31</f>
        <v>230</v>
      </c>
      <c r="U31" s="38">
        <v>113</v>
      </c>
      <c r="V31" s="38">
        <v>117</v>
      </c>
    </row>
    <row r="32" spans="2:22" s="9" customFormat="1" ht="15" customHeight="1">
      <c r="B32" s="21"/>
      <c r="C32" s="70" t="s">
        <v>82</v>
      </c>
      <c r="D32" s="22"/>
      <c r="E32" s="23" t="s">
        <v>8</v>
      </c>
      <c r="F32" s="24"/>
      <c r="G32" s="64">
        <f>H32+I32</f>
        <v>51</v>
      </c>
      <c r="H32" s="37">
        <v>40</v>
      </c>
      <c r="I32" s="37">
        <v>11</v>
      </c>
      <c r="J32" s="64">
        <f>SUM(J33:J35)</f>
        <v>18</v>
      </c>
      <c r="K32" s="64">
        <f t="shared" ref="K32:V32" si="15">SUM(K33:K35)</f>
        <v>679</v>
      </c>
      <c r="L32" s="64">
        <f t="shared" si="15"/>
        <v>613</v>
      </c>
      <c r="M32" s="64">
        <f t="shared" si="15"/>
        <v>66</v>
      </c>
      <c r="N32" s="64">
        <f t="shared" si="15"/>
        <v>240</v>
      </c>
      <c r="O32" s="64">
        <f t="shared" si="15"/>
        <v>217</v>
      </c>
      <c r="P32" s="64">
        <f t="shared" si="15"/>
        <v>23</v>
      </c>
      <c r="Q32" s="64">
        <f t="shared" si="15"/>
        <v>235</v>
      </c>
      <c r="R32" s="64">
        <f t="shared" si="15"/>
        <v>212</v>
      </c>
      <c r="S32" s="64">
        <f t="shared" si="15"/>
        <v>23</v>
      </c>
      <c r="T32" s="64">
        <f t="shared" si="15"/>
        <v>204</v>
      </c>
      <c r="U32" s="64">
        <f t="shared" si="15"/>
        <v>184</v>
      </c>
      <c r="V32" s="64">
        <f t="shared" si="15"/>
        <v>20</v>
      </c>
    </row>
    <row r="33" spans="2:22" s="9" customFormat="1" ht="15" customHeight="1">
      <c r="B33" s="21"/>
      <c r="C33" s="71"/>
      <c r="D33" s="22"/>
      <c r="E33" s="31"/>
      <c r="F33" s="30" t="s">
        <v>23</v>
      </c>
      <c r="G33" s="37"/>
      <c r="H33" s="37"/>
      <c r="I33" s="37"/>
      <c r="J33" s="37">
        <v>9</v>
      </c>
      <c r="K33" s="64">
        <f t="shared" ref="K33:K39" si="16">L33+M33</f>
        <v>336</v>
      </c>
      <c r="L33" s="64">
        <f t="shared" si="11"/>
        <v>324</v>
      </c>
      <c r="M33" s="64">
        <f t="shared" ref="M33:M39" si="17">P33+S33+V33</f>
        <v>12</v>
      </c>
      <c r="N33" s="64">
        <f t="shared" ref="N33:N39" si="18">O33+P33</f>
        <v>118</v>
      </c>
      <c r="O33" s="38">
        <v>112</v>
      </c>
      <c r="P33" s="38">
        <v>6</v>
      </c>
      <c r="Q33" s="64">
        <f t="shared" ref="Q33:Q39" si="19">R33+S33</f>
        <v>119</v>
      </c>
      <c r="R33" s="38">
        <v>117</v>
      </c>
      <c r="S33" s="38">
        <v>2</v>
      </c>
      <c r="T33" s="64">
        <f t="shared" ref="T33:T39" si="20">U33+V33</f>
        <v>99</v>
      </c>
      <c r="U33" s="38">
        <v>95</v>
      </c>
      <c r="V33" s="38">
        <v>4</v>
      </c>
    </row>
    <row r="34" spans="2:22" s="9" customFormat="1" ht="15" customHeight="1">
      <c r="B34" s="21"/>
      <c r="C34" s="71"/>
      <c r="D34" s="22"/>
      <c r="E34" s="32" t="s">
        <v>25</v>
      </c>
      <c r="F34" s="30" t="s">
        <v>24</v>
      </c>
      <c r="G34" s="37"/>
      <c r="H34" s="37"/>
      <c r="I34" s="37"/>
      <c r="J34" s="37">
        <v>6</v>
      </c>
      <c r="K34" s="64">
        <f t="shared" si="16"/>
        <v>227</v>
      </c>
      <c r="L34" s="64">
        <f t="shared" ref="L34:L39" si="21">O34+R34+U34</f>
        <v>200</v>
      </c>
      <c r="M34" s="64">
        <f t="shared" si="17"/>
        <v>27</v>
      </c>
      <c r="N34" s="64">
        <f t="shared" si="18"/>
        <v>81</v>
      </c>
      <c r="O34" s="38">
        <v>74</v>
      </c>
      <c r="P34" s="38">
        <v>7</v>
      </c>
      <c r="Q34" s="64">
        <f t="shared" si="19"/>
        <v>76</v>
      </c>
      <c r="R34" s="38">
        <v>67</v>
      </c>
      <c r="S34" s="38">
        <v>9</v>
      </c>
      <c r="T34" s="64">
        <f t="shared" si="20"/>
        <v>70</v>
      </c>
      <c r="U34" s="38">
        <v>59</v>
      </c>
      <c r="V34" s="38">
        <v>11</v>
      </c>
    </row>
    <row r="35" spans="2:22" s="9" customFormat="1" ht="15" customHeight="1">
      <c r="B35" s="40"/>
      <c r="C35" s="72"/>
      <c r="D35" s="28"/>
      <c r="E35" s="34"/>
      <c r="F35" s="30" t="s">
        <v>94</v>
      </c>
      <c r="G35" s="37"/>
      <c r="H35" s="37"/>
      <c r="I35" s="37"/>
      <c r="J35" s="37">
        <v>3</v>
      </c>
      <c r="K35" s="64">
        <f t="shared" si="16"/>
        <v>116</v>
      </c>
      <c r="L35" s="64">
        <f t="shared" si="21"/>
        <v>89</v>
      </c>
      <c r="M35" s="64">
        <f t="shared" si="17"/>
        <v>27</v>
      </c>
      <c r="N35" s="64">
        <f t="shared" si="18"/>
        <v>41</v>
      </c>
      <c r="O35" s="38">
        <v>31</v>
      </c>
      <c r="P35" s="38">
        <v>10</v>
      </c>
      <c r="Q35" s="64">
        <f t="shared" si="19"/>
        <v>40</v>
      </c>
      <c r="R35" s="38">
        <v>28</v>
      </c>
      <c r="S35" s="38">
        <v>12</v>
      </c>
      <c r="T35" s="64">
        <f t="shared" si="20"/>
        <v>35</v>
      </c>
      <c r="U35" s="38">
        <v>30</v>
      </c>
      <c r="V35" s="38">
        <v>5</v>
      </c>
    </row>
    <row r="36" spans="2:22" s="9" customFormat="1" ht="15" customHeight="1">
      <c r="B36" s="41"/>
      <c r="C36" s="33" t="s">
        <v>102</v>
      </c>
      <c r="D36" s="30"/>
      <c r="E36" s="25" t="s">
        <v>31</v>
      </c>
      <c r="F36" s="26"/>
      <c r="G36" s="64">
        <f>H36+I36</f>
        <v>76</v>
      </c>
      <c r="H36" s="37">
        <v>49</v>
      </c>
      <c r="I36" s="37">
        <v>27</v>
      </c>
      <c r="J36" s="37">
        <v>25</v>
      </c>
      <c r="K36" s="64">
        <f t="shared" si="16"/>
        <v>985</v>
      </c>
      <c r="L36" s="64">
        <f t="shared" si="21"/>
        <v>421</v>
      </c>
      <c r="M36" s="64">
        <f t="shared" si="17"/>
        <v>564</v>
      </c>
      <c r="N36" s="64">
        <f t="shared" si="18"/>
        <v>321</v>
      </c>
      <c r="O36" s="38">
        <v>149</v>
      </c>
      <c r="P36" s="38">
        <v>172</v>
      </c>
      <c r="Q36" s="64">
        <f t="shared" si="19"/>
        <v>316</v>
      </c>
      <c r="R36" s="38">
        <v>127</v>
      </c>
      <c r="S36" s="38">
        <v>189</v>
      </c>
      <c r="T36" s="64">
        <f t="shared" si="20"/>
        <v>348</v>
      </c>
      <c r="U36" s="38">
        <v>145</v>
      </c>
      <c r="V36" s="38">
        <v>203</v>
      </c>
    </row>
    <row r="37" spans="2:22" s="9" customFormat="1" ht="15" customHeight="1">
      <c r="B37" s="58"/>
      <c r="C37" s="33" t="s">
        <v>105</v>
      </c>
      <c r="D37" s="59"/>
      <c r="E37" s="25" t="s">
        <v>16</v>
      </c>
      <c r="F37" s="26"/>
      <c r="G37" s="64">
        <f>H37+I37</f>
        <v>53</v>
      </c>
      <c r="H37" s="37">
        <v>32</v>
      </c>
      <c r="I37" s="37">
        <v>21</v>
      </c>
      <c r="J37" s="37">
        <v>22</v>
      </c>
      <c r="K37" s="64">
        <f t="shared" si="16"/>
        <v>868</v>
      </c>
      <c r="L37" s="64">
        <f t="shared" si="21"/>
        <v>403</v>
      </c>
      <c r="M37" s="64">
        <f t="shared" si="17"/>
        <v>465</v>
      </c>
      <c r="N37" s="64">
        <f t="shared" si="18"/>
        <v>281</v>
      </c>
      <c r="O37" s="38">
        <v>134</v>
      </c>
      <c r="P37" s="38">
        <v>147</v>
      </c>
      <c r="Q37" s="64">
        <f t="shared" si="19"/>
        <v>279</v>
      </c>
      <c r="R37" s="38">
        <v>124</v>
      </c>
      <c r="S37" s="38">
        <v>155</v>
      </c>
      <c r="T37" s="64">
        <f t="shared" si="20"/>
        <v>308</v>
      </c>
      <c r="U37" s="38">
        <v>145</v>
      </c>
      <c r="V37" s="38">
        <v>163</v>
      </c>
    </row>
    <row r="38" spans="2:22" s="9" customFormat="1" ht="15" customHeight="1">
      <c r="B38" s="40"/>
      <c r="C38" s="27" t="s">
        <v>62</v>
      </c>
      <c r="D38" s="28"/>
      <c r="E38" s="25" t="s">
        <v>16</v>
      </c>
      <c r="F38" s="26"/>
      <c r="G38" s="64">
        <f>H38+I38</f>
        <v>48</v>
      </c>
      <c r="H38" s="37">
        <v>31</v>
      </c>
      <c r="I38" s="37">
        <v>17</v>
      </c>
      <c r="J38" s="37">
        <v>16</v>
      </c>
      <c r="K38" s="64">
        <f t="shared" si="16"/>
        <v>628</v>
      </c>
      <c r="L38" s="64">
        <f t="shared" si="21"/>
        <v>302</v>
      </c>
      <c r="M38" s="64">
        <f t="shared" si="17"/>
        <v>326</v>
      </c>
      <c r="N38" s="64">
        <f t="shared" si="18"/>
        <v>201</v>
      </c>
      <c r="O38" s="38">
        <v>90</v>
      </c>
      <c r="P38" s="38">
        <v>111</v>
      </c>
      <c r="Q38" s="64">
        <f t="shared" si="19"/>
        <v>197</v>
      </c>
      <c r="R38" s="38">
        <v>103</v>
      </c>
      <c r="S38" s="38">
        <v>94</v>
      </c>
      <c r="T38" s="64">
        <f t="shared" si="20"/>
        <v>230</v>
      </c>
      <c r="U38" s="38">
        <v>109</v>
      </c>
      <c r="V38" s="38">
        <v>121</v>
      </c>
    </row>
    <row r="39" spans="2:22" s="9" customFormat="1" ht="15" customHeight="1">
      <c r="B39" s="40"/>
      <c r="C39" s="27" t="s">
        <v>63</v>
      </c>
      <c r="D39" s="28"/>
      <c r="E39" s="25" t="s">
        <v>16</v>
      </c>
      <c r="F39" s="26"/>
      <c r="G39" s="64">
        <f>H39+I39</f>
        <v>32</v>
      </c>
      <c r="H39" s="37">
        <v>21</v>
      </c>
      <c r="I39" s="37">
        <v>11</v>
      </c>
      <c r="J39" s="37">
        <v>9</v>
      </c>
      <c r="K39" s="64">
        <f t="shared" si="16"/>
        <v>290</v>
      </c>
      <c r="L39" s="64">
        <f t="shared" si="21"/>
        <v>161</v>
      </c>
      <c r="M39" s="64">
        <f t="shared" si="17"/>
        <v>129</v>
      </c>
      <c r="N39" s="64">
        <f t="shared" si="18"/>
        <v>100</v>
      </c>
      <c r="O39" s="38">
        <v>53</v>
      </c>
      <c r="P39" s="38">
        <v>47</v>
      </c>
      <c r="Q39" s="64">
        <f t="shared" si="19"/>
        <v>99</v>
      </c>
      <c r="R39" s="38">
        <v>59</v>
      </c>
      <c r="S39" s="38">
        <v>40</v>
      </c>
      <c r="T39" s="64">
        <f t="shared" si="20"/>
        <v>91</v>
      </c>
      <c r="U39" s="38">
        <v>49</v>
      </c>
      <c r="V39" s="38">
        <v>42</v>
      </c>
    </row>
    <row r="40" spans="2:22" s="9" customFormat="1" ht="15" customHeight="1">
      <c r="B40" s="21"/>
      <c r="C40" s="70" t="s">
        <v>32</v>
      </c>
      <c r="D40" s="22"/>
      <c r="E40" s="23" t="s">
        <v>8</v>
      </c>
      <c r="F40" s="24"/>
      <c r="G40" s="64">
        <f>H40+I40</f>
        <v>39</v>
      </c>
      <c r="H40" s="37">
        <v>29</v>
      </c>
      <c r="I40" s="37">
        <v>10</v>
      </c>
      <c r="J40" s="64">
        <f>SUM(J41:J43)</f>
        <v>9</v>
      </c>
      <c r="K40" s="64">
        <f t="shared" ref="K40:V40" si="22">SUM(K41:K43)</f>
        <v>339</v>
      </c>
      <c r="L40" s="64">
        <f t="shared" si="22"/>
        <v>150</v>
      </c>
      <c r="M40" s="64">
        <f t="shared" si="22"/>
        <v>189</v>
      </c>
      <c r="N40" s="64">
        <f t="shared" si="22"/>
        <v>121</v>
      </c>
      <c r="O40" s="64">
        <f t="shared" si="22"/>
        <v>62</v>
      </c>
      <c r="P40" s="64">
        <f t="shared" si="22"/>
        <v>59</v>
      </c>
      <c r="Q40" s="64">
        <f t="shared" si="22"/>
        <v>111</v>
      </c>
      <c r="R40" s="64">
        <f t="shared" si="22"/>
        <v>44</v>
      </c>
      <c r="S40" s="64">
        <f t="shared" si="22"/>
        <v>67</v>
      </c>
      <c r="T40" s="64">
        <f t="shared" si="22"/>
        <v>107</v>
      </c>
      <c r="U40" s="64">
        <f t="shared" si="22"/>
        <v>44</v>
      </c>
      <c r="V40" s="64">
        <f t="shared" si="22"/>
        <v>63</v>
      </c>
    </row>
    <row r="41" spans="2:22" s="9" customFormat="1" ht="15" customHeight="1">
      <c r="B41" s="21"/>
      <c r="C41" s="71"/>
      <c r="D41" s="22"/>
      <c r="E41" s="31"/>
      <c r="F41" s="30" t="s">
        <v>95</v>
      </c>
      <c r="G41" s="37"/>
      <c r="H41" s="37"/>
      <c r="I41" s="37"/>
      <c r="J41" s="37">
        <v>3</v>
      </c>
      <c r="K41" s="64">
        <f>L41+M41</f>
        <v>114</v>
      </c>
      <c r="L41" s="64">
        <f t="shared" ref="L41:M43" si="23">O41+R41+U41</f>
        <v>68</v>
      </c>
      <c r="M41" s="64">
        <f t="shared" si="23"/>
        <v>46</v>
      </c>
      <c r="N41" s="64">
        <f>O41+P41</f>
        <v>40</v>
      </c>
      <c r="O41" s="38">
        <v>24</v>
      </c>
      <c r="P41" s="38">
        <v>16</v>
      </c>
      <c r="Q41" s="64">
        <f>R41+S41</f>
        <v>39</v>
      </c>
      <c r="R41" s="38">
        <v>25</v>
      </c>
      <c r="S41" s="38">
        <v>14</v>
      </c>
      <c r="T41" s="64">
        <f>U41+V41</f>
        <v>35</v>
      </c>
      <c r="U41" s="38">
        <v>19</v>
      </c>
      <c r="V41" s="38">
        <v>16</v>
      </c>
    </row>
    <row r="42" spans="2:22" s="9" customFormat="1" ht="15" customHeight="1">
      <c r="B42" s="21"/>
      <c r="C42" s="71"/>
      <c r="D42" s="22"/>
      <c r="E42" s="32" t="s">
        <v>33</v>
      </c>
      <c r="F42" s="30" t="s">
        <v>96</v>
      </c>
      <c r="G42" s="37"/>
      <c r="H42" s="37"/>
      <c r="I42" s="37"/>
      <c r="J42" s="37">
        <v>3</v>
      </c>
      <c r="K42" s="64">
        <f>L42+M42</f>
        <v>114</v>
      </c>
      <c r="L42" s="64">
        <f t="shared" si="23"/>
        <v>30</v>
      </c>
      <c r="M42" s="64">
        <f t="shared" si="23"/>
        <v>84</v>
      </c>
      <c r="N42" s="64">
        <f>O42+P42</f>
        <v>41</v>
      </c>
      <c r="O42" s="38">
        <v>14</v>
      </c>
      <c r="P42" s="38">
        <v>27</v>
      </c>
      <c r="Q42" s="64">
        <f>R42+S42</f>
        <v>34</v>
      </c>
      <c r="R42" s="38">
        <v>4</v>
      </c>
      <c r="S42" s="38">
        <v>30</v>
      </c>
      <c r="T42" s="64">
        <f>U42+V42</f>
        <v>39</v>
      </c>
      <c r="U42" s="38">
        <v>12</v>
      </c>
      <c r="V42" s="38">
        <v>27</v>
      </c>
    </row>
    <row r="43" spans="2:22" s="9" customFormat="1" ht="15" customHeight="1">
      <c r="B43" s="21"/>
      <c r="C43" s="72"/>
      <c r="D43" s="22"/>
      <c r="E43" s="32"/>
      <c r="F43" s="30" t="s">
        <v>100</v>
      </c>
      <c r="G43" s="37"/>
      <c r="H43" s="37"/>
      <c r="I43" s="37"/>
      <c r="J43" s="37">
        <v>3</v>
      </c>
      <c r="K43" s="64">
        <f>L43+M43</f>
        <v>111</v>
      </c>
      <c r="L43" s="64">
        <f t="shared" si="23"/>
        <v>52</v>
      </c>
      <c r="M43" s="64">
        <f t="shared" si="23"/>
        <v>59</v>
      </c>
      <c r="N43" s="64">
        <f>O43+P43</f>
        <v>40</v>
      </c>
      <c r="O43" s="38">
        <v>24</v>
      </c>
      <c r="P43" s="38">
        <v>16</v>
      </c>
      <c r="Q43" s="64">
        <f>R43+S43</f>
        <v>38</v>
      </c>
      <c r="R43" s="38">
        <v>15</v>
      </c>
      <c r="S43" s="38">
        <v>23</v>
      </c>
      <c r="T43" s="64">
        <f>U43+V43</f>
        <v>33</v>
      </c>
      <c r="U43" s="38">
        <v>13</v>
      </c>
      <c r="V43" s="38">
        <v>20</v>
      </c>
    </row>
    <row r="44" spans="2:22" s="9" customFormat="1" ht="15" customHeight="1">
      <c r="B44" s="41"/>
      <c r="C44" s="33" t="s">
        <v>34</v>
      </c>
      <c r="D44" s="30"/>
      <c r="E44" s="25" t="s">
        <v>31</v>
      </c>
      <c r="F44" s="26"/>
      <c r="G44" s="64">
        <f>H44+I44</f>
        <v>50</v>
      </c>
      <c r="H44" s="37">
        <v>36</v>
      </c>
      <c r="I44" s="37">
        <v>14</v>
      </c>
      <c r="J44" s="37">
        <v>15</v>
      </c>
      <c r="K44" s="64">
        <f>L44+M44</f>
        <v>594</v>
      </c>
      <c r="L44" s="64">
        <f>O44+R44+U44</f>
        <v>268</v>
      </c>
      <c r="M44" s="64">
        <f>P44+S44+V44</f>
        <v>326</v>
      </c>
      <c r="N44" s="64">
        <f>O44+P44</f>
        <v>200</v>
      </c>
      <c r="O44" s="38">
        <v>89</v>
      </c>
      <c r="P44" s="38">
        <v>111</v>
      </c>
      <c r="Q44" s="64">
        <f>R44+S44</f>
        <v>198</v>
      </c>
      <c r="R44" s="38">
        <v>87</v>
      </c>
      <c r="S44" s="38">
        <v>111</v>
      </c>
      <c r="T44" s="64">
        <f>U44+V44</f>
        <v>196</v>
      </c>
      <c r="U44" s="38">
        <v>92</v>
      </c>
      <c r="V44" s="38">
        <v>104</v>
      </c>
    </row>
    <row r="45" spans="2:22" s="9" customFormat="1" ht="15" customHeight="1">
      <c r="B45" s="41"/>
      <c r="C45" s="33" t="s">
        <v>35</v>
      </c>
      <c r="D45" s="30"/>
      <c r="E45" s="25" t="s">
        <v>16</v>
      </c>
      <c r="F45" s="26"/>
      <c r="G45" s="64">
        <f>H45+I45</f>
        <v>52</v>
      </c>
      <c r="H45" s="37">
        <v>33</v>
      </c>
      <c r="I45" s="37">
        <v>19</v>
      </c>
      <c r="J45" s="37">
        <v>23</v>
      </c>
      <c r="K45" s="64">
        <f>L45+M45</f>
        <v>910</v>
      </c>
      <c r="L45" s="64">
        <f>O45+R45+U45</f>
        <v>356</v>
      </c>
      <c r="M45" s="64">
        <f>P45+S45+V45</f>
        <v>554</v>
      </c>
      <c r="N45" s="64">
        <f>O45+P45</f>
        <v>281</v>
      </c>
      <c r="O45" s="38">
        <v>120</v>
      </c>
      <c r="P45" s="38">
        <v>161</v>
      </c>
      <c r="Q45" s="64">
        <f>R45+S45</f>
        <v>319</v>
      </c>
      <c r="R45" s="38">
        <v>115</v>
      </c>
      <c r="S45" s="38">
        <v>204</v>
      </c>
      <c r="T45" s="64">
        <f>U45+V45</f>
        <v>310</v>
      </c>
      <c r="U45" s="38">
        <v>121</v>
      </c>
      <c r="V45" s="38">
        <v>189</v>
      </c>
    </row>
    <row r="46" spans="2:22" s="9" customFormat="1" ht="15" customHeight="1">
      <c r="B46" s="21"/>
      <c r="C46" s="70" t="s">
        <v>36</v>
      </c>
      <c r="D46" s="22"/>
      <c r="E46" s="25" t="s">
        <v>8</v>
      </c>
      <c r="F46" s="24"/>
      <c r="G46" s="64">
        <f>H46+I46</f>
        <v>47</v>
      </c>
      <c r="H46" s="37">
        <v>36</v>
      </c>
      <c r="I46" s="37">
        <v>11</v>
      </c>
      <c r="J46" s="64">
        <f>SUM(J47:J49)</f>
        <v>16</v>
      </c>
      <c r="K46" s="64">
        <f t="shared" ref="K46:V46" si="24">SUM(K47:K49)</f>
        <v>596</v>
      </c>
      <c r="L46" s="64">
        <f t="shared" si="24"/>
        <v>568</v>
      </c>
      <c r="M46" s="64">
        <f t="shared" si="24"/>
        <v>28</v>
      </c>
      <c r="N46" s="64">
        <f t="shared" si="24"/>
        <v>188</v>
      </c>
      <c r="O46" s="64">
        <f t="shared" si="24"/>
        <v>180</v>
      </c>
      <c r="P46" s="64">
        <f t="shared" si="24"/>
        <v>8</v>
      </c>
      <c r="Q46" s="64">
        <f t="shared" si="24"/>
        <v>190</v>
      </c>
      <c r="R46" s="64">
        <f t="shared" si="24"/>
        <v>180</v>
      </c>
      <c r="S46" s="64">
        <f t="shared" si="24"/>
        <v>10</v>
      </c>
      <c r="T46" s="64">
        <f t="shared" si="24"/>
        <v>218</v>
      </c>
      <c r="U46" s="64">
        <f t="shared" si="24"/>
        <v>208</v>
      </c>
      <c r="V46" s="64">
        <f t="shared" si="24"/>
        <v>10</v>
      </c>
    </row>
    <row r="47" spans="2:22" s="9" customFormat="1" ht="15" customHeight="1">
      <c r="B47" s="21"/>
      <c r="C47" s="71"/>
      <c r="D47" s="22"/>
      <c r="E47" s="31"/>
      <c r="F47" s="30" t="s">
        <v>23</v>
      </c>
      <c r="G47" s="37"/>
      <c r="H47" s="37"/>
      <c r="I47" s="37"/>
      <c r="J47" s="37">
        <v>6</v>
      </c>
      <c r="K47" s="64">
        <f>L47+M47</f>
        <v>224</v>
      </c>
      <c r="L47" s="64">
        <f t="shared" ref="L47:M49" si="25">O47+R47+U47</f>
        <v>218</v>
      </c>
      <c r="M47" s="64">
        <f t="shared" si="25"/>
        <v>6</v>
      </c>
      <c r="N47" s="64">
        <f>O47+P47</f>
        <v>79</v>
      </c>
      <c r="O47" s="38">
        <v>78</v>
      </c>
      <c r="P47" s="38">
        <v>1</v>
      </c>
      <c r="Q47" s="64">
        <f>R47+S47</f>
        <v>77</v>
      </c>
      <c r="R47" s="38">
        <v>73</v>
      </c>
      <c r="S47" s="38">
        <v>4</v>
      </c>
      <c r="T47" s="64">
        <f>U47+V47</f>
        <v>68</v>
      </c>
      <c r="U47" s="38">
        <v>67</v>
      </c>
      <c r="V47" s="38">
        <v>1</v>
      </c>
    </row>
    <row r="48" spans="2:22" s="9" customFormat="1" ht="15" customHeight="1">
      <c r="B48" s="21"/>
      <c r="C48" s="71"/>
      <c r="D48" s="22"/>
      <c r="E48" s="32" t="s">
        <v>25</v>
      </c>
      <c r="F48" s="30" t="s">
        <v>24</v>
      </c>
      <c r="G48" s="37"/>
      <c r="H48" s="37"/>
      <c r="I48" s="37"/>
      <c r="J48" s="37">
        <v>7</v>
      </c>
      <c r="K48" s="64">
        <f>L48+M48</f>
        <v>262</v>
      </c>
      <c r="L48" s="64">
        <f>O48+R48+U48</f>
        <v>251</v>
      </c>
      <c r="M48" s="64">
        <f>P48+S48+V48</f>
        <v>11</v>
      </c>
      <c r="N48" s="64">
        <f>O48+P48</f>
        <v>74</v>
      </c>
      <c r="O48" s="38">
        <v>70</v>
      </c>
      <c r="P48" s="38">
        <v>4</v>
      </c>
      <c r="Q48" s="64">
        <f>R48+S48</f>
        <v>76</v>
      </c>
      <c r="R48" s="38">
        <v>73</v>
      </c>
      <c r="S48" s="38">
        <v>3</v>
      </c>
      <c r="T48" s="64">
        <f>U48+V48</f>
        <v>112</v>
      </c>
      <c r="U48" s="38">
        <v>108</v>
      </c>
      <c r="V48" s="38">
        <v>4</v>
      </c>
    </row>
    <row r="49" spans="2:22" s="9" customFormat="1" ht="15" customHeight="1">
      <c r="B49" s="40"/>
      <c r="C49" s="72"/>
      <c r="D49" s="28"/>
      <c r="E49" s="34"/>
      <c r="F49" s="30" t="s">
        <v>68</v>
      </c>
      <c r="G49" s="37"/>
      <c r="H49" s="37"/>
      <c r="I49" s="37"/>
      <c r="J49" s="37">
        <v>3</v>
      </c>
      <c r="K49" s="64">
        <f>L49+M49</f>
        <v>110</v>
      </c>
      <c r="L49" s="64">
        <f t="shared" si="25"/>
        <v>99</v>
      </c>
      <c r="M49" s="64">
        <f t="shared" si="25"/>
        <v>11</v>
      </c>
      <c r="N49" s="64">
        <f>O49+P49</f>
        <v>35</v>
      </c>
      <c r="O49" s="38">
        <v>32</v>
      </c>
      <c r="P49" s="38">
        <v>3</v>
      </c>
      <c r="Q49" s="64">
        <f>R49+S49</f>
        <v>37</v>
      </c>
      <c r="R49" s="38">
        <v>34</v>
      </c>
      <c r="S49" s="38">
        <v>3</v>
      </c>
      <c r="T49" s="64">
        <f>U49+V49</f>
        <v>38</v>
      </c>
      <c r="U49" s="38">
        <v>33</v>
      </c>
      <c r="V49" s="38">
        <v>5</v>
      </c>
    </row>
    <row r="50" spans="2:22" s="9" customFormat="1" ht="15" customHeight="1">
      <c r="B50" s="21"/>
      <c r="C50" s="70" t="s">
        <v>37</v>
      </c>
      <c r="D50" s="22"/>
      <c r="E50" s="25" t="s">
        <v>8</v>
      </c>
      <c r="F50" s="24"/>
      <c r="G50" s="64">
        <f>H50+I50</f>
        <v>51</v>
      </c>
      <c r="H50" s="37">
        <v>31</v>
      </c>
      <c r="I50" s="37">
        <v>20</v>
      </c>
      <c r="J50" s="64">
        <f>SUM(J51:J53)</f>
        <v>18</v>
      </c>
      <c r="K50" s="64">
        <f t="shared" ref="K50:V50" si="26">SUM(K51:K53)</f>
        <v>709</v>
      </c>
      <c r="L50" s="64">
        <f t="shared" si="26"/>
        <v>262</v>
      </c>
      <c r="M50" s="64">
        <f t="shared" si="26"/>
        <v>447</v>
      </c>
      <c r="N50" s="64">
        <f t="shared" si="26"/>
        <v>240</v>
      </c>
      <c r="O50" s="64">
        <f t="shared" si="26"/>
        <v>84</v>
      </c>
      <c r="P50" s="64">
        <f t="shared" si="26"/>
        <v>156</v>
      </c>
      <c r="Q50" s="64">
        <f t="shared" si="26"/>
        <v>236</v>
      </c>
      <c r="R50" s="64">
        <f t="shared" si="26"/>
        <v>94</v>
      </c>
      <c r="S50" s="64">
        <f t="shared" si="26"/>
        <v>142</v>
      </c>
      <c r="T50" s="64">
        <f t="shared" si="26"/>
        <v>233</v>
      </c>
      <c r="U50" s="64">
        <f t="shared" si="26"/>
        <v>84</v>
      </c>
      <c r="V50" s="64">
        <f t="shared" si="26"/>
        <v>149</v>
      </c>
    </row>
    <row r="51" spans="2:22" s="9" customFormat="1" ht="15" customHeight="1">
      <c r="B51" s="21"/>
      <c r="C51" s="71"/>
      <c r="D51" s="22"/>
      <c r="E51" s="31"/>
      <c r="F51" s="30" t="s">
        <v>27</v>
      </c>
      <c r="G51" s="37"/>
      <c r="H51" s="37"/>
      <c r="I51" s="37"/>
      <c r="J51" s="37">
        <v>12</v>
      </c>
      <c r="K51" s="64">
        <f>L51+M51</f>
        <v>476</v>
      </c>
      <c r="L51" s="64">
        <f t="shared" ref="L51:M53" si="27">O51+R51+U51</f>
        <v>160</v>
      </c>
      <c r="M51" s="64">
        <f t="shared" si="27"/>
        <v>316</v>
      </c>
      <c r="N51" s="64">
        <f>O51+P51</f>
        <v>160</v>
      </c>
      <c r="O51" s="38">
        <v>52</v>
      </c>
      <c r="P51" s="38">
        <v>108</v>
      </c>
      <c r="Q51" s="64">
        <f>R51+S51</f>
        <v>158</v>
      </c>
      <c r="R51" s="38">
        <v>56</v>
      </c>
      <c r="S51" s="38">
        <v>102</v>
      </c>
      <c r="T51" s="64">
        <f>U51+V51</f>
        <v>158</v>
      </c>
      <c r="U51" s="38">
        <v>52</v>
      </c>
      <c r="V51" s="38">
        <v>106</v>
      </c>
    </row>
    <row r="52" spans="2:22" s="9" customFormat="1" ht="15" customHeight="1">
      <c r="B52" s="21"/>
      <c r="C52" s="71"/>
      <c r="D52" s="22"/>
      <c r="E52" s="32" t="s">
        <v>28</v>
      </c>
      <c r="F52" s="30" t="s">
        <v>29</v>
      </c>
      <c r="G52" s="37"/>
      <c r="H52" s="37"/>
      <c r="I52" s="37"/>
      <c r="J52" s="37">
        <v>3</v>
      </c>
      <c r="K52" s="64">
        <f>L52+M52</f>
        <v>118</v>
      </c>
      <c r="L52" s="64">
        <f t="shared" si="27"/>
        <v>51</v>
      </c>
      <c r="M52" s="64">
        <f t="shared" si="27"/>
        <v>67</v>
      </c>
      <c r="N52" s="64">
        <f>O52+P52</f>
        <v>40</v>
      </c>
      <c r="O52" s="38">
        <v>14</v>
      </c>
      <c r="P52" s="38">
        <v>26</v>
      </c>
      <c r="Q52" s="64">
        <f>R52+S52</f>
        <v>39</v>
      </c>
      <c r="R52" s="38">
        <v>21</v>
      </c>
      <c r="S52" s="38">
        <v>18</v>
      </c>
      <c r="T52" s="64">
        <f>U52+V52</f>
        <v>39</v>
      </c>
      <c r="U52" s="38">
        <v>16</v>
      </c>
      <c r="V52" s="38">
        <v>23</v>
      </c>
    </row>
    <row r="53" spans="2:22" s="9" customFormat="1" ht="15" customHeight="1">
      <c r="B53" s="40"/>
      <c r="C53" s="72"/>
      <c r="D53" s="28"/>
      <c r="E53" s="34"/>
      <c r="F53" s="30" t="s">
        <v>30</v>
      </c>
      <c r="G53" s="37"/>
      <c r="H53" s="37"/>
      <c r="I53" s="37"/>
      <c r="J53" s="37">
        <v>3</v>
      </c>
      <c r="K53" s="64">
        <f>L53+M53</f>
        <v>115</v>
      </c>
      <c r="L53" s="64">
        <f t="shared" si="27"/>
        <v>51</v>
      </c>
      <c r="M53" s="64">
        <f t="shared" si="27"/>
        <v>64</v>
      </c>
      <c r="N53" s="64">
        <f>O53+P53</f>
        <v>40</v>
      </c>
      <c r="O53" s="38">
        <v>18</v>
      </c>
      <c r="P53" s="38">
        <v>22</v>
      </c>
      <c r="Q53" s="64">
        <f>R53+S53</f>
        <v>39</v>
      </c>
      <c r="R53" s="38">
        <v>17</v>
      </c>
      <c r="S53" s="38">
        <v>22</v>
      </c>
      <c r="T53" s="64">
        <f>U53+V53</f>
        <v>36</v>
      </c>
      <c r="U53" s="38">
        <v>16</v>
      </c>
      <c r="V53" s="38">
        <v>20</v>
      </c>
    </row>
    <row r="54" spans="2:22" s="9" customFormat="1" ht="15" customHeight="1">
      <c r="B54" s="21"/>
      <c r="C54" s="70" t="s">
        <v>40</v>
      </c>
      <c r="D54" s="22"/>
      <c r="E54" s="25" t="s">
        <v>8</v>
      </c>
      <c r="F54" s="24"/>
      <c r="G54" s="64">
        <f>H54+I54</f>
        <v>65</v>
      </c>
      <c r="H54" s="37">
        <v>41</v>
      </c>
      <c r="I54" s="37">
        <v>24</v>
      </c>
      <c r="J54" s="64">
        <f>SUM(J55:J56)</f>
        <v>27</v>
      </c>
      <c r="K54" s="64">
        <f t="shared" ref="K54:V54" si="28">SUM(K55:K56)</f>
        <v>1071</v>
      </c>
      <c r="L54" s="64">
        <f t="shared" si="28"/>
        <v>495</v>
      </c>
      <c r="M54" s="64">
        <f t="shared" si="28"/>
        <v>576</v>
      </c>
      <c r="N54" s="64">
        <f t="shared" si="28"/>
        <v>361</v>
      </c>
      <c r="O54" s="64">
        <f t="shared" si="28"/>
        <v>188</v>
      </c>
      <c r="P54" s="64">
        <f t="shared" si="28"/>
        <v>173</v>
      </c>
      <c r="Q54" s="64">
        <f t="shared" si="28"/>
        <v>359</v>
      </c>
      <c r="R54" s="64">
        <f t="shared" si="28"/>
        <v>162</v>
      </c>
      <c r="S54" s="64">
        <f t="shared" si="28"/>
        <v>197</v>
      </c>
      <c r="T54" s="64">
        <f t="shared" si="28"/>
        <v>351</v>
      </c>
      <c r="U54" s="64">
        <f t="shared" si="28"/>
        <v>145</v>
      </c>
      <c r="V54" s="64">
        <f t="shared" si="28"/>
        <v>206</v>
      </c>
    </row>
    <row r="55" spans="2:22" s="9" customFormat="1" ht="15" customHeight="1">
      <c r="B55" s="21"/>
      <c r="C55" s="71"/>
      <c r="D55" s="22"/>
      <c r="E55" s="25" t="s">
        <v>16</v>
      </c>
      <c r="F55" s="26"/>
      <c r="G55" s="37"/>
      <c r="H55" s="37"/>
      <c r="I55" s="37"/>
      <c r="J55" s="37">
        <v>24</v>
      </c>
      <c r="K55" s="64">
        <f>L55+M55</f>
        <v>953</v>
      </c>
      <c r="L55" s="64">
        <f t="shared" ref="L55:M58" si="29">O55+R55+U55</f>
        <v>422</v>
      </c>
      <c r="M55" s="64">
        <f t="shared" si="29"/>
        <v>531</v>
      </c>
      <c r="N55" s="64">
        <f>O55+P55</f>
        <v>321</v>
      </c>
      <c r="O55" s="38">
        <v>162</v>
      </c>
      <c r="P55" s="38">
        <v>159</v>
      </c>
      <c r="Q55" s="64">
        <f>R55+S55</f>
        <v>320</v>
      </c>
      <c r="R55" s="38">
        <v>139</v>
      </c>
      <c r="S55" s="38">
        <v>181</v>
      </c>
      <c r="T55" s="64">
        <f>U55+V55</f>
        <v>312</v>
      </c>
      <c r="U55" s="38">
        <v>121</v>
      </c>
      <c r="V55" s="38">
        <v>191</v>
      </c>
    </row>
    <row r="56" spans="2:22" s="9" customFormat="1" ht="15" customHeight="1">
      <c r="B56" s="40"/>
      <c r="C56" s="72"/>
      <c r="D56" s="28"/>
      <c r="E56" s="29" t="s">
        <v>41</v>
      </c>
      <c r="F56" s="30" t="s">
        <v>42</v>
      </c>
      <c r="G56" s="37"/>
      <c r="H56" s="37"/>
      <c r="I56" s="37"/>
      <c r="J56" s="37">
        <v>3</v>
      </c>
      <c r="K56" s="64">
        <f>L56+M56</f>
        <v>118</v>
      </c>
      <c r="L56" s="64">
        <f t="shared" si="29"/>
        <v>73</v>
      </c>
      <c r="M56" s="64">
        <f t="shared" si="29"/>
        <v>45</v>
      </c>
      <c r="N56" s="64">
        <f>O56+P56</f>
        <v>40</v>
      </c>
      <c r="O56" s="38">
        <v>26</v>
      </c>
      <c r="P56" s="38">
        <v>14</v>
      </c>
      <c r="Q56" s="64">
        <f>R56+S56</f>
        <v>39</v>
      </c>
      <c r="R56" s="38">
        <v>23</v>
      </c>
      <c r="S56" s="38">
        <v>16</v>
      </c>
      <c r="T56" s="64">
        <f>U56+V56</f>
        <v>39</v>
      </c>
      <c r="U56" s="38">
        <v>24</v>
      </c>
      <c r="V56" s="38">
        <v>15</v>
      </c>
    </row>
    <row r="57" spans="2:22" s="9" customFormat="1" ht="15" customHeight="1">
      <c r="B57" s="40"/>
      <c r="C57" s="27" t="s">
        <v>43</v>
      </c>
      <c r="D57" s="28"/>
      <c r="E57" s="23" t="s">
        <v>16</v>
      </c>
      <c r="F57" s="24"/>
      <c r="G57" s="64">
        <f>H57+I57</f>
        <v>48</v>
      </c>
      <c r="H57" s="37">
        <v>26</v>
      </c>
      <c r="I57" s="37">
        <v>22</v>
      </c>
      <c r="J57" s="37">
        <v>18</v>
      </c>
      <c r="K57" s="64">
        <f>L57+M57</f>
        <v>706</v>
      </c>
      <c r="L57" s="64">
        <f t="shared" si="29"/>
        <v>278</v>
      </c>
      <c r="M57" s="64">
        <f t="shared" si="29"/>
        <v>428</v>
      </c>
      <c r="N57" s="64">
        <f>O57+P57</f>
        <v>242</v>
      </c>
      <c r="O57" s="38">
        <v>102</v>
      </c>
      <c r="P57" s="38">
        <v>140</v>
      </c>
      <c r="Q57" s="64">
        <f>R57+S57</f>
        <v>230</v>
      </c>
      <c r="R57" s="38">
        <v>90</v>
      </c>
      <c r="S57" s="38">
        <v>140</v>
      </c>
      <c r="T57" s="64">
        <f>U57+V57</f>
        <v>234</v>
      </c>
      <c r="U57" s="38">
        <v>86</v>
      </c>
      <c r="V57" s="38">
        <v>148</v>
      </c>
    </row>
    <row r="58" spans="2:22" s="9" customFormat="1" ht="15" customHeight="1">
      <c r="B58" s="40"/>
      <c r="C58" s="27" t="s">
        <v>44</v>
      </c>
      <c r="D58" s="28"/>
      <c r="E58" s="25" t="s">
        <v>16</v>
      </c>
      <c r="F58" s="26"/>
      <c r="G58" s="64">
        <f>H58+I58</f>
        <v>62</v>
      </c>
      <c r="H58" s="37">
        <v>34</v>
      </c>
      <c r="I58" s="37">
        <v>28</v>
      </c>
      <c r="J58" s="37">
        <v>24</v>
      </c>
      <c r="K58" s="64">
        <f>L58+M58</f>
        <v>954</v>
      </c>
      <c r="L58" s="64">
        <f t="shared" si="29"/>
        <v>508</v>
      </c>
      <c r="M58" s="64">
        <f t="shared" si="29"/>
        <v>446</v>
      </c>
      <c r="N58" s="64">
        <f>O58+P58</f>
        <v>320</v>
      </c>
      <c r="O58" s="38">
        <v>153</v>
      </c>
      <c r="P58" s="38">
        <v>167</v>
      </c>
      <c r="Q58" s="64">
        <f>R58+S58</f>
        <v>321</v>
      </c>
      <c r="R58" s="38">
        <v>180</v>
      </c>
      <c r="S58" s="38">
        <v>141</v>
      </c>
      <c r="T58" s="64">
        <f>U58+V58</f>
        <v>313</v>
      </c>
      <c r="U58" s="38">
        <v>175</v>
      </c>
      <c r="V58" s="38">
        <v>138</v>
      </c>
    </row>
    <row r="59" spans="2:22" s="9" customFormat="1" ht="15" customHeight="1">
      <c r="B59" s="21"/>
      <c r="C59" s="70" t="s">
        <v>45</v>
      </c>
      <c r="D59" s="22"/>
      <c r="E59" s="23" t="s">
        <v>8</v>
      </c>
      <c r="F59" s="24"/>
      <c r="G59" s="64">
        <f>H59+I59</f>
        <v>38</v>
      </c>
      <c r="H59" s="37">
        <v>24</v>
      </c>
      <c r="I59" s="37">
        <v>14</v>
      </c>
      <c r="J59" s="64">
        <f>SUM(J60:J62)</f>
        <v>12</v>
      </c>
      <c r="K59" s="64">
        <f t="shared" ref="K59:V59" si="30">SUM(K60:K62)</f>
        <v>471</v>
      </c>
      <c r="L59" s="64">
        <f t="shared" si="30"/>
        <v>207</v>
      </c>
      <c r="M59" s="64">
        <f t="shared" si="30"/>
        <v>264</v>
      </c>
      <c r="N59" s="64">
        <f t="shared" si="30"/>
        <v>159</v>
      </c>
      <c r="O59" s="64">
        <f t="shared" si="30"/>
        <v>76</v>
      </c>
      <c r="P59" s="64">
        <f t="shared" si="30"/>
        <v>83</v>
      </c>
      <c r="Q59" s="64">
        <f t="shared" si="30"/>
        <v>156</v>
      </c>
      <c r="R59" s="64">
        <f t="shared" si="30"/>
        <v>71</v>
      </c>
      <c r="S59" s="64">
        <f t="shared" si="30"/>
        <v>85</v>
      </c>
      <c r="T59" s="64">
        <f t="shared" si="30"/>
        <v>156</v>
      </c>
      <c r="U59" s="64">
        <f t="shared" si="30"/>
        <v>60</v>
      </c>
      <c r="V59" s="64">
        <f t="shared" si="30"/>
        <v>96</v>
      </c>
    </row>
    <row r="60" spans="2:22" s="9" customFormat="1" ht="15" customHeight="1">
      <c r="B60" s="21"/>
      <c r="C60" s="71"/>
      <c r="D60" s="22"/>
      <c r="E60" s="31"/>
      <c r="F60" s="30" t="s">
        <v>95</v>
      </c>
      <c r="G60" s="37"/>
      <c r="H60" s="37"/>
      <c r="I60" s="37"/>
      <c r="J60" s="37">
        <v>6</v>
      </c>
      <c r="K60" s="64">
        <f>L60+M60</f>
        <v>236</v>
      </c>
      <c r="L60" s="64">
        <f t="shared" ref="L60:M62" si="31">O60+R60+U60</f>
        <v>137</v>
      </c>
      <c r="M60" s="64">
        <f t="shared" si="31"/>
        <v>99</v>
      </c>
      <c r="N60" s="64">
        <f>O60+P60</f>
        <v>81</v>
      </c>
      <c r="O60" s="38">
        <v>51</v>
      </c>
      <c r="P60" s="38">
        <v>30</v>
      </c>
      <c r="Q60" s="64">
        <f>R60+S60</f>
        <v>77</v>
      </c>
      <c r="R60" s="38">
        <v>44</v>
      </c>
      <c r="S60" s="38">
        <v>33</v>
      </c>
      <c r="T60" s="64">
        <f>U60+V60</f>
        <v>78</v>
      </c>
      <c r="U60" s="38">
        <v>42</v>
      </c>
      <c r="V60" s="38">
        <v>36</v>
      </c>
    </row>
    <row r="61" spans="2:22" s="9" customFormat="1" ht="15" customHeight="1">
      <c r="B61" s="21"/>
      <c r="C61" s="71"/>
      <c r="D61" s="22"/>
      <c r="E61" s="32" t="s">
        <v>33</v>
      </c>
      <c r="F61" s="30" t="s">
        <v>96</v>
      </c>
      <c r="G61" s="37"/>
      <c r="H61" s="37"/>
      <c r="I61" s="37"/>
      <c r="J61" s="37">
        <v>3</v>
      </c>
      <c r="K61" s="64">
        <f>L61+M61</f>
        <v>117</v>
      </c>
      <c r="L61" s="64">
        <f t="shared" si="31"/>
        <v>31</v>
      </c>
      <c r="M61" s="64">
        <f t="shared" si="31"/>
        <v>86</v>
      </c>
      <c r="N61" s="64">
        <f>O61+P61</f>
        <v>39</v>
      </c>
      <c r="O61" s="38">
        <v>12</v>
      </c>
      <c r="P61" s="38">
        <v>27</v>
      </c>
      <c r="Q61" s="64">
        <f>R61+S61</f>
        <v>40</v>
      </c>
      <c r="R61" s="38">
        <v>14</v>
      </c>
      <c r="S61" s="38">
        <v>26</v>
      </c>
      <c r="T61" s="64">
        <f>U61+V61</f>
        <v>38</v>
      </c>
      <c r="U61" s="38">
        <v>5</v>
      </c>
      <c r="V61" s="38">
        <v>33</v>
      </c>
    </row>
    <row r="62" spans="2:22" s="9" customFormat="1" ht="15" customHeight="1">
      <c r="B62" s="21"/>
      <c r="C62" s="72"/>
      <c r="D62" s="22"/>
      <c r="E62" s="32"/>
      <c r="F62" s="30" t="s">
        <v>97</v>
      </c>
      <c r="G62" s="37"/>
      <c r="H62" s="37"/>
      <c r="I62" s="37"/>
      <c r="J62" s="37">
        <v>3</v>
      </c>
      <c r="K62" s="64">
        <f>L62+M62</f>
        <v>118</v>
      </c>
      <c r="L62" s="64">
        <f t="shared" si="31"/>
        <v>39</v>
      </c>
      <c r="M62" s="64">
        <f t="shared" si="31"/>
        <v>79</v>
      </c>
      <c r="N62" s="64">
        <f>O62+P62</f>
        <v>39</v>
      </c>
      <c r="O62" s="38">
        <v>13</v>
      </c>
      <c r="P62" s="38">
        <v>26</v>
      </c>
      <c r="Q62" s="64">
        <f>R62+S62</f>
        <v>39</v>
      </c>
      <c r="R62" s="38">
        <v>13</v>
      </c>
      <c r="S62" s="38">
        <v>26</v>
      </c>
      <c r="T62" s="64">
        <f>U62+V62</f>
        <v>40</v>
      </c>
      <c r="U62" s="38">
        <v>13</v>
      </c>
      <c r="V62" s="38">
        <v>27</v>
      </c>
    </row>
    <row r="63" spans="2:22" s="9" customFormat="1" ht="15" customHeight="1">
      <c r="B63" s="41"/>
      <c r="C63" s="33" t="s">
        <v>46</v>
      </c>
      <c r="D63" s="30"/>
      <c r="E63" s="25" t="s">
        <v>16</v>
      </c>
      <c r="F63" s="26"/>
      <c r="G63" s="64">
        <f>H63+I63</f>
        <v>54</v>
      </c>
      <c r="H63" s="37">
        <v>32</v>
      </c>
      <c r="I63" s="37">
        <v>22</v>
      </c>
      <c r="J63" s="37">
        <v>21</v>
      </c>
      <c r="K63" s="64">
        <f>L63+M63</f>
        <v>826</v>
      </c>
      <c r="L63" s="64">
        <f>O63+R63+U63</f>
        <v>327</v>
      </c>
      <c r="M63" s="64">
        <f>P63+S63+V63</f>
        <v>499</v>
      </c>
      <c r="N63" s="64">
        <f>O63+P63</f>
        <v>279</v>
      </c>
      <c r="O63" s="38">
        <v>122</v>
      </c>
      <c r="P63" s="38">
        <v>157</v>
      </c>
      <c r="Q63" s="64">
        <f>R63+S63</f>
        <v>277</v>
      </c>
      <c r="R63" s="38">
        <v>110</v>
      </c>
      <c r="S63" s="38">
        <v>167</v>
      </c>
      <c r="T63" s="64">
        <f>U63+V63</f>
        <v>270</v>
      </c>
      <c r="U63" s="38">
        <v>95</v>
      </c>
      <c r="V63" s="38">
        <v>175</v>
      </c>
    </row>
    <row r="64" spans="2:22" s="9" customFormat="1" ht="15" customHeight="1">
      <c r="B64" s="40"/>
      <c r="C64" s="27" t="s">
        <v>47</v>
      </c>
      <c r="D64" s="28"/>
      <c r="E64" s="25" t="s">
        <v>16</v>
      </c>
      <c r="F64" s="26"/>
      <c r="G64" s="64">
        <f>H64+I64</f>
        <v>39</v>
      </c>
      <c r="H64" s="37">
        <v>21</v>
      </c>
      <c r="I64" s="37">
        <v>18</v>
      </c>
      <c r="J64" s="37">
        <v>15</v>
      </c>
      <c r="K64" s="64">
        <f>L64+M64</f>
        <v>556</v>
      </c>
      <c r="L64" s="64">
        <f>O64+R64+U64</f>
        <v>308</v>
      </c>
      <c r="M64" s="64">
        <f>P64+S64+V64</f>
        <v>248</v>
      </c>
      <c r="N64" s="64">
        <f>O64+P64</f>
        <v>185</v>
      </c>
      <c r="O64" s="38">
        <v>101</v>
      </c>
      <c r="P64" s="38">
        <v>84</v>
      </c>
      <c r="Q64" s="64">
        <f>R64+S64</f>
        <v>186</v>
      </c>
      <c r="R64" s="38">
        <v>107</v>
      </c>
      <c r="S64" s="38">
        <v>79</v>
      </c>
      <c r="T64" s="64">
        <f>U64+V64</f>
        <v>185</v>
      </c>
      <c r="U64" s="38">
        <v>100</v>
      </c>
      <c r="V64" s="38">
        <v>85</v>
      </c>
    </row>
    <row r="65" spans="2:22" s="9" customFormat="1" ht="15" customHeight="1">
      <c r="B65" s="21"/>
      <c r="C65" s="70" t="s">
        <v>48</v>
      </c>
      <c r="D65" s="22"/>
      <c r="E65" s="23" t="s">
        <v>8</v>
      </c>
      <c r="F65" s="24"/>
      <c r="G65" s="64">
        <f>H65+I65</f>
        <v>44</v>
      </c>
      <c r="H65" s="37">
        <v>32</v>
      </c>
      <c r="I65" s="37">
        <v>12</v>
      </c>
      <c r="J65" s="64">
        <f>SUM(J66:J67)</f>
        <v>16</v>
      </c>
      <c r="K65" s="64">
        <f>SUM(K66:K67)</f>
        <v>586</v>
      </c>
      <c r="L65" s="64">
        <f t="shared" ref="L65:V65" si="32">SUM(L66:L67)</f>
        <v>308</v>
      </c>
      <c r="M65" s="64">
        <f t="shared" si="32"/>
        <v>278</v>
      </c>
      <c r="N65" s="64">
        <f t="shared" si="32"/>
        <v>185</v>
      </c>
      <c r="O65" s="64">
        <f t="shared" si="32"/>
        <v>106</v>
      </c>
      <c r="P65" s="64">
        <f t="shared" si="32"/>
        <v>79</v>
      </c>
      <c r="Q65" s="64">
        <f t="shared" si="32"/>
        <v>189</v>
      </c>
      <c r="R65" s="64">
        <f t="shared" si="32"/>
        <v>95</v>
      </c>
      <c r="S65" s="64">
        <f t="shared" si="32"/>
        <v>94</v>
      </c>
      <c r="T65" s="64">
        <f t="shared" si="32"/>
        <v>212</v>
      </c>
      <c r="U65" s="64">
        <f t="shared" si="32"/>
        <v>107</v>
      </c>
      <c r="V65" s="64">
        <f t="shared" si="32"/>
        <v>105</v>
      </c>
    </row>
    <row r="66" spans="2:22" s="9" customFormat="1" ht="15" customHeight="1">
      <c r="B66" s="21"/>
      <c r="C66" s="71"/>
      <c r="D66" s="22"/>
      <c r="E66" s="25" t="s">
        <v>16</v>
      </c>
      <c r="F66" s="26"/>
      <c r="G66" s="37"/>
      <c r="H66" s="37"/>
      <c r="I66" s="37"/>
      <c r="J66" s="37">
        <v>13</v>
      </c>
      <c r="K66" s="64">
        <f t="shared" ref="K66:K72" si="33">L66+M66</f>
        <v>481</v>
      </c>
      <c r="L66" s="64">
        <f t="shared" ref="L66:M69" si="34">O66+R66+U66</f>
        <v>284</v>
      </c>
      <c r="M66" s="64">
        <f t="shared" si="34"/>
        <v>197</v>
      </c>
      <c r="N66" s="64">
        <f t="shared" ref="N66:N72" si="35">O66+P66</f>
        <v>153</v>
      </c>
      <c r="O66" s="38">
        <v>95</v>
      </c>
      <c r="P66" s="38">
        <v>58</v>
      </c>
      <c r="Q66" s="64">
        <f t="shared" ref="Q66:Q72" si="36">R66+S66</f>
        <v>151</v>
      </c>
      <c r="R66" s="38">
        <v>88</v>
      </c>
      <c r="S66" s="38">
        <v>63</v>
      </c>
      <c r="T66" s="64">
        <f t="shared" ref="T66:T72" si="37">U66+V66</f>
        <v>177</v>
      </c>
      <c r="U66" s="38">
        <v>101</v>
      </c>
      <c r="V66" s="38">
        <v>76</v>
      </c>
    </row>
    <row r="67" spans="2:22" s="9" customFormat="1" ht="15" customHeight="1">
      <c r="B67" s="40"/>
      <c r="C67" s="72"/>
      <c r="D67" s="28"/>
      <c r="E67" s="29" t="s">
        <v>49</v>
      </c>
      <c r="F67" s="30" t="s">
        <v>50</v>
      </c>
      <c r="G67" s="37"/>
      <c r="H67" s="37"/>
      <c r="I67" s="37"/>
      <c r="J67" s="37">
        <v>3</v>
      </c>
      <c r="K67" s="64">
        <f t="shared" si="33"/>
        <v>105</v>
      </c>
      <c r="L67" s="64">
        <f t="shared" si="34"/>
        <v>24</v>
      </c>
      <c r="M67" s="64">
        <f t="shared" si="34"/>
        <v>81</v>
      </c>
      <c r="N67" s="64">
        <f t="shared" si="35"/>
        <v>32</v>
      </c>
      <c r="O67" s="38">
        <v>11</v>
      </c>
      <c r="P67" s="38">
        <v>21</v>
      </c>
      <c r="Q67" s="64">
        <f t="shared" si="36"/>
        <v>38</v>
      </c>
      <c r="R67" s="38">
        <v>7</v>
      </c>
      <c r="S67" s="38">
        <v>31</v>
      </c>
      <c r="T67" s="64">
        <f t="shared" si="37"/>
        <v>35</v>
      </c>
      <c r="U67" s="38">
        <v>6</v>
      </c>
      <c r="V67" s="38">
        <v>29</v>
      </c>
    </row>
    <row r="68" spans="2:22" s="9" customFormat="1" ht="15" customHeight="1">
      <c r="B68" s="40"/>
      <c r="C68" s="27" t="s">
        <v>51</v>
      </c>
      <c r="D68" s="28"/>
      <c r="E68" s="25" t="s">
        <v>31</v>
      </c>
      <c r="F68" s="26"/>
      <c r="G68" s="64">
        <f t="shared" ref="G68:G77" si="38">H68+I68</f>
        <v>57</v>
      </c>
      <c r="H68" s="37">
        <v>35</v>
      </c>
      <c r="I68" s="37">
        <v>22</v>
      </c>
      <c r="J68" s="37">
        <v>18</v>
      </c>
      <c r="K68" s="64">
        <f t="shared" si="33"/>
        <v>707</v>
      </c>
      <c r="L68" s="64">
        <f t="shared" si="34"/>
        <v>311</v>
      </c>
      <c r="M68" s="64">
        <f t="shared" si="34"/>
        <v>396</v>
      </c>
      <c r="N68" s="64">
        <f t="shared" si="35"/>
        <v>240</v>
      </c>
      <c r="O68" s="38">
        <v>101</v>
      </c>
      <c r="P68" s="38">
        <v>139</v>
      </c>
      <c r="Q68" s="64">
        <f t="shared" si="36"/>
        <v>237</v>
      </c>
      <c r="R68" s="38">
        <v>121</v>
      </c>
      <c r="S68" s="38">
        <v>116</v>
      </c>
      <c r="T68" s="64">
        <f t="shared" si="37"/>
        <v>230</v>
      </c>
      <c r="U68" s="38">
        <v>89</v>
      </c>
      <c r="V68" s="38">
        <v>141</v>
      </c>
    </row>
    <row r="69" spans="2:22" s="9" customFormat="1" ht="15" customHeight="1">
      <c r="B69" s="41"/>
      <c r="C69" s="33" t="s">
        <v>54</v>
      </c>
      <c r="D69" s="30"/>
      <c r="E69" s="25" t="s">
        <v>16</v>
      </c>
      <c r="F69" s="24"/>
      <c r="G69" s="64">
        <f t="shared" si="38"/>
        <v>45</v>
      </c>
      <c r="H69" s="37">
        <v>32</v>
      </c>
      <c r="I69" s="37">
        <v>13</v>
      </c>
      <c r="J69" s="37">
        <v>18</v>
      </c>
      <c r="K69" s="64">
        <f t="shared" si="33"/>
        <v>711</v>
      </c>
      <c r="L69" s="64">
        <f t="shared" si="34"/>
        <v>348</v>
      </c>
      <c r="M69" s="64">
        <f t="shared" si="34"/>
        <v>363</v>
      </c>
      <c r="N69" s="64">
        <f t="shared" si="35"/>
        <v>239</v>
      </c>
      <c r="O69" s="37">
        <v>114</v>
      </c>
      <c r="P69" s="37">
        <v>125</v>
      </c>
      <c r="Q69" s="64">
        <f t="shared" si="36"/>
        <v>236</v>
      </c>
      <c r="R69" s="37">
        <v>123</v>
      </c>
      <c r="S69" s="37">
        <v>113</v>
      </c>
      <c r="T69" s="64">
        <f t="shared" si="37"/>
        <v>236</v>
      </c>
      <c r="U69" s="37">
        <v>111</v>
      </c>
      <c r="V69" s="37">
        <v>125</v>
      </c>
    </row>
    <row r="70" spans="2:22" s="9" customFormat="1" ht="15" customHeight="1">
      <c r="B70" s="40"/>
      <c r="C70" s="27" t="s">
        <v>55</v>
      </c>
      <c r="D70" s="28"/>
      <c r="E70" s="25" t="s">
        <v>16</v>
      </c>
      <c r="F70" s="26"/>
      <c r="G70" s="64">
        <f t="shared" si="38"/>
        <v>43</v>
      </c>
      <c r="H70" s="37">
        <v>24</v>
      </c>
      <c r="I70" s="37">
        <v>19</v>
      </c>
      <c r="J70" s="37">
        <v>17</v>
      </c>
      <c r="K70" s="64">
        <f t="shared" si="33"/>
        <v>659</v>
      </c>
      <c r="L70" s="64">
        <f t="shared" ref="L70:M73" si="39">O70+R70+U70</f>
        <v>365</v>
      </c>
      <c r="M70" s="64">
        <f t="shared" si="39"/>
        <v>294</v>
      </c>
      <c r="N70" s="64">
        <f t="shared" si="35"/>
        <v>196</v>
      </c>
      <c r="O70" s="38">
        <v>108</v>
      </c>
      <c r="P70" s="38">
        <v>88</v>
      </c>
      <c r="Q70" s="64">
        <f t="shared" si="36"/>
        <v>236</v>
      </c>
      <c r="R70" s="38">
        <v>131</v>
      </c>
      <c r="S70" s="38">
        <v>105</v>
      </c>
      <c r="T70" s="64">
        <f t="shared" si="37"/>
        <v>227</v>
      </c>
      <c r="U70" s="38">
        <v>126</v>
      </c>
      <c r="V70" s="38">
        <v>101</v>
      </c>
    </row>
    <row r="71" spans="2:22" s="9" customFormat="1" ht="15" customHeight="1">
      <c r="B71" s="40"/>
      <c r="C71" s="27" t="s">
        <v>79</v>
      </c>
      <c r="D71" s="28"/>
      <c r="E71" s="25" t="s">
        <v>73</v>
      </c>
      <c r="F71" s="26"/>
      <c r="G71" s="64">
        <f t="shared" si="38"/>
        <v>35</v>
      </c>
      <c r="H71" s="37">
        <v>20</v>
      </c>
      <c r="I71" s="37">
        <v>15</v>
      </c>
      <c r="J71" s="37">
        <v>9</v>
      </c>
      <c r="K71" s="64">
        <f t="shared" si="33"/>
        <v>349</v>
      </c>
      <c r="L71" s="64">
        <f t="shared" si="39"/>
        <v>186</v>
      </c>
      <c r="M71" s="64">
        <f t="shared" si="39"/>
        <v>163</v>
      </c>
      <c r="N71" s="64">
        <f t="shared" si="35"/>
        <v>111</v>
      </c>
      <c r="O71" s="38">
        <v>59</v>
      </c>
      <c r="P71" s="38">
        <v>52</v>
      </c>
      <c r="Q71" s="64">
        <f t="shared" si="36"/>
        <v>120</v>
      </c>
      <c r="R71" s="38">
        <v>61</v>
      </c>
      <c r="S71" s="38">
        <v>59</v>
      </c>
      <c r="T71" s="64">
        <f t="shared" si="37"/>
        <v>118</v>
      </c>
      <c r="U71" s="38">
        <v>66</v>
      </c>
      <c r="V71" s="38">
        <v>52</v>
      </c>
    </row>
    <row r="72" spans="2:22" s="9" customFormat="1" ht="15" customHeight="1">
      <c r="B72" s="21"/>
      <c r="C72" s="60" t="s">
        <v>56</v>
      </c>
      <c r="D72" s="22"/>
      <c r="E72" s="25" t="s">
        <v>73</v>
      </c>
      <c r="F72" s="24"/>
      <c r="G72" s="64">
        <f t="shared" si="38"/>
        <v>21</v>
      </c>
      <c r="H72" s="37">
        <v>13</v>
      </c>
      <c r="I72" s="37">
        <v>8</v>
      </c>
      <c r="J72" s="37">
        <v>6</v>
      </c>
      <c r="K72" s="64">
        <f t="shared" si="33"/>
        <v>197</v>
      </c>
      <c r="L72" s="64">
        <f t="shared" si="39"/>
        <v>111</v>
      </c>
      <c r="M72" s="64">
        <f t="shared" si="39"/>
        <v>86</v>
      </c>
      <c r="N72" s="64">
        <f t="shared" si="35"/>
        <v>73</v>
      </c>
      <c r="O72" s="37">
        <v>40</v>
      </c>
      <c r="P72" s="37">
        <v>33</v>
      </c>
      <c r="Q72" s="64">
        <f t="shared" si="36"/>
        <v>55</v>
      </c>
      <c r="R72" s="37">
        <v>35</v>
      </c>
      <c r="S72" s="37">
        <v>20</v>
      </c>
      <c r="T72" s="64">
        <f t="shared" si="37"/>
        <v>69</v>
      </c>
      <c r="U72" s="37">
        <v>36</v>
      </c>
      <c r="V72" s="37">
        <v>33</v>
      </c>
    </row>
    <row r="73" spans="2:22" s="9" customFormat="1" ht="15" customHeight="1">
      <c r="B73" s="41"/>
      <c r="C73" s="33" t="s">
        <v>99</v>
      </c>
      <c r="D73" s="30"/>
      <c r="E73" s="25" t="s">
        <v>16</v>
      </c>
      <c r="F73" s="26"/>
      <c r="G73" s="64">
        <f t="shared" si="38"/>
        <v>37</v>
      </c>
      <c r="H73" s="37">
        <v>25</v>
      </c>
      <c r="I73" s="37">
        <v>12</v>
      </c>
      <c r="J73" s="37">
        <v>12</v>
      </c>
      <c r="K73" s="64">
        <f>L73+M73</f>
        <v>429</v>
      </c>
      <c r="L73" s="64">
        <f t="shared" si="39"/>
        <v>227</v>
      </c>
      <c r="M73" s="64">
        <f t="shared" si="39"/>
        <v>202</v>
      </c>
      <c r="N73" s="64">
        <f>O73+P73</f>
        <v>151</v>
      </c>
      <c r="O73" s="38">
        <v>73</v>
      </c>
      <c r="P73" s="38">
        <v>78</v>
      </c>
      <c r="Q73" s="64">
        <f>R73+S73</f>
        <v>150</v>
      </c>
      <c r="R73" s="38">
        <v>81</v>
      </c>
      <c r="S73" s="38">
        <v>69</v>
      </c>
      <c r="T73" s="64">
        <f>U73+V73</f>
        <v>128</v>
      </c>
      <c r="U73" s="38">
        <v>73</v>
      </c>
      <c r="V73" s="38">
        <v>55</v>
      </c>
    </row>
    <row r="74" spans="2:22" s="9" customFormat="1" ht="15" customHeight="1">
      <c r="B74" s="40"/>
      <c r="C74" s="27" t="s">
        <v>52</v>
      </c>
      <c r="D74" s="28"/>
      <c r="E74" s="25" t="s">
        <v>16</v>
      </c>
      <c r="F74" s="26"/>
      <c r="G74" s="64">
        <f t="shared" si="38"/>
        <v>32</v>
      </c>
      <c r="H74" s="37">
        <v>22</v>
      </c>
      <c r="I74" s="37">
        <v>10</v>
      </c>
      <c r="J74" s="37">
        <v>9</v>
      </c>
      <c r="K74" s="64">
        <f>L74+M74</f>
        <v>331</v>
      </c>
      <c r="L74" s="64">
        <f t="shared" ref="L74:M76" si="40">O74+R74+U74</f>
        <v>168</v>
      </c>
      <c r="M74" s="64">
        <f t="shared" si="40"/>
        <v>163</v>
      </c>
      <c r="N74" s="64">
        <f>O74+P74</f>
        <v>114</v>
      </c>
      <c r="O74" s="38">
        <v>52</v>
      </c>
      <c r="P74" s="38">
        <v>62</v>
      </c>
      <c r="Q74" s="64">
        <f>R74+S74</f>
        <v>111</v>
      </c>
      <c r="R74" s="38">
        <v>71</v>
      </c>
      <c r="S74" s="38">
        <v>40</v>
      </c>
      <c r="T74" s="64">
        <f>U74+V74</f>
        <v>106</v>
      </c>
      <c r="U74" s="38">
        <v>45</v>
      </c>
      <c r="V74" s="38">
        <v>61</v>
      </c>
    </row>
    <row r="75" spans="2:22" s="9" customFormat="1" ht="15" customHeight="1">
      <c r="B75" s="40"/>
      <c r="C75" s="27" t="s">
        <v>53</v>
      </c>
      <c r="D75" s="28"/>
      <c r="E75" s="25" t="s">
        <v>16</v>
      </c>
      <c r="F75" s="26"/>
      <c r="G75" s="64">
        <f t="shared" si="38"/>
        <v>49</v>
      </c>
      <c r="H75" s="37">
        <v>24</v>
      </c>
      <c r="I75" s="37">
        <v>25</v>
      </c>
      <c r="J75" s="37">
        <v>18</v>
      </c>
      <c r="K75" s="64">
        <f>L75+M75</f>
        <v>707</v>
      </c>
      <c r="L75" s="64">
        <f t="shared" si="40"/>
        <v>321</v>
      </c>
      <c r="M75" s="64">
        <f t="shared" si="40"/>
        <v>386</v>
      </c>
      <c r="N75" s="64">
        <f>O75+P75</f>
        <v>240</v>
      </c>
      <c r="O75" s="38">
        <v>125</v>
      </c>
      <c r="P75" s="38">
        <v>115</v>
      </c>
      <c r="Q75" s="64">
        <f>R75+S75</f>
        <v>236</v>
      </c>
      <c r="R75" s="38">
        <v>92</v>
      </c>
      <c r="S75" s="38">
        <v>144</v>
      </c>
      <c r="T75" s="64">
        <f>U75+V75</f>
        <v>231</v>
      </c>
      <c r="U75" s="38">
        <v>104</v>
      </c>
      <c r="V75" s="38">
        <v>127</v>
      </c>
    </row>
    <row r="76" spans="2:22" s="9" customFormat="1" ht="15" customHeight="1">
      <c r="B76" s="40"/>
      <c r="C76" s="27" t="s">
        <v>64</v>
      </c>
      <c r="D76" s="28"/>
      <c r="E76" s="25" t="s">
        <v>16</v>
      </c>
      <c r="F76" s="26"/>
      <c r="G76" s="64">
        <f t="shared" si="38"/>
        <v>41</v>
      </c>
      <c r="H76" s="37">
        <v>27</v>
      </c>
      <c r="I76" s="37">
        <v>14</v>
      </c>
      <c r="J76" s="37">
        <v>16</v>
      </c>
      <c r="K76" s="64">
        <f>L76+M76</f>
        <v>598</v>
      </c>
      <c r="L76" s="64">
        <f t="shared" si="40"/>
        <v>317</v>
      </c>
      <c r="M76" s="64">
        <f t="shared" si="40"/>
        <v>281</v>
      </c>
      <c r="N76" s="64">
        <f>O76+P76</f>
        <v>187</v>
      </c>
      <c r="O76" s="38">
        <v>97</v>
      </c>
      <c r="P76" s="38">
        <v>90</v>
      </c>
      <c r="Q76" s="64">
        <f>R76+S76</f>
        <v>197</v>
      </c>
      <c r="R76" s="38">
        <v>95</v>
      </c>
      <c r="S76" s="38">
        <v>102</v>
      </c>
      <c r="T76" s="64">
        <f>U76+V76</f>
        <v>214</v>
      </c>
      <c r="U76" s="38">
        <v>125</v>
      </c>
      <c r="V76" s="38">
        <v>89</v>
      </c>
    </row>
    <row r="77" spans="2:22" s="9" customFormat="1" ht="15" customHeight="1">
      <c r="B77" s="21"/>
      <c r="C77" s="70" t="s">
        <v>65</v>
      </c>
      <c r="D77" s="22"/>
      <c r="E77" s="25" t="s">
        <v>8</v>
      </c>
      <c r="F77" s="24"/>
      <c r="G77" s="64">
        <f t="shared" si="38"/>
        <v>44</v>
      </c>
      <c r="H77" s="37">
        <v>33</v>
      </c>
      <c r="I77" s="37">
        <v>11</v>
      </c>
      <c r="J77" s="64">
        <f>SUM(J78:J79)</f>
        <v>12</v>
      </c>
      <c r="K77" s="64">
        <f t="shared" ref="K77:S77" si="41">SUM(K78:K79)</f>
        <v>379</v>
      </c>
      <c r="L77" s="64">
        <f t="shared" si="41"/>
        <v>213</v>
      </c>
      <c r="M77" s="64">
        <f t="shared" si="41"/>
        <v>166</v>
      </c>
      <c r="N77" s="64">
        <f t="shared" si="41"/>
        <v>149</v>
      </c>
      <c r="O77" s="64">
        <f t="shared" si="41"/>
        <v>77</v>
      </c>
      <c r="P77" s="64">
        <f t="shared" si="41"/>
        <v>72</v>
      </c>
      <c r="Q77" s="64">
        <f t="shared" si="41"/>
        <v>122</v>
      </c>
      <c r="R77" s="64">
        <f t="shared" si="41"/>
        <v>79</v>
      </c>
      <c r="S77" s="64">
        <f t="shared" si="41"/>
        <v>43</v>
      </c>
      <c r="T77" s="64">
        <f>SUM(T78:T79)</f>
        <v>108</v>
      </c>
      <c r="U77" s="64">
        <f>SUM(U78:U79)</f>
        <v>57</v>
      </c>
      <c r="V77" s="64">
        <f>SUM(V78:V79)</f>
        <v>51</v>
      </c>
    </row>
    <row r="78" spans="2:22" s="9" customFormat="1" ht="15" customHeight="1">
      <c r="B78" s="21"/>
      <c r="C78" s="71"/>
      <c r="D78" s="22"/>
      <c r="E78" s="25" t="s">
        <v>16</v>
      </c>
      <c r="F78" s="26"/>
      <c r="G78" s="37"/>
      <c r="H78" s="37"/>
      <c r="I78" s="37"/>
      <c r="J78" s="37">
        <v>3</v>
      </c>
      <c r="K78" s="64">
        <f>L78+M78</f>
        <v>93</v>
      </c>
      <c r="L78" s="64">
        <f t="shared" ref="L78:M80" si="42">O78+R78+U78</f>
        <v>51</v>
      </c>
      <c r="M78" s="64">
        <f t="shared" si="42"/>
        <v>42</v>
      </c>
      <c r="N78" s="64">
        <f>O78+P78</f>
        <v>29</v>
      </c>
      <c r="O78" s="38">
        <v>11</v>
      </c>
      <c r="P78" s="38">
        <v>18</v>
      </c>
      <c r="Q78" s="64">
        <f>R78+S78</f>
        <v>33</v>
      </c>
      <c r="R78" s="38">
        <v>23</v>
      </c>
      <c r="S78" s="38">
        <v>10</v>
      </c>
      <c r="T78" s="64">
        <f>U78+V78</f>
        <v>31</v>
      </c>
      <c r="U78" s="38">
        <v>17</v>
      </c>
      <c r="V78" s="38">
        <v>14</v>
      </c>
    </row>
    <row r="79" spans="2:22" s="9" customFormat="1" ht="15" customHeight="1">
      <c r="B79" s="40"/>
      <c r="C79" s="72"/>
      <c r="D79" s="28"/>
      <c r="E79" s="25" t="s">
        <v>31</v>
      </c>
      <c r="F79" s="26"/>
      <c r="G79" s="37"/>
      <c r="H79" s="37"/>
      <c r="I79" s="37"/>
      <c r="J79" s="37">
        <v>9</v>
      </c>
      <c r="K79" s="64">
        <f>L79+M79</f>
        <v>286</v>
      </c>
      <c r="L79" s="64">
        <f t="shared" si="42"/>
        <v>162</v>
      </c>
      <c r="M79" s="64">
        <f t="shared" si="42"/>
        <v>124</v>
      </c>
      <c r="N79" s="64">
        <f>O79+P79</f>
        <v>120</v>
      </c>
      <c r="O79" s="38">
        <v>66</v>
      </c>
      <c r="P79" s="38">
        <v>54</v>
      </c>
      <c r="Q79" s="64">
        <f>R79+S79</f>
        <v>89</v>
      </c>
      <c r="R79" s="38">
        <v>56</v>
      </c>
      <c r="S79" s="38">
        <v>33</v>
      </c>
      <c r="T79" s="64">
        <f>U79+V79</f>
        <v>77</v>
      </c>
      <c r="U79" s="38">
        <v>40</v>
      </c>
      <c r="V79" s="38">
        <v>37</v>
      </c>
    </row>
    <row r="80" spans="2:22" s="9" customFormat="1" ht="15" customHeight="1">
      <c r="B80" s="40"/>
      <c r="C80" s="27" t="s">
        <v>38</v>
      </c>
      <c r="D80" s="28"/>
      <c r="E80" s="25" t="s">
        <v>16</v>
      </c>
      <c r="F80" s="24"/>
      <c r="G80" s="64">
        <f>H80+I80</f>
        <v>53</v>
      </c>
      <c r="H80" s="37">
        <v>35</v>
      </c>
      <c r="I80" s="37">
        <v>18</v>
      </c>
      <c r="J80" s="37">
        <v>22</v>
      </c>
      <c r="K80" s="64">
        <f>L80+M80</f>
        <v>875</v>
      </c>
      <c r="L80" s="64">
        <f t="shared" si="42"/>
        <v>444</v>
      </c>
      <c r="M80" s="64">
        <f t="shared" si="42"/>
        <v>431</v>
      </c>
      <c r="N80" s="64">
        <f>O80+P80</f>
        <v>280</v>
      </c>
      <c r="O80" s="38">
        <v>132</v>
      </c>
      <c r="P80" s="38">
        <v>148</v>
      </c>
      <c r="Q80" s="64">
        <f>R80+S80</f>
        <v>280</v>
      </c>
      <c r="R80" s="38">
        <v>136</v>
      </c>
      <c r="S80" s="38">
        <v>144</v>
      </c>
      <c r="T80" s="64">
        <f>U80+V80</f>
        <v>315</v>
      </c>
      <c r="U80" s="38">
        <v>176</v>
      </c>
      <c r="V80" s="38">
        <v>139</v>
      </c>
    </row>
    <row r="81" spans="2:22" s="9" customFormat="1" ht="15" customHeight="1">
      <c r="B81" s="21"/>
      <c r="C81" s="70" t="s">
        <v>39</v>
      </c>
      <c r="D81" s="22"/>
      <c r="E81" s="25" t="s">
        <v>8</v>
      </c>
      <c r="F81" s="26"/>
      <c r="G81" s="64">
        <f>H81+I81</f>
        <v>35</v>
      </c>
      <c r="H81" s="37">
        <v>27</v>
      </c>
      <c r="I81" s="37">
        <v>8</v>
      </c>
      <c r="J81" s="64">
        <f>SUM(J82:J84)</f>
        <v>9</v>
      </c>
      <c r="K81" s="64">
        <f>SUM(K82:K84)</f>
        <v>350</v>
      </c>
      <c r="L81" s="64">
        <f t="shared" ref="L81:V81" si="43">SUM(L82:L84)</f>
        <v>142</v>
      </c>
      <c r="M81" s="64">
        <f t="shared" si="43"/>
        <v>208</v>
      </c>
      <c r="N81" s="64">
        <f t="shared" si="43"/>
        <v>120</v>
      </c>
      <c r="O81" s="64">
        <f t="shared" si="43"/>
        <v>48</v>
      </c>
      <c r="P81" s="64">
        <f t="shared" si="43"/>
        <v>72</v>
      </c>
      <c r="Q81" s="64">
        <f t="shared" si="43"/>
        <v>117</v>
      </c>
      <c r="R81" s="64">
        <f t="shared" si="43"/>
        <v>55</v>
      </c>
      <c r="S81" s="64">
        <f t="shared" si="43"/>
        <v>62</v>
      </c>
      <c r="T81" s="64">
        <f t="shared" si="43"/>
        <v>113</v>
      </c>
      <c r="U81" s="64">
        <f t="shared" si="43"/>
        <v>39</v>
      </c>
      <c r="V81" s="64">
        <f t="shared" si="43"/>
        <v>74</v>
      </c>
    </row>
    <row r="82" spans="2:22" s="9" customFormat="1" ht="15" customHeight="1">
      <c r="B82" s="21"/>
      <c r="C82" s="71"/>
      <c r="D82" s="21"/>
      <c r="E82" s="44"/>
      <c r="F82" s="30" t="s">
        <v>95</v>
      </c>
      <c r="G82" s="37"/>
      <c r="H82" s="37"/>
      <c r="I82" s="37"/>
      <c r="J82" s="37">
        <v>3</v>
      </c>
      <c r="K82" s="64">
        <f>L82+M82</f>
        <v>117</v>
      </c>
      <c r="L82" s="64">
        <f t="shared" ref="L82:M84" si="44">O82+R82+U82</f>
        <v>66</v>
      </c>
      <c r="M82" s="64">
        <f t="shared" si="44"/>
        <v>51</v>
      </c>
      <c r="N82" s="64">
        <f>O82+P82</f>
        <v>40</v>
      </c>
      <c r="O82" s="38">
        <v>24</v>
      </c>
      <c r="P82" s="38">
        <v>16</v>
      </c>
      <c r="Q82" s="64">
        <f>R82+S82</f>
        <v>38</v>
      </c>
      <c r="R82" s="38">
        <v>23</v>
      </c>
      <c r="S82" s="38">
        <v>15</v>
      </c>
      <c r="T82" s="64">
        <f>U82+V82</f>
        <v>39</v>
      </c>
      <c r="U82" s="38">
        <v>19</v>
      </c>
      <c r="V82" s="38">
        <v>20</v>
      </c>
    </row>
    <row r="83" spans="2:22" s="9" customFormat="1" ht="15" customHeight="1">
      <c r="B83" s="21"/>
      <c r="C83" s="71"/>
      <c r="D83" s="21"/>
      <c r="E83" s="32" t="s">
        <v>33</v>
      </c>
      <c r="F83" s="30" t="s">
        <v>96</v>
      </c>
      <c r="G83" s="37"/>
      <c r="H83" s="37"/>
      <c r="I83" s="37"/>
      <c r="J83" s="37">
        <v>3</v>
      </c>
      <c r="K83" s="64">
        <f>L83+M83</f>
        <v>117</v>
      </c>
      <c r="L83" s="64">
        <f t="shared" si="44"/>
        <v>17</v>
      </c>
      <c r="M83" s="64">
        <f t="shared" si="44"/>
        <v>100</v>
      </c>
      <c r="N83" s="64">
        <f>O83+P83</f>
        <v>40</v>
      </c>
      <c r="O83" s="38">
        <v>4</v>
      </c>
      <c r="P83" s="38">
        <v>36</v>
      </c>
      <c r="Q83" s="64">
        <f>R83+S83</f>
        <v>39</v>
      </c>
      <c r="R83" s="38">
        <v>9</v>
      </c>
      <c r="S83" s="38">
        <v>30</v>
      </c>
      <c r="T83" s="64">
        <f>U83+V83</f>
        <v>38</v>
      </c>
      <c r="U83" s="38">
        <v>4</v>
      </c>
      <c r="V83" s="38">
        <v>34</v>
      </c>
    </row>
    <row r="84" spans="2:22" s="9" customFormat="1" ht="15" customHeight="1">
      <c r="B84" s="21"/>
      <c r="C84" s="71"/>
      <c r="E84" s="45"/>
      <c r="F84" s="30" t="s">
        <v>98</v>
      </c>
      <c r="G84" s="37"/>
      <c r="H84" s="37"/>
      <c r="I84" s="37"/>
      <c r="J84" s="37">
        <v>3</v>
      </c>
      <c r="K84" s="64">
        <f>L84+M84</f>
        <v>116</v>
      </c>
      <c r="L84" s="64">
        <f t="shared" si="44"/>
        <v>59</v>
      </c>
      <c r="M84" s="64">
        <f t="shared" si="44"/>
        <v>57</v>
      </c>
      <c r="N84" s="64">
        <f>O84+P84</f>
        <v>40</v>
      </c>
      <c r="O84" s="38">
        <v>20</v>
      </c>
      <c r="P84" s="38">
        <v>20</v>
      </c>
      <c r="Q84" s="64">
        <f>R84+S84</f>
        <v>40</v>
      </c>
      <c r="R84" s="38">
        <v>23</v>
      </c>
      <c r="S84" s="38">
        <v>17</v>
      </c>
      <c r="T84" s="64">
        <f>U84+V84</f>
        <v>36</v>
      </c>
      <c r="U84" s="38">
        <v>16</v>
      </c>
      <c r="V84" s="38">
        <v>20</v>
      </c>
    </row>
    <row r="85" spans="2:22" s="9" customFormat="1" ht="15" customHeight="1">
      <c r="B85" s="41"/>
      <c r="C85" s="33" t="s">
        <v>58</v>
      </c>
      <c r="D85" s="30"/>
      <c r="E85" s="25" t="s">
        <v>16</v>
      </c>
      <c r="F85" s="26"/>
      <c r="G85" s="64">
        <f>H85+I85</f>
        <v>29</v>
      </c>
      <c r="H85" s="37">
        <v>16</v>
      </c>
      <c r="I85" s="37">
        <v>13</v>
      </c>
      <c r="J85" s="37">
        <v>9</v>
      </c>
      <c r="K85" s="64">
        <f>L85+M85</f>
        <v>357</v>
      </c>
      <c r="L85" s="64">
        <f>O85+R85+U85</f>
        <v>113</v>
      </c>
      <c r="M85" s="64">
        <f>P85+S85+V85</f>
        <v>244</v>
      </c>
      <c r="N85" s="64">
        <f>O85+P85</f>
        <v>120</v>
      </c>
      <c r="O85" s="38">
        <v>37</v>
      </c>
      <c r="P85" s="38">
        <v>83</v>
      </c>
      <c r="Q85" s="64">
        <f>R85+S85</f>
        <v>119</v>
      </c>
      <c r="R85" s="38">
        <v>42</v>
      </c>
      <c r="S85" s="38">
        <v>77</v>
      </c>
      <c r="T85" s="64">
        <f>U85+V85</f>
        <v>118</v>
      </c>
      <c r="U85" s="38">
        <v>34</v>
      </c>
      <c r="V85" s="38">
        <v>84</v>
      </c>
    </row>
    <row r="86" spans="2:22" s="9" customFormat="1" ht="15" customHeight="1">
      <c r="B86" s="40"/>
      <c r="C86" s="27" t="s">
        <v>60</v>
      </c>
      <c r="D86" s="28"/>
      <c r="E86" s="25" t="s">
        <v>16</v>
      </c>
      <c r="F86" s="26"/>
      <c r="G86" s="64">
        <f>H86+I86</f>
        <v>36</v>
      </c>
      <c r="H86" s="37">
        <v>22</v>
      </c>
      <c r="I86" s="37">
        <v>14</v>
      </c>
      <c r="J86" s="37">
        <v>12</v>
      </c>
      <c r="K86" s="64">
        <f>L86+M86</f>
        <v>457</v>
      </c>
      <c r="L86" s="64">
        <f>O86+R86+U86</f>
        <v>288</v>
      </c>
      <c r="M86" s="64">
        <f>P86+S86+V86</f>
        <v>169</v>
      </c>
      <c r="N86" s="64">
        <f>O86+P86</f>
        <v>160</v>
      </c>
      <c r="O86" s="38">
        <v>106</v>
      </c>
      <c r="P86" s="38">
        <v>54</v>
      </c>
      <c r="Q86" s="64">
        <f>R86+S86</f>
        <v>153</v>
      </c>
      <c r="R86" s="38">
        <v>94</v>
      </c>
      <c r="S86" s="38">
        <v>59</v>
      </c>
      <c r="T86" s="64">
        <f>U86+V86</f>
        <v>144</v>
      </c>
      <c r="U86" s="38">
        <v>88</v>
      </c>
      <c r="V86" s="38">
        <v>56</v>
      </c>
    </row>
    <row r="87" spans="2:22" s="9" customFormat="1" ht="15" customHeight="1">
      <c r="B87" s="21"/>
      <c r="C87" s="70" t="s">
        <v>61</v>
      </c>
      <c r="D87" s="22"/>
      <c r="E87" s="25" t="s">
        <v>8</v>
      </c>
      <c r="F87" s="24"/>
      <c r="G87" s="64">
        <f>H87+I87</f>
        <v>45</v>
      </c>
      <c r="H87" s="37">
        <v>30</v>
      </c>
      <c r="I87" s="37">
        <v>15</v>
      </c>
      <c r="J87" s="64">
        <f>SUM(J88:J89)</f>
        <v>18</v>
      </c>
      <c r="K87" s="64">
        <f t="shared" ref="K87:V87" si="45">SUM(K88:K89)</f>
        <v>716</v>
      </c>
      <c r="L87" s="64">
        <f t="shared" si="45"/>
        <v>384</v>
      </c>
      <c r="M87" s="64">
        <f t="shared" si="45"/>
        <v>332</v>
      </c>
      <c r="N87" s="64">
        <f t="shared" si="45"/>
        <v>240</v>
      </c>
      <c r="O87" s="64">
        <f t="shared" si="45"/>
        <v>131</v>
      </c>
      <c r="P87" s="64">
        <f t="shared" si="45"/>
        <v>109</v>
      </c>
      <c r="Q87" s="64">
        <f t="shared" si="45"/>
        <v>239</v>
      </c>
      <c r="R87" s="64">
        <f t="shared" si="45"/>
        <v>133</v>
      </c>
      <c r="S87" s="64">
        <f t="shared" si="45"/>
        <v>106</v>
      </c>
      <c r="T87" s="64">
        <f t="shared" si="45"/>
        <v>237</v>
      </c>
      <c r="U87" s="64">
        <f t="shared" si="45"/>
        <v>120</v>
      </c>
      <c r="V87" s="64">
        <f t="shared" si="45"/>
        <v>117</v>
      </c>
    </row>
    <row r="88" spans="2:22" s="9" customFormat="1" ht="15" customHeight="1">
      <c r="B88" s="21"/>
      <c r="C88" s="71"/>
      <c r="D88" s="22"/>
      <c r="E88" s="25" t="s">
        <v>16</v>
      </c>
      <c r="F88" s="26"/>
      <c r="G88" s="37"/>
      <c r="H88" s="37"/>
      <c r="I88" s="37"/>
      <c r="J88" s="37">
        <v>15</v>
      </c>
      <c r="K88" s="64">
        <f>L88+M88</f>
        <v>597</v>
      </c>
      <c r="L88" s="64">
        <f t="shared" ref="L88:M90" si="46">O88+R88+U88</f>
        <v>297</v>
      </c>
      <c r="M88" s="64">
        <f t="shared" si="46"/>
        <v>300</v>
      </c>
      <c r="N88" s="64">
        <f>O88+P88</f>
        <v>200</v>
      </c>
      <c r="O88" s="38">
        <v>101</v>
      </c>
      <c r="P88" s="38">
        <v>99</v>
      </c>
      <c r="Q88" s="64">
        <f>R88+S88</f>
        <v>199</v>
      </c>
      <c r="R88" s="38">
        <v>104</v>
      </c>
      <c r="S88" s="38">
        <v>95</v>
      </c>
      <c r="T88" s="64">
        <f>U88+V88</f>
        <v>198</v>
      </c>
      <c r="U88" s="38">
        <v>92</v>
      </c>
      <c r="V88" s="38">
        <v>106</v>
      </c>
    </row>
    <row r="89" spans="2:22" s="9" customFormat="1" ht="15" customHeight="1">
      <c r="B89" s="40"/>
      <c r="C89" s="72"/>
      <c r="D89" s="28"/>
      <c r="E89" s="29" t="s">
        <v>17</v>
      </c>
      <c r="F89" s="30" t="s">
        <v>18</v>
      </c>
      <c r="G89" s="37"/>
      <c r="H89" s="37"/>
      <c r="I89" s="37"/>
      <c r="J89" s="37">
        <v>3</v>
      </c>
      <c r="K89" s="64">
        <f>L89+M89</f>
        <v>119</v>
      </c>
      <c r="L89" s="64">
        <f t="shared" si="46"/>
        <v>87</v>
      </c>
      <c r="M89" s="64">
        <f t="shared" si="46"/>
        <v>32</v>
      </c>
      <c r="N89" s="64">
        <f>O89+P89</f>
        <v>40</v>
      </c>
      <c r="O89" s="38">
        <v>30</v>
      </c>
      <c r="P89" s="38">
        <v>10</v>
      </c>
      <c r="Q89" s="64">
        <f>R89+S89</f>
        <v>40</v>
      </c>
      <c r="R89" s="38">
        <v>29</v>
      </c>
      <c r="S89" s="38">
        <v>11</v>
      </c>
      <c r="T89" s="64">
        <f>U89+V89</f>
        <v>39</v>
      </c>
      <c r="U89" s="38">
        <v>28</v>
      </c>
      <c r="V89" s="38">
        <v>11</v>
      </c>
    </row>
    <row r="90" spans="2:22" s="9" customFormat="1" ht="15" customHeight="1">
      <c r="B90" s="41"/>
      <c r="C90" s="33" t="s">
        <v>57</v>
      </c>
      <c r="D90" s="30"/>
      <c r="E90" s="25" t="s">
        <v>73</v>
      </c>
      <c r="F90" s="26"/>
      <c r="G90" s="64">
        <f>H90+I90</f>
        <v>38</v>
      </c>
      <c r="H90" s="37">
        <v>24</v>
      </c>
      <c r="I90" s="37">
        <v>14</v>
      </c>
      <c r="J90" s="37">
        <v>12</v>
      </c>
      <c r="K90" s="64">
        <f>L90+M90</f>
        <v>462</v>
      </c>
      <c r="L90" s="64">
        <f t="shared" si="46"/>
        <v>234</v>
      </c>
      <c r="M90" s="64">
        <f t="shared" si="46"/>
        <v>228</v>
      </c>
      <c r="N90" s="64">
        <f>O90+P90</f>
        <v>159</v>
      </c>
      <c r="O90" s="37">
        <v>71</v>
      </c>
      <c r="P90" s="37">
        <v>88</v>
      </c>
      <c r="Q90" s="64">
        <f>R90+S90</f>
        <v>150</v>
      </c>
      <c r="R90" s="37">
        <v>80</v>
      </c>
      <c r="S90" s="37">
        <v>70</v>
      </c>
      <c r="T90" s="64">
        <f>U90+V90</f>
        <v>153</v>
      </c>
      <c r="U90" s="37">
        <v>83</v>
      </c>
      <c r="V90" s="37">
        <v>70</v>
      </c>
    </row>
    <row r="91" spans="2:22" s="9" customFormat="1" ht="15" customHeight="1">
      <c r="B91" s="40"/>
      <c r="C91" s="27" t="s">
        <v>59</v>
      </c>
      <c r="D91" s="28"/>
      <c r="E91" s="25" t="s">
        <v>16</v>
      </c>
      <c r="F91" s="26"/>
      <c r="G91" s="64">
        <f>H91+I91</f>
        <v>37</v>
      </c>
      <c r="H91" s="37">
        <v>23</v>
      </c>
      <c r="I91" s="37">
        <v>14</v>
      </c>
      <c r="J91" s="37">
        <v>9</v>
      </c>
      <c r="K91" s="64">
        <f>L91+M91</f>
        <v>301</v>
      </c>
      <c r="L91" s="64">
        <f>O91+R91+U91</f>
        <v>113</v>
      </c>
      <c r="M91" s="64">
        <f>P91+S91+V91</f>
        <v>188</v>
      </c>
      <c r="N91" s="64">
        <f>O91+P91</f>
        <v>96</v>
      </c>
      <c r="O91" s="38">
        <v>24</v>
      </c>
      <c r="P91" s="38">
        <v>72</v>
      </c>
      <c r="Q91" s="64">
        <f>R91+S91</f>
        <v>102</v>
      </c>
      <c r="R91" s="38">
        <v>39</v>
      </c>
      <c r="S91" s="38">
        <v>63</v>
      </c>
      <c r="T91" s="64">
        <f>U91+V91</f>
        <v>103</v>
      </c>
      <c r="U91" s="38">
        <v>50</v>
      </c>
      <c r="V91" s="38">
        <v>53</v>
      </c>
    </row>
    <row r="92" spans="2:22" s="4" customFormat="1" ht="15" customHeight="1">
      <c r="B92" s="1"/>
      <c r="C92" s="1" t="s">
        <v>70</v>
      </c>
      <c r="D92" s="1"/>
      <c r="E92" s="1"/>
      <c r="F92" s="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2:22" s="9" customFormat="1" ht="15" customHeight="1">
      <c r="B93" s="49"/>
      <c r="C93" s="48" t="s">
        <v>78</v>
      </c>
      <c r="D93" s="50"/>
      <c r="E93" s="35" t="s">
        <v>16</v>
      </c>
      <c r="F93" s="24"/>
      <c r="G93" s="64">
        <f>H93+I93</f>
        <v>88</v>
      </c>
      <c r="H93" s="37">
        <v>59</v>
      </c>
      <c r="I93" s="37">
        <v>29</v>
      </c>
      <c r="J93" s="37"/>
      <c r="K93" s="64">
        <f>L93+M93</f>
        <v>1252</v>
      </c>
      <c r="L93" s="64">
        <f>O93+R93+U93</f>
        <v>758</v>
      </c>
      <c r="M93" s="64">
        <f>P93+S93+V93</f>
        <v>494</v>
      </c>
      <c r="N93" s="64">
        <f>O93+P93</f>
        <v>417</v>
      </c>
      <c r="O93" s="38">
        <v>232</v>
      </c>
      <c r="P93" s="38">
        <v>185</v>
      </c>
      <c r="Q93" s="64">
        <f>R93+S93</f>
        <v>407</v>
      </c>
      <c r="R93" s="38">
        <v>251</v>
      </c>
      <c r="S93" s="38">
        <v>156</v>
      </c>
      <c r="T93" s="64">
        <f>U93+V93</f>
        <v>428</v>
      </c>
      <c r="U93" s="38">
        <v>275</v>
      </c>
      <c r="V93" s="38">
        <v>153</v>
      </c>
    </row>
    <row r="94" spans="2:22" s="9" customFormat="1" ht="15" customHeight="1">
      <c r="B94" s="51"/>
      <c r="C94" s="70" t="s">
        <v>76</v>
      </c>
      <c r="D94" s="52"/>
      <c r="E94" s="35" t="s">
        <v>8</v>
      </c>
      <c r="F94" s="24"/>
      <c r="G94" s="64">
        <f>H94+I94</f>
        <v>60</v>
      </c>
      <c r="H94" s="37">
        <v>36</v>
      </c>
      <c r="I94" s="37">
        <v>24</v>
      </c>
      <c r="J94" s="64">
        <f t="shared" ref="J94:V94" si="47">SUM(J95:J96)</f>
        <v>25</v>
      </c>
      <c r="K94" s="64">
        <f t="shared" si="47"/>
        <v>709</v>
      </c>
      <c r="L94" s="64">
        <f t="shared" si="47"/>
        <v>251</v>
      </c>
      <c r="M94" s="64">
        <f t="shared" si="47"/>
        <v>458</v>
      </c>
      <c r="N94" s="64">
        <f t="shared" si="47"/>
        <v>239</v>
      </c>
      <c r="O94" s="64">
        <f t="shared" si="47"/>
        <v>88</v>
      </c>
      <c r="P94" s="64">
        <f t="shared" si="47"/>
        <v>151</v>
      </c>
      <c r="Q94" s="64">
        <f t="shared" si="47"/>
        <v>217</v>
      </c>
      <c r="R94" s="64">
        <f t="shared" si="47"/>
        <v>77</v>
      </c>
      <c r="S94" s="64">
        <f t="shared" si="47"/>
        <v>140</v>
      </c>
      <c r="T94" s="64">
        <f t="shared" si="47"/>
        <v>253</v>
      </c>
      <c r="U94" s="64">
        <f t="shared" si="47"/>
        <v>86</v>
      </c>
      <c r="V94" s="64">
        <f t="shared" si="47"/>
        <v>167</v>
      </c>
    </row>
    <row r="95" spans="2:22" s="9" customFormat="1" ht="15" customHeight="1">
      <c r="B95" s="21"/>
      <c r="C95" s="71"/>
      <c r="D95" s="22"/>
      <c r="E95" s="35" t="s">
        <v>16</v>
      </c>
      <c r="F95" s="26"/>
      <c r="G95" s="37"/>
      <c r="H95" s="37"/>
      <c r="I95" s="37"/>
      <c r="J95" s="37">
        <v>20</v>
      </c>
      <c r="K95" s="64">
        <f>L95+M95</f>
        <v>574</v>
      </c>
      <c r="L95" s="64">
        <f t="shared" ref="L95:M97" si="48">O95+R95+U95</f>
        <v>248</v>
      </c>
      <c r="M95" s="64">
        <f>P95+S95+V95</f>
        <v>326</v>
      </c>
      <c r="N95" s="64">
        <f>O95+P95</f>
        <v>197</v>
      </c>
      <c r="O95" s="38">
        <v>87</v>
      </c>
      <c r="P95" s="38">
        <v>110</v>
      </c>
      <c r="Q95" s="64">
        <f>R95+S95</f>
        <v>169</v>
      </c>
      <c r="R95" s="38">
        <v>76</v>
      </c>
      <c r="S95" s="38">
        <v>93</v>
      </c>
      <c r="T95" s="64">
        <f>U95+V95</f>
        <v>208</v>
      </c>
      <c r="U95" s="38">
        <v>85</v>
      </c>
      <c r="V95" s="38">
        <v>123</v>
      </c>
    </row>
    <row r="96" spans="2:22" s="9" customFormat="1" ht="15" customHeight="1">
      <c r="B96" s="40"/>
      <c r="C96" s="72"/>
      <c r="D96" s="28"/>
      <c r="E96" s="25" t="s">
        <v>110</v>
      </c>
      <c r="F96" s="25"/>
      <c r="G96" s="37"/>
      <c r="H96" s="37"/>
      <c r="I96" s="37"/>
      <c r="J96" s="37">
        <v>5</v>
      </c>
      <c r="K96" s="64">
        <f>L96+M96</f>
        <v>135</v>
      </c>
      <c r="L96" s="64">
        <f t="shared" si="48"/>
        <v>3</v>
      </c>
      <c r="M96" s="64">
        <f t="shared" si="48"/>
        <v>132</v>
      </c>
      <c r="N96" s="64">
        <f>O96+P96</f>
        <v>42</v>
      </c>
      <c r="O96" s="38">
        <v>1</v>
      </c>
      <c r="P96" s="38">
        <v>41</v>
      </c>
      <c r="Q96" s="64">
        <f>R96+S96</f>
        <v>48</v>
      </c>
      <c r="R96" s="38">
        <v>1</v>
      </c>
      <c r="S96" s="38">
        <v>47</v>
      </c>
      <c r="T96" s="64">
        <f>U96+V96</f>
        <v>45</v>
      </c>
      <c r="U96" s="38">
        <v>1</v>
      </c>
      <c r="V96" s="38">
        <v>44</v>
      </c>
    </row>
    <row r="97" spans="2:22" s="9" customFormat="1" ht="15" customHeight="1">
      <c r="B97" s="75" t="s">
        <v>103</v>
      </c>
      <c r="C97" s="75"/>
      <c r="D97" s="76"/>
      <c r="E97" s="53" t="s">
        <v>16</v>
      </c>
      <c r="F97" s="54"/>
      <c r="G97" s="64">
        <f>H97+I97</f>
        <v>22</v>
      </c>
      <c r="H97" s="37">
        <v>15</v>
      </c>
      <c r="I97" s="37">
        <v>7</v>
      </c>
      <c r="J97" s="37">
        <v>10</v>
      </c>
      <c r="K97" s="64">
        <f>L97+M97</f>
        <v>245</v>
      </c>
      <c r="L97" s="64">
        <f t="shared" si="48"/>
        <v>128</v>
      </c>
      <c r="M97" s="64">
        <f t="shared" si="48"/>
        <v>117</v>
      </c>
      <c r="N97" s="64">
        <f>O97+P97</f>
        <v>74</v>
      </c>
      <c r="O97" s="38">
        <v>45</v>
      </c>
      <c r="P97" s="38">
        <v>29</v>
      </c>
      <c r="Q97" s="64">
        <f>R97+S97</f>
        <v>77</v>
      </c>
      <c r="R97" s="38">
        <v>40</v>
      </c>
      <c r="S97" s="38">
        <v>37</v>
      </c>
      <c r="T97" s="64">
        <f>U97+V97</f>
        <v>94</v>
      </c>
      <c r="U97" s="38">
        <v>43</v>
      </c>
      <c r="V97" s="38">
        <v>51</v>
      </c>
    </row>
    <row r="98" spans="2:22" s="9" customFormat="1" ht="15" customHeight="1">
      <c r="B98" s="51"/>
      <c r="C98" s="70" t="s">
        <v>66</v>
      </c>
      <c r="D98" s="52"/>
      <c r="E98" s="35" t="s">
        <v>8</v>
      </c>
      <c r="F98" s="26"/>
      <c r="G98" s="64">
        <f>H98+I98</f>
        <v>51</v>
      </c>
      <c r="H98" s="37">
        <v>39</v>
      </c>
      <c r="I98" s="37">
        <v>12</v>
      </c>
      <c r="J98" s="64">
        <f>SUM(J99:J100)</f>
        <v>26</v>
      </c>
      <c r="K98" s="64">
        <f>SUM(K99:K100)</f>
        <v>791</v>
      </c>
      <c r="L98" s="64">
        <f>SUM(L99:L100)</f>
        <v>443</v>
      </c>
      <c r="M98" s="64">
        <f>SUM(M99:M100)</f>
        <v>348</v>
      </c>
      <c r="N98" s="64">
        <f t="shared" ref="N98:V98" si="49">SUM(N99:N100)</f>
        <v>276</v>
      </c>
      <c r="O98" s="64">
        <f t="shared" si="49"/>
        <v>138</v>
      </c>
      <c r="P98" s="64">
        <f t="shared" si="49"/>
        <v>138</v>
      </c>
      <c r="Q98" s="64">
        <f t="shared" si="49"/>
        <v>273</v>
      </c>
      <c r="R98" s="64">
        <f t="shared" si="49"/>
        <v>152</v>
      </c>
      <c r="S98" s="64">
        <f t="shared" si="49"/>
        <v>121</v>
      </c>
      <c r="T98" s="64">
        <f t="shared" si="49"/>
        <v>242</v>
      </c>
      <c r="U98" s="64">
        <f t="shared" si="49"/>
        <v>153</v>
      </c>
      <c r="V98" s="64">
        <f t="shared" si="49"/>
        <v>89</v>
      </c>
    </row>
    <row r="99" spans="2:22" s="9" customFormat="1" ht="15" customHeight="1">
      <c r="B99" s="21"/>
      <c r="C99" s="71"/>
      <c r="D99" s="22"/>
      <c r="E99" s="35" t="s">
        <v>16</v>
      </c>
      <c r="F99" s="26"/>
      <c r="G99" s="37"/>
      <c r="H99" s="37"/>
      <c r="I99" s="37"/>
      <c r="J99" s="37">
        <v>23</v>
      </c>
      <c r="K99" s="64">
        <f t="shared" ref="K99:K107" si="50">L99+M99</f>
        <v>724</v>
      </c>
      <c r="L99" s="64">
        <f t="shared" ref="L99:M107" si="51">O99+R99+U99</f>
        <v>423</v>
      </c>
      <c r="M99" s="64">
        <f t="shared" si="51"/>
        <v>301</v>
      </c>
      <c r="N99" s="64">
        <f>O99+P99</f>
        <v>257</v>
      </c>
      <c r="O99" s="38">
        <v>132</v>
      </c>
      <c r="P99" s="38">
        <v>125</v>
      </c>
      <c r="Q99" s="64">
        <f>R99+S99</f>
        <v>245</v>
      </c>
      <c r="R99" s="38">
        <v>144</v>
      </c>
      <c r="S99" s="38">
        <v>101</v>
      </c>
      <c r="T99" s="64">
        <f>U99+V99</f>
        <v>222</v>
      </c>
      <c r="U99" s="38">
        <v>147</v>
      </c>
      <c r="V99" s="38">
        <v>75</v>
      </c>
    </row>
    <row r="100" spans="2:22" s="9" customFormat="1" ht="15" customHeight="1">
      <c r="B100" s="55"/>
      <c r="C100" s="72"/>
      <c r="D100" s="56"/>
      <c r="E100" s="67" t="s">
        <v>111</v>
      </c>
      <c r="F100" s="68"/>
      <c r="G100" s="37"/>
      <c r="H100" s="37"/>
      <c r="I100" s="37"/>
      <c r="J100" s="37">
        <v>3</v>
      </c>
      <c r="K100" s="64">
        <f t="shared" si="50"/>
        <v>67</v>
      </c>
      <c r="L100" s="64">
        <f t="shared" si="51"/>
        <v>20</v>
      </c>
      <c r="M100" s="64">
        <f t="shared" si="51"/>
        <v>47</v>
      </c>
      <c r="N100" s="64">
        <f>O100+P100</f>
        <v>19</v>
      </c>
      <c r="O100" s="38">
        <v>6</v>
      </c>
      <c r="P100" s="38">
        <v>13</v>
      </c>
      <c r="Q100" s="64">
        <f>R100+S100</f>
        <v>28</v>
      </c>
      <c r="R100" s="38">
        <v>8</v>
      </c>
      <c r="S100" s="38">
        <v>20</v>
      </c>
      <c r="T100" s="64">
        <f>U100+V100</f>
        <v>20</v>
      </c>
      <c r="U100" s="38">
        <v>6</v>
      </c>
      <c r="V100" s="38">
        <v>14</v>
      </c>
    </row>
    <row r="101" spans="2:22" s="9" customFormat="1" ht="15" customHeight="1">
      <c r="B101" s="49"/>
      <c r="C101" s="66"/>
      <c r="D101" s="50"/>
      <c r="E101" s="35" t="s">
        <v>8</v>
      </c>
      <c r="F101" s="24"/>
      <c r="G101" s="64">
        <f>H101+I101</f>
        <v>45</v>
      </c>
      <c r="H101" s="37">
        <v>30</v>
      </c>
      <c r="I101" s="37">
        <v>15</v>
      </c>
      <c r="J101" s="64">
        <f t="shared" ref="J101:V101" si="52">SUM(J102:J103)</f>
        <v>19</v>
      </c>
      <c r="K101" s="64">
        <f t="shared" si="52"/>
        <v>628</v>
      </c>
      <c r="L101" s="64">
        <f t="shared" si="52"/>
        <v>393</v>
      </c>
      <c r="M101" s="64">
        <f t="shared" si="52"/>
        <v>235</v>
      </c>
      <c r="N101" s="64">
        <f t="shared" si="52"/>
        <v>240</v>
      </c>
      <c r="O101" s="64">
        <f t="shared" si="52"/>
        <v>138</v>
      </c>
      <c r="P101" s="64">
        <f t="shared" si="52"/>
        <v>102</v>
      </c>
      <c r="Q101" s="64">
        <f t="shared" si="52"/>
        <v>207</v>
      </c>
      <c r="R101" s="64">
        <f t="shared" si="52"/>
        <v>136</v>
      </c>
      <c r="S101" s="64">
        <f t="shared" si="52"/>
        <v>71</v>
      </c>
      <c r="T101" s="64">
        <f t="shared" si="52"/>
        <v>181</v>
      </c>
      <c r="U101" s="64">
        <f t="shared" si="52"/>
        <v>119</v>
      </c>
      <c r="V101" s="64">
        <f t="shared" si="52"/>
        <v>62</v>
      </c>
    </row>
    <row r="102" spans="2:22" s="9" customFormat="1" ht="15" customHeight="1">
      <c r="B102" s="49"/>
      <c r="C102" s="66" t="s">
        <v>77</v>
      </c>
      <c r="D102" s="50"/>
      <c r="E102" s="35" t="s">
        <v>73</v>
      </c>
      <c r="F102" s="24"/>
      <c r="G102" s="37"/>
      <c r="H102" s="37"/>
      <c r="I102" s="37"/>
      <c r="J102" s="37">
        <v>18</v>
      </c>
      <c r="K102" s="64">
        <f>L102+M102</f>
        <v>593</v>
      </c>
      <c r="L102" s="64">
        <f>O102+R102+U102</f>
        <v>373</v>
      </c>
      <c r="M102" s="64">
        <f>P102+S102+V102</f>
        <v>220</v>
      </c>
      <c r="N102" s="64">
        <f>O102+P102</f>
        <v>205</v>
      </c>
      <c r="O102" s="38">
        <v>118</v>
      </c>
      <c r="P102" s="38">
        <v>87</v>
      </c>
      <c r="Q102" s="64">
        <f>R102+S102</f>
        <v>207</v>
      </c>
      <c r="R102" s="38">
        <v>136</v>
      </c>
      <c r="S102" s="38">
        <v>71</v>
      </c>
      <c r="T102" s="64">
        <f>U102+V102</f>
        <v>181</v>
      </c>
      <c r="U102" s="38">
        <v>119</v>
      </c>
      <c r="V102" s="38">
        <v>62</v>
      </c>
    </row>
    <row r="103" spans="2:22" s="9" customFormat="1" ht="15" customHeight="1">
      <c r="B103" s="49"/>
      <c r="C103" s="66"/>
      <c r="D103" s="50"/>
      <c r="E103" s="35" t="s">
        <v>108</v>
      </c>
      <c r="F103" s="24"/>
      <c r="G103" s="37"/>
      <c r="H103" s="37"/>
      <c r="I103" s="37"/>
      <c r="J103" s="37">
        <v>1</v>
      </c>
      <c r="K103" s="64">
        <f t="shared" si="50"/>
        <v>35</v>
      </c>
      <c r="L103" s="64">
        <f>O103+R103+U103</f>
        <v>20</v>
      </c>
      <c r="M103" s="64">
        <f>P103+S103+V103</f>
        <v>15</v>
      </c>
      <c r="N103" s="64">
        <f>O103+P103</f>
        <v>35</v>
      </c>
      <c r="O103" s="38">
        <v>20</v>
      </c>
      <c r="P103" s="38">
        <v>15</v>
      </c>
      <c r="Q103" s="64">
        <f>R103+S103</f>
        <v>0</v>
      </c>
      <c r="R103" s="38"/>
      <c r="S103" s="38"/>
      <c r="T103" s="64">
        <f>U103+V103</f>
        <v>0</v>
      </c>
      <c r="U103" s="38"/>
      <c r="V103" s="38"/>
    </row>
    <row r="104" spans="2:22" s="9" customFormat="1" ht="15" customHeight="1">
      <c r="B104" s="51"/>
      <c r="C104" s="70" t="s">
        <v>67</v>
      </c>
      <c r="D104" s="52"/>
      <c r="E104" s="35" t="s">
        <v>8</v>
      </c>
      <c r="F104" s="24"/>
      <c r="G104" s="64">
        <f>H104+I104</f>
        <v>80</v>
      </c>
      <c r="H104" s="37">
        <v>51</v>
      </c>
      <c r="I104" s="37">
        <v>29</v>
      </c>
      <c r="J104" s="64">
        <f>SUM(J105:J106)</f>
        <v>34</v>
      </c>
      <c r="K104" s="64">
        <f>SUM(K105:K106)</f>
        <v>1183</v>
      </c>
      <c r="L104" s="64">
        <f>SUM(L105:L106)</f>
        <v>572</v>
      </c>
      <c r="M104" s="64">
        <f>SUM(M105:M106)</f>
        <v>611</v>
      </c>
      <c r="N104" s="64">
        <f t="shared" ref="N104:V104" si="53">SUM(N105:N106)</f>
        <v>446</v>
      </c>
      <c r="O104" s="64">
        <f>SUM(O105:O106)</f>
        <v>219</v>
      </c>
      <c r="P104" s="64">
        <f t="shared" si="53"/>
        <v>227</v>
      </c>
      <c r="Q104" s="64">
        <f t="shared" si="53"/>
        <v>365</v>
      </c>
      <c r="R104" s="64">
        <f t="shared" si="53"/>
        <v>161</v>
      </c>
      <c r="S104" s="64">
        <f t="shared" si="53"/>
        <v>204</v>
      </c>
      <c r="T104" s="64">
        <f t="shared" si="53"/>
        <v>372</v>
      </c>
      <c r="U104" s="64">
        <f t="shared" si="53"/>
        <v>192</v>
      </c>
      <c r="V104" s="64">
        <f t="shared" si="53"/>
        <v>180</v>
      </c>
    </row>
    <row r="105" spans="2:22" s="9" customFormat="1" ht="15" customHeight="1">
      <c r="B105" s="21"/>
      <c r="C105" s="71"/>
      <c r="D105" s="22"/>
      <c r="E105" s="35" t="s">
        <v>16</v>
      </c>
      <c r="F105" s="26"/>
      <c r="G105" s="37"/>
      <c r="H105" s="37"/>
      <c r="I105" s="37"/>
      <c r="J105" s="37">
        <v>30</v>
      </c>
      <c r="K105" s="64">
        <f>L105+M105</f>
        <v>1051</v>
      </c>
      <c r="L105" s="64">
        <f>O105+R105+U105</f>
        <v>539</v>
      </c>
      <c r="M105" s="64">
        <f>P105+S105+V105</f>
        <v>512</v>
      </c>
      <c r="N105" s="64">
        <f>O105+P105</f>
        <v>381</v>
      </c>
      <c r="O105" s="38">
        <v>202</v>
      </c>
      <c r="P105" s="38">
        <v>179</v>
      </c>
      <c r="Q105" s="64">
        <f>R105+S105</f>
        <v>333</v>
      </c>
      <c r="R105" s="38">
        <v>152</v>
      </c>
      <c r="S105" s="38">
        <v>181</v>
      </c>
      <c r="T105" s="64">
        <f>U105+V105</f>
        <v>337</v>
      </c>
      <c r="U105" s="38">
        <v>185</v>
      </c>
      <c r="V105" s="38">
        <v>152</v>
      </c>
    </row>
    <row r="106" spans="2:22" s="9" customFormat="1" ht="15" customHeight="1">
      <c r="B106" s="55"/>
      <c r="C106" s="72"/>
      <c r="D106" s="56"/>
      <c r="E106" s="73" t="s">
        <v>93</v>
      </c>
      <c r="F106" s="74"/>
      <c r="G106" s="37"/>
      <c r="H106" s="37"/>
      <c r="I106" s="37"/>
      <c r="J106" s="37">
        <v>4</v>
      </c>
      <c r="K106" s="64">
        <f>L106+M106</f>
        <v>132</v>
      </c>
      <c r="L106" s="64">
        <f>O106+R106+U106</f>
        <v>33</v>
      </c>
      <c r="M106" s="64">
        <f>P106+S106+V106</f>
        <v>99</v>
      </c>
      <c r="N106" s="64">
        <f>O106+P106</f>
        <v>65</v>
      </c>
      <c r="O106" s="38">
        <v>17</v>
      </c>
      <c r="P106" s="38">
        <v>48</v>
      </c>
      <c r="Q106" s="64">
        <f>R106+S106</f>
        <v>32</v>
      </c>
      <c r="R106" s="38">
        <v>9</v>
      </c>
      <c r="S106" s="38">
        <v>23</v>
      </c>
      <c r="T106" s="64">
        <f>U106+V106</f>
        <v>35</v>
      </c>
      <c r="U106" s="38">
        <v>7</v>
      </c>
      <c r="V106" s="38">
        <v>28</v>
      </c>
    </row>
    <row r="107" spans="2:22" s="9" customFormat="1" ht="15" customHeight="1">
      <c r="B107" s="69" t="s">
        <v>109</v>
      </c>
      <c r="C107" s="69"/>
      <c r="D107" s="68"/>
      <c r="E107" s="35" t="s">
        <v>16</v>
      </c>
      <c r="F107" s="26"/>
      <c r="G107" s="64">
        <f>H107+I107</f>
        <v>76</v>
      </c>
      <c r="H107" s="37">
        <v>62</v>
      </c>
      <c r="I107" s="37">
        <v>14</v>
      </c>
      <c r="J107" s="37">
        <v>29</v>
      </c>
      <c r="K107" s="64">
        <f t="shared" si="50"/>
        <v>1031</v>
      </c>
      <c r="L107" s="64">
        <f t="shared" si="51"/>
        <v>664</v>
      </c>
      <c r="M107" s="64">
        <f t="shared" si="51"/>
        <v>367</v>
      </c>
      <c r="N107" s="64">
        <f>O107+P107</f>
        <v>329</v>
      </c>
      <c r="O107" s="37">
        <v>219</v>
      </c>
      <c r="P107" s="37">
        <v>110</v>
      </c>
      <c r="Q107" s="64">
        <f>R107+S107</f>
        <v>293</v>
      </c>
      <c r="R107" s="37">
        <v>190</v>
      </c>
      <c r="S107" s="37">
        <v>103</v>
      </c>
      <c r="T107" s="64">
        <f>U107+V107</f>
        <v>409</v>
      </c>
      <c r="U107" s="37">
        <v>255</v>
      </c>
      <c r="V107" s="37">
        <v>154</v>
      </c>
    </row>
    <row r="108" spans="2:22" s="9" customFormat="1" ht="15" customHeight="1">
      <c r="B108" s="51"/>
      <c r="C108" s="70" t="s">
        <v>75</v>
      </c>
      <c r="D108" s="52"/>
      <c r="E108" s="35" t="s">
        <v>8</v>
      </c>
      <c r="F108" s="26"/>
      <c r="G108" s="64">
        <f>H108+I108</f>
        <v>29</v>
      </c>
      <c r="H108" s="37">
        <v>21</v>
      </c>
      <c r="I108" s="37">
        <v>8</v>
      </c>
      <c r="J108" s="64">
        <f>SUM(J109:J111)</f>
        <v>10</v>
      </c>
      <c r="K108" s="64">
        <f>SUM(K109:K111)</f>
        <v>347</v>
      </c>
      <c r="L108" s="64">
        <f>SUM(L109:L111)</f>
        <v>236</v>
      </c>
      <c r="M108" s="64">
        <f t="shared" ref="M108:V108" si="54">SUM(M109:M111)</f>
        <v>111</v>
      </c>
      <c r="N108" s="64">
        <f t="shared" si="54"/>
        <v>134</v>
      </c>
      <c r="O108" s="64">
        <f t="shared" si="54"/>
        <v>82</v>
      </c>
      <c r="P108" s="64">
        <f t="shared" si="54"/>
        <v>52</v>
      </c>
      <c r="Q108" s="64">
        <f t="shared" si="54"/>
        <v>106</v>
      </c>
      <c r="R108" s="64">
        <f t="shared" si="54"/>
        <v>82</v>
      </c>
      <c r="S108" s="64">
        <f t="shared" si="54"/>
        <v>24</v>
      </c>
      <c r="T108" s="64">
        <f t="shared" si="54"/>
        <v>107</v>
      </c>
      <c r="U108" s="64">
        <f t="shared" si="54"/>
        <v>72</v>
      </c>
      <c r="V108" s="64">
        <f t="shared" si="54"/>
        <v>35</v>
      </c>
    </row>
    <row r="109" spans="2:22" s="9" customFormat="1" ht="15" customHeight="1">
      <c r="B109" s="21"/>
      <c r="C109" s="71"/>
      <c r="D109" s="22"/>
      <c r="E109" s="36" t="s">
        <v>83</v>
      </c>
      <c r="F109" s="57"/>
      <c r="G109" s="37"/>
      <c r="H109" s="37"/>
      <c r="I109" s="37"/>
      <c r="J109" s="37">
        <v>7</v>
      </c>
      <c r="K109" s="64">
        <f>L109+M109</f>
        <v>281</v>
      </c>
      <c r="L109" s="64">
        <f t="shared" ref="L109:M113" si="55">O109+R109+U109</f>
        <v>216</v>
      </c>
      <c r="M109" s="64">
        <f t="shared" si="55"/>
        <v>65</v>
      </c>
      <c r="N109" s="64">
        <f>O109+P109</f>
        <v>112</v>
      </c>
      <c r="O109" s="38">
        <v>81</v>
      </c>
      <c r="P109" s="38">
        <v>31</v>
      </c>
      <c r="Q109" s="64">
        <f>R109+S109</f>
        <v>87</v>
      </c>
      <c r="R109" s="38">
        <v>77</v>
      </c>
      <c r="S109" s="38">
        <v>10</v>
      </c>
      <c r="T109" s="64">
        <f>U109+V109</f>
        <v>82</v>
      </c>
      <c r="U109" s="38">
        <v>58</v>
      </c>
      <c r="V109" s="38">
        <v>24</v>
      </c>
    </row>
    <row r="110" spans="2:22" s="9" customFormat="1" ht="15" customHeight="1">
      <c r="B110" s="21"/>
      <c r="C110" s="71"/>
      <c r="D110" s="22"/>
      <c r="E110" s="67" t="s">
        <v>69</v>
      </c>
      <c r="F110" s="68"/>
      <c r="G110" s="37"/>
      <c r="H110" s="37"/>
      <c r="I110" s="37"/>
      <c r="J110" s="37">
        <v>2</v>
      </c>
      <c r="K110" s="64">
        <f>L110+M110</f>
        <v>44</v>
      </c>
      <c r="L110" s="64">
        <f t="shared" ref="L110" si="56">O110+R110+U110</f>
        <v>19</v>
      </c>
      <c r="M110" s="64">
        <f t="shared" ref="M110" si="57">P110+S110+V110</f>
        <v>25</v>
      </c>
      <c r="N110" s="64">
        <f>O110+P110</f>
        <v>0</v>
      </c>
      <c r="O110" s="38"/>
      <c r="P110" s="38"/>
      <c r="Q110" s="64">
        <f>R110+S110</f>
        <v>19</v>
      </c>
      <c r="R110" s="38">
        <v>5</v>
      </c>
      <c r="S110" s="38">
        <v>14</v>
      </c>
      <c r="T110" s="64">
        <f>U110+V110</f>
        <v>25</v>
      </c>
      <c r="U110" s="38">
        <v>14</v>
      </c>
      <c r="V110" s="38">
        <v>11</v>
      </c>
    </row>
    <row r="111" spans="2:22" s="9" customFormat="1" ht="15" customHeight="1">
      <c r="B111" s="55"/>
      <c r="C111" s="72"/>
      <c r="D111" s="56"/>
      <c r="E111" s="67" t="s">
        <v>107</v>
      </c>
      <c r="F111" s="68"/>
      <c r="G111" s="37"/>
      <c r="H111" s="37"/>
      <c r="I111" s="37"/>
      <c r="J111" s="37">
        <v>1</v>
      </c>
      <c r="K111" s="64">
        <f>L111+M111</f>
        <v>22</v>
      </c>
      <c r="L111" s="64">
        <f>O111+R111+U111</f>
        <v>1</v>
      </c>
      <c r="M111" s="64">
        <f>P111+S111+V111</f>
        <v>21</v>
      </c>
      <c r="N111" s="64">
        <f>O111+P111</f>
        <v>22</v>
      </c>
      <c r="O111" s="38">
        <v>1</v>
      </c>
      <c r="P111" s="38">
        <v>21</v>
      </c>
      <c r="Q111" s="64">
        <f>R111+S111</f>
        <v>0</v>
      </c>
      <c r="R111" s="38"/>
      <c r="S111" s="38"/>
      <c r="T111" s="64">
        <f>U111+V111</f>
        <v>0</v>
      </c>
      <c r="U111" s="38"/>
      <c r="V111" s="38"/>
    </row>
    <row r="112" spans="2:22" s="9" customFormat="1" ht="15" customHeight="1">
      <c r="B112" s="21"/>
      <c r="C112" s="48" t="s">
        <v>74</v>
      </c>
      <c r="D112" s="22"/>
      <c r="E112" s="36" t="s">
        <v>84</v>
      </c>
      <c r="F112" s="57"/>
      <c r="G112" s="64">
        <f>H112+I112</f>
        <v>67</v>
      </c>
      <c r="H112" s="37">
        <v>54</v>
      </c>
      <c r="I112" s="37">
        <v>13</v>
      </c>
      <c r="J112" s="37">
        <v>27</v>
      </c>
      <c r="K112" s="64">
        <f>L112+M112</f>
        <v>982</v>
      </c>
      <c r="L112" s="64">
        <f t="shared" si="55"/>
        <v>544</v>
      </c>
      <c r="M112" s="64">
        <f t="shared" si="55"/>
        <v>438</v>
      </c>
      <c r="N112" s="64">
        <f>O112+P112</f>
        <v>349</v>
      </c>
      <c r="O112" s="38">
        <v>192</v>
      </c>
      <c r="P112" s="38">
        <v>157</v>
      </c>
      <c r="Q112" s="64">
        <f>R112+S112</f>
        <v>322</v>
      </c>
      <c r="R112" s="38">
        <v>180</v>
      </c>
      <c r="S112" s="38">
        <v>142</v>
      </c>
      <c r="T112" s="64">
        <f>U112+V112</f>
        <v>311</v>
      </c>
      <c r="U112" s="38">
        <v>172</v>
      </c>
      <c r="V112" s="38">
        <v>139</v>
      </c>
    </row>
    <row r="113" spans="2:22" s="9" customFormat="1" ht="15" customHeight="1">
      <c r="B113" s="58"/>
      <c r="C113" s="33" t="s">
        <v>85</v>
      </c>
      <c r="D113" s="59"/>
      <c r="E113" s="35" t="s">
        <v>16</v>
      </c>
      <c r="F113" s="24"/>
      <c r="G113" s="65">
        <f>H113+I113</f>
        <v>42</v>
      </c>
      <c r="H113" s="47">
        <v>34</v>
      </c>
      <c r="I113" s="47">
        <v>8</v>
      </c>
      <c r="J113" s="47">
        <v>19</v>
      </c>
      <c r="K113" s="65">
        <f>L113+M113</f>
        <v>611</v>
      </c>
      <c r="L113" s="65">
        <f t="shared" si="55"/>
        <v>365</v>
      </c>
      <c r="M113" s="65">
        <f t="shared" si="55"/>
        <v>246</v>
      </c>
      <c r="N113" s="65">
        <f>O113+P113</f>
        <v>198</v>
      </c>
      <c r="O113" s="47">
        <v>124</v>
      </c>
      <c r="P113" s="47">
        <v>74</v>
      </c>
      <c r="Q113" s="65">
        <f>R113+S113</f>
        <v>205</v>
      </c>
      <c r="R113" s="47">
        <v>115</v>
      </c>
      <c r="S113" s="47">
        <v>90</v>
      </c>
      <c r="T113" s="65">
        <f>U113+V113</f>
        <v>208</v>
      </c>
      <c r="U113" s="47">
        <v>126</v>
      </c>
      <c r="V113" s="47">
        <v>82</v>
      </c>
    </row>
    <row r="114" spans="2:22" s="9" customFormat="1" ht="15" customHeight="1">
      <c r="B114" s="49"/>
      <c r="C114" s="48"/>
      <c r="D114" s="49"/>
      <c r="E114" s="61"/>
      <c r="F114" s="61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2:22" s="9" customFormat="1" ht="15" customHeight="1">
      <c r="B115" s="49"/>
      <c r="C115" s="48"/>
      <c r="D115" s="49"/>
      <c r="E115" s="61"/>
      <c r="F115" s="61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2:22" ht="13.9" customHeight="1"/>
    <row r="117" spans="2:22" ht="13.9" customHeight="1"/>
    <row r="118" spans="2:22" ht="13.9" customHeight="1"/>
    <row r="119" spans="2:22" ht="13.9" customHeight="1"/>
    <row r="120" spans="2:22" ht="13.9" customHeight="1"/>
    <row r="121" spans="2:22" ht="13.9" customHeight="1"/>
    <row r="122" spans="2:22" ht="13.9" customHeight="1"/>
    <row r="123" spans="2:22" ht="13.9" customHeight="1"/>
    <row r="124" spans="2:22" ht="13.9" customHeight="1"/>
    <row r="125" spans="2:22" ht="13.9" customHeight="1"/>
    <row r="126" spans="2:22" ht="13.9" customHeight="1"/>
    <row r="127" spans="2:22" ht="13.9" customHeight="1"/>
    <row r="128" spans="2:22" ht="13.9" customHeight="1"/>
    <row r="129" ht="13.9" customHeight="1"/>
    <row r="130" ht="13.9" customHeight="1"/>
    <row r="131" ht="13.9" customHeight="1"/>
    <row r="132" ht="13.9" customHeight="1"/>
    <row r="133" ht="13.9" customHeight="1"/>
    <row r="134" ht="13.9" customHeight="1"/>
    <row r="135" ht="13.9" customHeight="1"/>
    <row r="136" ht="13.9" customHeight="1"/>
    <row r="137" ht="13.9" customHeight="1"/>
    <row r="138" ht="13.9" customHeight="1"/>
    <row r="139" ht="13.9" customHeight="1"/>
    <row r="140" ht="13.9" customHeight="1"/>
    <row r="141" ht="13.9" customHeight="1"/>
    <row r="142" ht="13.9" customHeight="1"/>
    <row r="143" ht="13.9" customHeight="1"/>
    <row r="144" ht="13.9" customHeight="1"/>
    <row r="145" ht="13.9" customHeight="1"/>
    <row r="146" ht="13.9" customHeight="1"/>
    <row r="147" ht="13.9" customHeight="1"/>
    <row r="148" ht="13.9" customHeight="1"/>
    <row r="149" ht="13.9" customHeight="1"/>
    <row r="150" ht="13.9" customHeight="1"/>
    <row r="151" ht="13.9" customHeight="1"/>
    <row r="152" ht="13.9" customHeight="1"/>
    <row r="153" ht="13.9" customHeight="1"/>
  </sheetData>
  <mergeCells count="29">
    <mergeCell ref="E28:E29"/>
    <mergeCell ref="C46:C49"/>
    <mergeCell ref="C104:C106"/>
    <mergeCell ref="C54:C56"/>
    <mergeCell ref="C59:C62"/>
    <mergeCell ref="C65:C67"/>
    <mergeCell ref="C77:C79"/>
    <mergeCell ref="C81:C84"/>
    <mergeCell ref="C87:C89"/>
    <mergeCell ref="C94:C96"/>
    <mergeCell ref="C98:C100"/>
    <mergeCell ref="C20:C22"/>
    <mergeCell ref="C23:C26"/>
    <mergeCell ref="C27:C29"/>
    <mergeCell ref="C32:C35"/>
    <mergeCell ref="C40:C43"/>
    <mergeCell ref="C6:F6"/>
    <mergeCell ref="C7:F7"/>
    <mergeCell ref="C8:F8"/>
    <mergeCell ref="C11:C13"/>
    <mergeCell ref="C17:C19"/>
    <mergeCell ref="E110:F110"/>
    <mergeCell ref="B107:D107"/>
    <mergeCell ref="E100:F100"/>
    <mergeCell ref="C50:C53"/>
    <mergeCell ref="E111:F111"/>
    <mergeCell ref="E106:F106"/>
    <mergeCell ref="B97:D97"/>
    <mergeCell ref="C108:C111"/>
  </mergeCells>
  <phoneticPr fontId="6"/>
  <pageMargins left="0.19685039370078741" right="0.59055118110236227" top="0.59055118110236227" bottom="0.59055118110236227" header="0.31496062992125984" footer="0.31496062992125984"/>
  <pageSetup paperSize="9" fitToHeight="0" orientation="landscape" r:id="rId1"/>
  <headerFooter alignWithMargins="0"/>
  <rowBreaks count="3" manualBreakCount="3">
    <brk id="38" max="21" man="1"/>
    <brk id="68" max="21" man="1"/>
    <brk id="9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2020-07-20T00:17:01Z</cp:lastPrinted>
  <dcterms:created xsi:type="dcterms:W3CDTF">1998-07-09T06:08:22Z</dcterms:created>
  <dcterms:modified xsi:type="dcterms:W3CDTF">2020-08-26T08:56:25Z</dcterms:modified>
</cp:coreProperties>
</file>