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2\w309675$\調査・統計関係\R2統計調査\03学校便覧\R2原稿\HP\R2HP\"/>
    </mc:Choice>
  </mc:AlternateContent>
  <bookViews>
    <workbookView xWindow="-120" yWindow="-120" windowWidth="20730" windowHeight="11160" tabRatio="598"/>
  </bookViews>
  <sheets>
    <sheet name="定時制" sheetId="2" r:id="rId1"/>
  </sheets>
  <definedNames>
    <definedName name="_xlnm.Print_Area" localSheetId="0">定時制!$A$1:$Y$22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2" i="2" l="1"/>
  <c r="Y20" i="2" l="1"/>
  <c r="X20" i="2"/>
  <c r="W22" i="2"/>
  <c r="J20" i="2" l="1"/>
  <c r="J8" i="2" s="1"/>
  <c r="I7" i="2"/>
  <c r="H7" i="2"/>
  <c r="G15" i="2"/>
  <c r="J16" i="2"/>
  <c r="J7" i="2" s="1"/>
  <c r="T15" i="2"/>
  <c r="L18" i="2"/>
  <c r="M18" i="2"/>
  <c r="W15" i="2"/>
  <c r="Q15" i="2"/>
  <c r="N15" i="2"/>
  <c r="M15" i="2"/>
  <c r="L15" i="2"/>
  <c r="W18" i="2"/>
  <c r="T18" i="2"/>
  <c r="Q18" i="2"/>
  <c r="N18" i="2"/>
  <c r="W17" i="2"/>
  <c r="T17" i="2"/>
  <c r="Q17" i="2"/>
  <c r="N17" i="2"/>
  <c r="N16" i="2" s="1"/>
  <c r="M17" i="2"/>
  <c r="L17" i="2"/>
  <c r="Y16" i="2"/>
  <c r="Y7" i="2" s="1"/>
  <c r="X16" i="2"/>
  <c r="V16" i="2"/>
  <c r="U16" i="2"/>
  <c r="S16" i="2"/>
  <c r="S7" i="2" s="1"/>
  <c r="R16" i="2"/>
  <c r="P16" i="2"/>
  <c r="P7" i="2" s="1"/>
  <c r="O16" i="2"/>
  <c r="G16" i="2"/>
  <c r="W13" i="2"/>
  <c r="T13" i="2"/>
  <c r="Q13" i="2"/>
  <c r="N13" i="2"/>
  <c r="M13" i="2"/>
  <c r="L13" i="2"/>
  <c r="G13" i="2"/>
  <c r="L21" i="2"/>
  <c r="M21" i="2"/>
  <c r="T22" i="2"/>
  <c r="Q22" i="2"/>
  <c r="N22" i="2"/>
  <c r="M22" i="2"/>
  <c r="L22" i="2"/>
  <c r="T21" i="2"/>
  <c r="Q21" i="2"/>
  <c r="N21" i="2"/>
  <c r="W14" i="2"/>
  <c r="G11" i="2"/>
  <c r="G20" i="2"/>
  <c r="G8" i="2" s="1"/>
  <c r="G14" i="2"/>
  <c r="T14" i="2"/>
  <c r="Q14" i="2"/>
  <c r="N14" i="2"/>
  <c r="M14" i="2"/>
  <c r="L14" i="2"/>
  <c r="X8" i="2"/>
  <c r="Y8" i="2"/>
  <c r="W21" i="2"/>
  <c r="V20" i="2"/>
  <c r="V8" i="2" s="1"/>
  <c r="U20" i="2"/>
  <c r="U8" i="2" s="1"/>
  <c r="S20" i="2"/>
  <c r="S8" i="2" s="1"/>
  <c r="R20" i="2"/>
  <c r="R8" i="2" s="1"/>
  <c r="P20" i="2"/>
  <c r="P8" i="2" s="1"/>
  <c r="O20" i="2"/>
  <c r="O8" i="2" s="1"/>
  <c r="I8" i="2"/>
  <c r="H8" i="2"/>
  <c r="H6" i="2" s="1"/>
  <c r="M12" i="2"/>
  <c r="L12" i="2"/>
  <c r="M11" i="2"/>
  <c r="L11" i="2"/>
  <c r="W11" i="2"/>
  <c r="T11" i="2"/>
  <c r="T12" i="2"/>
  <c r="Q11" i="2"/>
  <c r="Q12" i="2"/>
  <c r="N11" i="2"/>
  <c r="N12" i="2"/>
  <c r="G12" i="2"/>
  <c r="Q16" i="2" l="1"/>
  <c r="I6" i="2"/>
  <c r="W16" i="2"/>
  <c r="W20" i="2"/>
  <c r="W8" i="2" s="1"/>
  <c r="N7" i="2"/>
  <c r="T16" i="2"/>
  <c r="T7" i="2" s="1"/>
  <c r="Y6" i="2"/>
  <c r="T20" i="2"/>
  <c r="T8" i="2" s="1"/>
  <c r="S6" i="2"/>
  <c r="X7" i="2"/>
  <c r="X6" i="2" s="1"/>
  <c r="U7" i="2"/>
  <c r="U6" i="2" s="1"/>
  <c r="M16" i="2"/>
  <c r="M7" i="2" s="1"/>
  <c r="K14" i="2"/>
  <c r="P6" i="2"/>
  <c r="K13" i="2"/>
  <c r="K22" i="2"/>
  <c r="L20" i="2"/>
  <c r="L8" i="2" s="1"/>
  <c r="R7" i="2"/>
  <c r="R6" i="2" s="1"/>
  <c r="K17" i="2"/>
  <c r="K18" i="2"/>
  <c r="O7" i="2"/>
  <c r="O6" i="2" s="1"/>
  <c r="L16" i="2"/>
  <c r="J6" i="2"/>
  <c r="G7" i="2"/>
  <c r="G6" i="2" s="1"/>
  <c r="V7" i="2"/>
  <c r="V6" i="2" s="1"/>
  <c r="M20" i="2"/>
  <c r="M8" i="2" s="1"/>
  <c r="N20" i="2"/>
  <c r="N8" i="2" s="1"/>
  <c r="K15" i="2"/>
  <c r="Q7" i="2"/>
  <c r="W7" i="2"/>
  <c r="Q20" i="2"/>
  <c r="Q8" i="2" s="1"/>
  <c r="K21" i="2"/>
  <c r="K11" i="2"/>
  <c r="K12" i="2"/>
  <c r="W6" i="2" l="1"/>
  <c r="T6" i="2"/>
  <c r="Q6" i="2"/>
  <c r="L7" i="2"/>
  <c r="L6" i="2" s="1"/>
  <c r="M6" i="2"/>
  <c r="K16" i="2"/>
  <c r="K7" i="2" s="1"/>
  <c r="K20" i="2"/>
  <c r="K8" i="2" s="1"/>
  <c r="N6" i="2"/>
  <c r="K6" i="2" l="1"/>
</calcChain>
</file>

<file path=xl/sharedStrings.xml><?xml version="1.0" encoding="utf-8"?>
<sst xmlns="http://schemas.openxmlformats.org/spreadsheetml/2006/main" count="55" uniqueCount="35">
  <si>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</si>
  <si>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</si>
  <si>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</si>
  <si>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</si>
  <si>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</si>
  <si>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</si>
  <si>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</si>
  <si>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</si>
  <si>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</si>
  <si>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</si>
  <si>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</si>
  <si>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</si>
  <si>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</si>
  <si>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</si>
  <si>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</si>
  <si>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</si>
  <si>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</si>
  <si>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機　　械</t>
  </si>
  <si>
    <t>工 業</t>
  </si>
  <si>
    <t xml:space="preserve">  　　私　 　    　　立     </t>
  </si>
  <si>
    <t>４年生</t>
  </si>
  <si>
    <t>大津清陵馬場分校</t>
  </si>
  <si>
    <t>彦根工業</t>
  </si>
  <si>
    <t>綾羽</t>
  </si>
  <si>
    <t>食物調理</t>
  </si>
  <si>
    <t>瀬田工業</t>
    <rPh sb="0" eb="2">
      <t>セタ</t>
    </rPh>
    <phoneticPr fontId="6"/>
  </si>
  <si>
    <t>機械・電気</t>
    <rPh sb="3" eb="5">
      <t>デンキ</t>
    </rPh>
    <phoneticPr fontId="6"/>
  </si>
  <si>
    <t>能登川</t>
    <rPh sb="0" eb="3">
      <t>ノトガワ</t>
    </rPh>
    <phoneticPr fontId="6"/>
  </si>
  <si>
    <t>普　通</t>
    <rPh sb="0" eb="1">
      <t>フ</t>
    </rPh>
    <rPh sb="2" eb="3">
      <t>ツウ</t>
    </rPh>
    <phoneticPr fontId="6"/>
  </si>
  <si>
    <t>[昼間]</t>
    <rPh sb="1" eb="3">
      <t>チュウカン</t>
    </rPh>
    <phoneticPr fontId="6"/>
  </si>
  <si>
    <t>[夜間]</t>
    <rPh sb="1" eb="3">
      <t>ヤカン</t>
    </rPh>
    <phoneticPr fontId="6"/>
  </si>
  <si>
    <t>長浜北星</t>
    <rPh sb="0" eb="2">
      <t>ナガハマ</t>
    </rPh>
    <rPh sb="2" eb="4">
      <t>ホクセイ</t>
    </rPh>
    <phoneticPr fontId="6"/>
  </si>
  <si>
    <t>総　　合</t>
    <rPh sb="0" eb="1">
      <t>ソウ</t>
    </rPh>
    <rPh sb="3" eb="4">
      <t>ゴウ</t>
    </rPh>
    <phoneticPr fontId="6"/>
  </si>
  <si>
    <t>大津清陵</t>
    <phoneticPr fontId="6"/>
  </si>
  <si>
    <t>12  高等学校（定時制）（生徒数・本務教員数・学級数）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</si>
</sst>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37" fontId="2" fillId="0" borderId="13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14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3" fillId="2" borderId="0" xfId="0" applyNumberFormat="1" applyFont="1" applyFill="1" applyBorder="1" applyAlignment="1">
      <alignment vertical="center"/>
    </xf>
    <xf numFmtId="176" fontId="3" fillId="2" borderId="2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Y22"/>
  <sheetViews>
    <sheetView showGridLines="0" showZeros="0" tabSelected="1" view="pageBreakPreview" zoomScaleNormal="100" zoomScaleSheetLayoutView="100" workbookViewId="0">
      <pane xSplit="10" ySplit="5" topLeftCell="K6" activePane="bottomRight" state="frozen"/>
      <selection activeCell="C81" sqref="C81:C84"/>
      <selection pane="topRight" activeCell="C81" sqref="C81:C84"/>
      <selection pane="bottomLeft" activeCell="C81" sqref="C81:C84"/>
      <selection pane="bottomRight" activeCell="A2" sqref="A2"/>
    </sheetView>
  </sheetViews>
  <sheetFormatPr defaultRowHeight="11.25"/>
  <cols>
    <col min="1" max="1" width="6.25" style="6" customWidth="1"/>
    <col min="2" max="2" width="1.75" style="6" customWidth="1"/>
    <col min="3" max="3" width="10.625" style="8" customWidth="1"/>
    <col min="4" max="4" width="1.75" style="6" customWidth="1"/>
    <col min="5" max="5" width="7" style="6" customWidth="1"/>
    <col min="6" max="6" width="9.625" style="6" customWidth="1"/>
    <col min="7" max="8" width="5.5" style="4" customWidth="1"/>
    <col min="9" max="25" width="5.5" style="6" customWidth="1"/>
    <col min="26" max="16384" width="9" style="6"/>
  </cols>
  <sheetData>
    <row r="1" spans="2:25" s="44" customFormat="1" ht="15" customHeight="1">
      <c r="B1" s="43" t="s">
        <v>34</v>
      </c>
      <c r="C1" s="43"/>
    </row>
    <row r="2" spans="2:25" s="4" customFormat="1" ht="6" customHeight="1">
      <c r="B2" s="40"/>
      <c r="C2" s="40"/>
      <c r="D2" s="40"/>
      <c r="E2" s="40"/>
      <c r="F2" s="40"/>
    </row>
    <row r="3" spans="2:25" s="4" customFormat="1" ht="15" customHeight="1">
      <c r="B3" s="7"/>
      <c r="C3" s="7"/>
      <c r="E3" s="7"/>
      <c r="F3" s="10"/>
      <c r="G3" s="11" t="s">
        <v>0</v>
      </c>
      <c r="H3" s="11"/>
      <c r="I3" s="12"/>
      <c r="J3" s="13" t="s">
        <v>1</v>
      </c>
      <c r="K3" s="11" t="s">
        <v>2</v>
      </c>
      <c r="L3" s="11"/>
      <c r="M3" s="12"/>
      <c r="N3" s="11" t="s">
        <v>3</v>
      </c>
      <c r="O3" s="11"/>
      <c r="P3" s="12"/>
      <c r="Q3" s="11" t="s">
        <v>4</v>
      </c>
      <c r="R3" s="11"/>
      <c r="S3" s="12"/>
      <c r="T3" s="11" t="s">
        <v>5</v>
      </c>
      <c r="U3" s="11"/>
      <c r="V3" s="12"/>
      <c r="W3" s="11" t="s">
        <v>20</v>
      </c>
      <c r="X3" s="11"/>
      <c r="Y3" s="11"/>
    </row>
    <row r="4" spans="2:25" s="4" customFormat="1" ht="15" customHeight="1">
      <c r="B4" s="14"/>
      <c r="C4" s="14" t="s">
        <v>6</v>
      </c>
      <c r="D4" s="14"/>
      <c r="E4" s="14"/>
      <c r="F4" s="15"/>
      <c r="G4" s="15"/>
      <c r="H4" s="16"/>
      <c r="I4" s="16"/>
      <c r="J4" s="17" t="s">
        <v>7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2:25" s="4" customFormat="1" ht="15" customHeight="1">
      <c r="B5" s="2"/>
      <c r="C5" s="2"/>
      <c r="D5" s="2"/>
      <c r="E5" s="2"/>
      <c r="F5" s="3"/>
      <c r="G5" s="21" t="s">
        <v>8</v>
      </c>
      <c r="H5" s="18" t="s">
        <v>9</v>
      </c>
      <c r="I5" s="18" t="s">
        <v>10</v>
      </c>
      <c r="J5" s="18" t="s">
        <v>11</v>
      </c>
      <c r="K5" s="18" t="s">
        <v>8</v>
      </c>
      <c r="L5" s="18" t="s">
        <v>9</v>
      </c>
      <c r="M5" s="18" t="s">
        <v>10</v>
      </c>
      <c r="N5" s="18" t="s">
        <v>8</v>
      </c>
      <c r="O5" s="18" t="s">
        <v>9</v>
      </c>
      <c r="P5" s="18" t="s">
        <v>10</v>
      </c>
      <c r="Q5" s="18" t="s">
        <v>8</v>
      </c>
      <c r="R5" s="18" t="s">
        <v>9</v>
      </c>
      <c r="S5" s="18" t="s">
        <v>10</v>
      </c>
      <c r="T5" s="18" t="s">
        <v>8</v>
      </c>
      <c r="U5" s="18" t="s">
        <v>9</v>
      </c>
      <c r="V5" s="18" t="s">
        <v>10</v>
      </c>
      <c r="W5" s="18" t="s">
        <v>8</v>
      </c>
      <c r="X5" s="18" t="s">
        <v>9</v>
      </c>
      <c r="Y5" s="18" t="s">
        <v>10</v>
      </c>
    </row>
    <row r="6" spans="2:25" s="4" customFormat="1" ht="15" customHeight="1">
      <c r="B6" s="7"/>
      <c r="C6" s="58" t="s">
        <v>12</v>
      </c>
      <c r="D6" s="58"/>
      <c r="E6" s="58"/>
      <c r="F6" s="59"/>
      <c r="G6" s="48">
        <f>SUM(G7:G8)</f>
        <v>116</v>
      </c>
      <c r="H6" s="48">
        <f>SUM(H7:H8)</f>
        <v>92</v>
      </c>
      <c r="I6" s="48">
        <f t="shared" ref="I6:V6" si="0">SUM(I7:I8)</f>
        <v>24</v>
      </c>
      <c r="J6" s="48">
        <f t="shared" si="0"/>
        <v>43</v>
      </c>
      <c r="K6" s="48">
        <f t="shared" si="0"/>
        <v>1076</v>
      </c>
      <c r="L6" s="48">
        <f t="shared" si="0"/>
        <v>511</v>
      </c>
      <c r="M6" s="48">
        <f t="shared" si="0"/>
        <v>565</v>
      </c>
      <c r="N6" s="48">
        <f t="shared" si="0"/>
        <v>333</v>
      </c>
      <c r="O6" s="48">
        <f t="shared" si="0"/>
        <v>139</v>
      </c>
      <c r="P6" s="48">
        <f t="shared" si="0"/>
        <v>194</v>
      </c>
      <c r="Q6" s="48">
        <f t="shared" si="0"/>
        <v>308</v>
      </c>
      <c r="R6" s="48">
        <f t="shared" si="0"/>
        <v>143</v>
      </c>
      <c r="S6" s="48">
        <f t="shared" si="0"/>
        <v>165</v>
      </c>
      <c r="T6" s="48">
        <f t="shared" si="0"/>
        <v>306</v>
      </c>
      <c r="U6" s="48">
        <f t="shared" si="0"/>
        <v>134</v>
      </c>
      <c r="V6" s="48">
        <f t="shared" si="0"/>
        <v>172</v>
      </c>
      <c r="W6" s="48">
        <f>SUM(W7:W8)</f>
        <v>129</v>
      </c>
      <c r="X6" s="48">
        <f>SUM(X7:X8)</f>
        <v>95</v>
      </c>
      <c r="Y6" s="48">
        <f>SUM(Y7:Y8)</f>
        <v>34</v>
      </c>
    </row>
    <row r="7" spans="2:25" s="4" customFormat="1" ht="15" customHeight="1">
      <c r="B7" s="7"/>
      <c r="C7" s="60" t="s">
        <v>13</v>
      </c>
      <c r="D7" s="60"/>
      <c r="E7" s="60"/>
      <c r="F7" s="61"/>
      <c r="G7" s="48">
        <f t="shared" ref="G7:Y7" si="1">G11+G12+G13+G14+G15+G16</f>
        <v>96</v>
      </c>
      <c r="H7" s="48">
        <f t="shared" si="1"/>
        <v>79</v>
      </c>
      <c r="I7" s="48">
        <f t="shared" si="1"/>
        <v>17</v>
      </c>
      <c r="J7" s="48">
        <f t="shared" si="1"/>
        <v>31</v>
      </c>
      <c r="K7" s="48">
        <f t="shared" si="1"/>
        <v>673</v>
      </c>
      <c r="L7" s="48">
        <f t="shared" si="1"/>
        <v>404</v>
      </c>
      <c r="M7" s="48">
        <f t="shared" si="1"/>
        <v>269</v>
      </c>
      <c r="N7" s="48">
        <f>N11+N12+N13+N14+N15+N16</f>
        <v>211</v>
      </c>
      <c r="O7" s="48">
        <f t="shared" si="1"/>
        <v>108</v>
      </c>
      <c r="P7" s="48">
        <f t="shared" si="1"/>
        <v>103</v>
      </c>
      <c r="Q7" s="48">
        <f t="shared" si="1"/>
        <v>174</v>
      </c>
      <c r="R7" s="48">
        <f t="shared" si="1"/>
        <v>106</v>
      </c>
      <c r="S7" s="48">
        <f t="shared" si="1"/>
        <v>68</v>
      </c>
      <c r="T7" s="48">
        <f t="shared" si="1"/>
        <v>159</v>
      </c>
      <c r="U7" s="48">
        <f t="shared" si="1"/>
        <v>95</v>
      </c>
      <c r="V7" s="48">
        <f t="shared" si="1"/>
        <v>64</v>
      </c>
      <c r="W7" s="48">
        <f t="shared" si="1"/>
        <v>129</v>
      </c>
      <c r="X7" s="48">
        <f t="shared" si="1"/>
        <v>95</v>
      </c>
      <c r="Y7" s="48">
        <f t="shared" si="1"/>
        <v>34</v>
      </c>
    </row>
    <row r="8" spans="2:25" s="4" customFormat="1" ht="15" customHeight="1">
      <c r="B8" s="7"/>
      <c r="C8" s="60" t="s">
        <v>14</v>
      </c>
      <c r="D8" s="60"/>
      <c r="E8" s="60"/>
      <c r="F8" s="61"/>
      <c r="G8" s="48">
        <f>G20</f>
        <v>20</v>
      </c>
      <c r="H8" s="48">
        <f>H20</f>
        <v>13</v>
      </c>
      <c r="I8" s="48">
        <f>I20</f>
        <v>7</v>
      </c>
      <c r="J8" s="48">
        <f>J20</f>
        <v>12</v>
      </c>
      <c r="K8" s="48">
        <f>K20</f>
        <v>403</v>
      </c>
      <c r="L8" s="48">
        <f t="shared" ref="L8:Y8" si="2">L20</f>
        <v>107</v>
      </c>
      <c r="M8" s="48">
        <f t="shared" si="2"/>
        <v>296</v>
      </c>
      <c r="N8" s="48">
        <f t="shared" si="2"/>
        <v>122</v>
      </c>
      <c r="O8" s="48">
        <f t="shared" si="2"/>
        <v>31</v>
      </c>
      <c r="P8" s="48">
        <f t="shared" si="2"/>
        <v>91</v>
      </c>
      <c r="Q8" s="48">
        <f t="shared" si="2"/>
        <v>134</v>
      </c>
      <c r="R8" s="48">
        <f t="shared" si="2"/>
        <v>37</v>
      </c>
      <c r="S8" s="48">
        <f t="shared" si="2"/>
        <v>97</v>
      </c>
      <c r="T8" s="48">
        <f t="shared" si="2"/>
        <v>147</v>
      </c>
      <c r="U8" s="48">
        <f t="shared" si="2"/>
        <v>39</v>
      </c>
      <c r="V8" s="48">
        <f t="shared" si="2"/>
        <v>108</v>
      </c>
      <c r="W8" s="48">
        <f t="shared" si="2"/>
        <v>0</v>
      </c>
      <c r="X8" s="48">
        <f t="shared" si="2"/>
        <v>0</v>
      </c>
      <c r="Y8" s="48">
        <f t="shared" si="2"/>
        <v>0</v>
      </c>
    </row>
    <row r="9" spans="2:25" s="4" customFormat="1" ht="15" customHeight="1">
      <c r="B9" s="2"/>
      <c r="C9" s="2"/>
      <c r="D9" s="2"/>
      <c r="E9" s="2"/>
      <c r="F9" s="3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2:25" s="4" customFormat="1" ht="15" customHeight="1">
      <c r="B10" s="2"/>
      <c r="C10" s="2" t="s">
        <v>15</v>
      </c>
      <c r="D10" s="2"/>
      <c r="E10" s="2"/>
      <c r="F10" s="3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7"/>
      <c r="X10" s="7"/>
      <c r="Y10" s="7"/>
    </row>
    <row r="11" spans="2:25" s="9" customFormat="1" ht="15" customHeight="1">
      <c r="B11" s="41"/>
      <c r="C11" s="27" t="s">
        <v>33</v>
      </c>
      <c r="D11" s="28"/>
      <c r="E11" s="34" t="s">
        <v>16</v>
      </c>
      <c r="F11" s="24"/>
      <c r="G11" s="51">
        <f t="shared" ref="G11:G16" si="3">H11+I11</f>
        <v>24</v>
      </c>
      <c r="H11" s="37">
        <v>14</v>
      </c>
      <c r="I11" s="37">
        <v>10</v>
      </c>
      <c r="J11" s="37">
        <v>8</v>
      </c>
      <c r="K11" s="49">
        <f>L11+M11</f>
        <v>155</v>
      </c>
      <c r="L11" s="49">
        <f t="shared" ref="L11:M13" si="4">O11+R11+U11+X11</f>
        <v>80</v>
      </c>
      <c r="M11" s="49">
        <f t="shared" si="4"/>
        <v>75</v>
      </c>
      <c r="N11" s="49">
        <f>O11+P11</f>
        <v>53</v>
      </c>
      <c r="O11" s="38">
        <v>27</v>
      </c>
      <c r="P11" s="38">
        <v>26</v>
      </c>
      <c r="Q11" s="49">
        <f>R11+S11</f>
        <v>42</v>
      </c>
      <c r="R11" s="38">
        <v>23</v>
      </c>
      <c r="S11" s="38">
        <v>19</v>
      </c>
      <c r="T11" s="49">
        <f>U11+V11</f>
        <v>32</v>
      </c>
      <c r="U11" s="38">
        <v>15</v>
      </c>
      <c r="V11" s="38">
        <v>17</v>
      </c>
      <c r="W11" s="49">
        <f>X11+Y11</f>
        <v>28</v>
      </c>
      <c r="X11" s="38">
        <v>15</v>
      </c>
      <c r="Y11" s="38">
        <v>13</v>
      </c>
    </row>
    <row r="12" spans="2:25" s="9" customFormat="1" ht="15" customHeight="1">
      <c r="B12" s="54" t="s">
        <v>21</v>
      </c>
      <c r="C12" s="54"/>
      <c r="D12" s="53"/>
      <c r="E12" s="32" t="s">
        <v>16</v>
      </c>
      <c r="F12" s="26"/>
      <c r="G12" s="51">
        <f t="shared" si="3"/>
        <v>15</v>
      </c>
      <c r="H12" s="37">
        <v>10</v>
      </c>
      <c r="I12" s="37">
        <v>5</v>
      </c>
      <c r="J12" s="37">
        <v>4</v>
      </c>
      <c r="K12" s="49">
        <f>L12+M12</f>
        <v>136</v>
      </c>
      <c r="L12" s="49">
        <f t="shared" si="4"/>
        <v>81</v>
      </c>
      <c r="M12" s="49">
        <f t="shared" si="4"/>
        <v>55</v>
      </c>
      <c r="N12" s="49">
        <f>O12+P12</f>
        <v>36</v>
      </c>
      <c r="O12" s="38">
        <v>17</v>
      </c>
      <c r="P12" s="38">
        <v>19</v>
      </c>
      <c r="Q12" s="49">
        <f>R12+S12</f>
        <v>23</v>
      </c>
      <c r="R12" s="38">
        <v>15</v>
      </c>
      <c r="S12" s="38">
        <v>8</v>
      </c>
      <c r="T12" s="49">
        <f>U12+V12</f>
        <v>33</v>
      </c>
      <c r="U12" s="38">
        <v>22</v>
      </c>
      <c r="V12" s="38">
        <v>11</v>
      </c>
      <c r="W12" s="49">
        <f>X12+Y12</f>
        <v>44</v>
      </c>
      <c r="X12" s="38">
        <v>27</v>
      </c>
      <c r="Y12" s="38">
        <v>17</v>
      </c>
    </row>
    <row r="13" spans="2:25" s="9" customFormat="1" ht="15" customHeight="1">
      <c r="B13" s="42"/>
      <c r="C13" s="31" t="s">
        <v>25</v>
      </c>
      <c r="D13" s="30"/>
      <c r="E13" s="33" t="s">
        <v>18</v>
      </c>
      <c r="F13" s="29" t="s">
        <v>26</v>
      </c>
      <c r="G13" s="51">
        <f t="shared" si="3"/>
        <v>15</v>
      </c>
      <c r="H13" s="37">
        <v>15</v>
      </c>
      <c r="I13" s="37"/>
      <c r="J13" s="37">
        <v>4</v>
      </c>
      <c r="K13" s="49">
        <f>L13+M13</f>
        <v>86</v>
      </c>
      <c r="L13" s="49">
        <f t="shared" si="4"/>
        <v>83</v>
      </c>
      <c r="M13" s="49">
        <f t="shared" si="4"/>
        <v>3</v>
      </c>
      <c r="N13" s="49">
        <f>O13+P13</f>
        <v>26</v>
      </c>
      <c r="O13" s="38">
        <v>24</v>
      </c>
      <c r="P13" s="38">
        <v>2</v>
      </c>
      <c r="Q13" s="49">
        <f>R13+S13</f>
        <v>19</v>
      </c>
      <c r="R13" s="38">
        <v>19</v>
      </c>
      <c r="S13" s="38"/>
      <c r="T13" s="49">
        <f>U13+V13</f>
        <v>24</v>
      </c>
      <c r="U13" s="38">
        <v>23</v>
      </c>
      <c r="V13" s="38">
        <v>1</v>
      </c>
      <c r="W13" s="49">
        <f>X13+Y13</f>
        <v>17</v>
      </c>
      <c r="X13" s="38">
        <v>17</v>
      </c>
      <c r="Y13" s="38"/>
    </row>
    <row r="14" spans="2:25" s="9" customFormat="1" ht="15" customHeight="1">
      <c r="B14" s="42"/>
      <c r="C14" s="31" t="s">
        <v>22</v>
      </c>
      <c r="D14" s="30"/>
      <c r="E14" s="33" t="s">
        <v>18</v>
      </c>
      <c r="F14" s="29" t="s">
        <v>17</v>
      </c>
      <c r="G14" s="51">
        <f t="shared" si="3"/>
        <v>13</v>
      </c>
      <c r="H14" s="37">
        <v>13</v>
      </c>
      <c r="I14" s="37"/>
      <c r="J14" s="37">
        <v>4</v>
      </c>
      <c r="K14" s="49">
        <f>L14+M14</f>
        <v>62</v>
      </c>
      <c r="L14" s="49">
        <f>O14+R14+U14+X14</f>
        <v>58</v>
      </c>
      <c r="M14" s="49">
        <f>P14+S14+V14+Y14</f>
        <v>4</v>
      </c>
      <c r="N14" s="49">
        <f>O14+P14</f>
        <v>13</v>
      </c>
      <c r="O14" s="38">
        <v>12</v>
      </c>
      <c r="P14" s="38">
        <v>1</v>
      </c>
      <c r="Q14" s="49">
        <f>R14+S14</f>
        <v>17</v>
      </c>
      <c r="R14" s="38">
        <v>16</v>
      </c>
      <c r="S14" s="38">
        <v>1</v>
      </c>
      <c r="T14" s="49">
        <f>U14+V14</f>
        <v>11</v>
      </c>
      <c r="U14" s="38">
        <v>10</v>
      </c>
      <c r="V14" s="38">
        <v>1</v>
      </c>
      <c r="W14" s="49">
        <f>X14+Y14</f>
        <v>21</v>
      </c>
      <c r="X14" s="38">
        <v>20</v>
      </c>
      <c r="Y14" s="38">
        <v>1</v>
      </c>
    </row>
    <row r="15" spans="2:25" s="9" customFormat="1" ht="15" customHeight="1">
      <c r="B15" s="41"/>
      <c r="C15" s="27" t="s">
        <v>31</v>
      </c>
      <c r="D15" s="28"/>
      <c r="E15" s="32" t="s">
        <v>32</v>
      </c>
      <c r="F15" s="26"/>
      <c r="G15" s="51">
        <f t="shared" si="3"/>
        <v>11</v>
      </c>
      <c r="H15" s="37">
        <v>10</v>
      </c>
      <c r="I15" s="37">
        <v>1</v>
      </c>
      <c r="J15" s="37">
        <v>4</v>
      </c>
      <c r="K15" s="49">
        <f>L15+M15</f>
        <v>46</v>
      </c>
      <c r="L15" s="49">
        <f>O15+R15+U15+X15</f>
        <v>23</v>
      </c>
      <c r="M15" s="49">
        <f>P15+S15+V15+Y15</f>
        <v>23</v>
      </c>
      <c r="N15" s="49">
        <f>O15+P15</f>
        <v>19</v>
      </c>
      <c r="O15" s="38">
        <v>6</v>
      </c>
      <c r="P15" s="38">
        <v>13</v>
      </c>
      <c r="Q15" s="49">
        <f>R15+S15</f>
        <v>13</v>
      </c>
      <c r="R15" s="38">
        <v>8</v>
      </c>
      <c r="S15" s="38">
        <v>5</v>
      </c>
      <c r="T15" s="49">
        <f>U15+V15</f>
        <v>7</v>
      </c>
      <c r="U15" s="38">
        <v>3</v>
      </c>
      <c r="V15" s="38">
        <v>4</v>
      </c>
      <c r="W15" s="49">
        <f>X15+Y15</f>
        <v>7</v>
      </c>
      <c r="X15" s="38">
        <v>6</v>
      </c>
      <c r="Y15" s="38">
        <v>1</v>
      </c>
    </row>
    <row r="16" spans="2:25" s="9" customFormat="1" ht="15" customHeight="1">
      <c r="B16" s="22"/>
      <c r="C16" s="55" t="s">
        <v>27</v>
      </c>
      <c r="D16" s="23"/>
      <c r="E16" s="34" t="s">
        <v>8</v>
      </c>
      <c r="F16" s="24"/>
      <c r="G16" s="51">
        <f t="shared" si="3"/>
        <v>18</v>
      </c>
      <c r="H16" s="37">
        <v>17</v>
      </c>
      <c r="I16" s="37">
        <v>1</v>
      </c>
      <c r="J16" s="49">
        <f>J17+J18</f>
        <v>7</v>
      </c>
      <c r="K16" s="49">
        <f t="shared" ref="K16:V16" si="5">SUM(K17:K18)</f>
        <v>188</v>
      </c>
      <c r="L16" s="49">
        <f t="shared" si="5"/>
        <v>79</v>
      </c>
      <c r="M16" s="49">
        <f t="shared" si="5"/>
        <v>109</v>
      </c>
      <c r="N16" s="49">
        <f t="shared" si="5"/>
        <v>64</v>
      </c>
      <c r="O16" s="49">
        <f t="shared" si="5"/>
        <v>22</v>
      </c>
      <c r="P16" s="49">
        <f t="shared" si="5"/>
        <v>42</v>
      </c>
      <c r="Q16" s="49">
        <f t="shared" si="5"/>
        <v>60</v>
      </c>
      <c r="R16" s="49">
        <f t="shared" si="5"/>
        <v>25</v>
      </c>
      <c r="S16" s="49">
        <f t="shared" si="5"/>
        <v>35</v>
      </c>
      <c r="T16" s="49">
        <f t="shared" si="5"/>
        <v>52</v>
      </c>
      <c r="U16" s="49">
        <f t="shared" si="5"/>
        <v>22</v>
      </c>
      <c r="V16" s="49">
        <f t="shared" si="5"/>
        <v>30</v>
      </c>
      <c r="W16" s="49">
        <f>SUM(W17:W18)</f>
        <v>12</v>
      </c>
      <c r="X16" s="49">
        <f>SUM(X17:X18)</f>
        <v>10</v>
      </c>
      <c r="Y16" s="49">
        <f>SUM(Y17:Y18)</f>
        <v>2</v>
      </c>
    </row>
    <row r="17" spans="2:25" s="9" customFormat="1" ht="15" customHeight="1">
      <c r="B17" s="22"/>
      <c r="C17" s="56"/>
      <c r="D17" s="23"/>
      <c r="E17" s="35" t="s">
        <v>28</v>
      </c>
      <c r="F17" s="29" t="s">
        <v>29</v>
      </c>
      <c r="G17" s="39"/>
      <c r="H17" s="37"/>
      <c r="I17" s="37"/>
      <c r="J17" s="37">
        <v>3</v>
      </c>
      <c r="K17" s="49">
        <f>L17+M17</f>
        <v>116</v>
      </c>
      <c r="L17" s="49">
        <f>O17+R17+U17+X17</f>
        <v>43</v>
      </c>
      <c r="M17" s="49">
        <f>P17+S17+V17+Y17</f>
        <v>73</v>
      </c>
      <c r="N17" s="49">
        <f>O17+P17</f>
        <v>43</v>
      </c>
      <c r="O17" s="38">
        <v>15</v>
      </c>
      <c r="P17" s="38">
        <v>28</v>
      </c>
      <c r="Q17" s="49">
        <f>R17+S17</f>
        <v>38</v>
      </c>
      <c r="R17" s="38">
        <v>13</v>
      </c>
      <c r="S17" s="38">
        <v>25</v>
      </c>
      <c r="T17" s="49">
        <f>U17+V17</f>
        <v>35</v>
      </c>
      <c r="U17" s="38">
        <v>15</v>
      </c>
      <c r="V17" s="38">
        <v>20</v>
      </c>
      <c r="W17" s="49">
        <f>X17+Y17</f>
        <v>0</v>
      </c>
      <c r="X17" s="38"/>
      <c r="Y17" s="38"/>
    </row>
    <row r="18" spans="2:25" s="9" customFormat="1" ht="15" customHeight="1">
      <c r="B18" s="41"/>
      <c r="C18" s="57"/>
      <c r="D18" s="28"/>
      <c r="E18" s="36"/>
      <c r="F18" s="29" t="s">
        <v>30</v>
      </c>
      <c r="G18" s="39"/>
      <c r="H18" s="37"/>
      <c r="I18" s="37"/>
      <c r="J18" s="37">
        <v>4</v>
      </c>
      <c r="K18" s="49">
        <f>L18+M18</f>
        <v>72</v>
      </c>
      <c r="L18" s="49">
        <f>O18+R18+U18+X18</f>
        <v>36</v>
      </c>
      <c r="M18" s="49">
        <f>P18+S18+V18+Y18</f>
        <v>36</v>
      </c>
      <c r="N18" s="49">
        <f>O18+P18</f>
        <v>21</v>
      </c>
      <c r="O18" s="38">
        <v>7</v>
      </c>
      <c r="P18" s="38">
        <v>14</v>
      </c>
      <c r="Q18" s="49">
        <f>R18+S18</f>
        <v>22</v>
      </c>
      <c r="R18" s="38">
        <v>12</v>
      </c>
      <c r="S18" s="38">
        <v>10</v>
      </c>
      <c r="T18" s="49">
        <f>U18+V18</f>
        <v>17</v>
      </c>
      <c r="U18" s="38">
        <v>7</v>
      </c>
      <c r="V18" s="38">
        <v>10</v>
      </c>
      <c r="W18" s="49">
        <f>X18+Y18</f>
        <v>12</v>
      </c>
      <c r="X18" s="38">
        <v>10</v>
      </c>
      <c r="Y18" s="38">
        <v>2</v>
      </c>
    </row>
    <row r="19" spans="2:25" s="4" customFormat="1" ht="15" customHeight="1">
      <c r="B19" s="1"/>
      <c r="C19" s="1" t="s">
        <v>19</v>
      </c>
      <c r="D19" s="1"/>
      <c r="E19" s="1"/>
      <c r="F19" s="5"/>
      <c r="G19" s="20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7"/>
      <c r="X19" s="7"/>
      <c r="Y19" s="7"/>
    </row>
    <row r="20" spans="2:25" s="9" customFormat="1" ht="15" customHeight="1">
      <c r="B20" s="22"/>
      <c r="C20" s="55" t="s">
        <v>23</v>
      </c>
      <c r="D20" s="23"/>
      <c r="E20" s="34" t="s">
        <v>8</v>
      </c>
      <c r="F20" s="24"/>
      <c r="G20" s="51">
        <f>H20+I20</f>
        <v>20</v>
      </c>
      <c r="H20" s="37">
        <v>13</v>
      </c>
      <c r="I20" s="37">
        <v>7</v>
      </c>
      <c r="J20" s="49">
        <f t="shared" ref="J20:W20" si="6">SUM(J21:J22)</f>
        <v>12</v>
      </c>
      <c r="K20" s="49">
        <f t="shared" si="6"/>
        <v>403</v>
      </c>
      <c r="L20" s="49">
        <f t="shared" si="6"/>
        <v>107</v>
      </c>
      <c r="M20" s="49">
        <f t="shared" si="6"/>
        <v>296</v>
      </c>
      <c r="N20" s="49">
        <f t="shared" si="6"/>
        <v>122</v>
      </c>
      <c r="O20" s="49">
        <f t="shared" si="6"/>
        <v>31</v>
      </c>
      <c r="P20" s="49">
        <f t="shared" si="6"/>
        <v>91</v>
      </c>
      <c r="Q20" s="49">
        <f t="shared" si="6"/>
        <v>134</v>
      </c>
      <c r="R20" s="49">
        <f t="shared" si="6"/>
        <v>37</v>
      </c>
      <c r="S20" s="49">
        <f t="shared" si="6"/>
        <v>97</v>
      </c>
      <c r="T20" s="49">
        <f t="shared" si="6"/>
        <v>147</v>
      </c>
      <c r="U20" s="49">
        <f t="shared" si="6"/>
        <v>39</v>
      </c>
      <c r="V20" s="49">
        <f t="shared" si="6"/>
        <v>108</v>
      </c>
      <c r="W20" s="49">
        <f t="shared" si="6"/>
        <v>0</v>
      </c>
      <c r="X20" s="49">
        <f>SUM(X21:X22)</f>
        <v>0</v>
      </c>
      <c r="Y20" s="49">
        <f>SUM(Y21:Y22)</f>
        <v>0</v>
      </c>
    </row>
    <row r="21" spans="2:25" s="9" customFormat="1" ht="15" customHeight="1">
      <c r="B21" s="22"/>
      <c r="C21" s="56"/>
      <c r="D21" s="23"/>
      <c r="E21" s="32" t="s">
        <v>16</v>
      </c>
      <c r="F21" s="26"/>
      <c r="G21" s="39"/>
      <c r="H21" s="37"/>
      <c r="I21" s="37"/>
      <c r="J21" s="37">
        <v>9</v>
      </c>
      <c r="K21" s="49">
        <f>L21+M21</f>
        <v>292</v>
      </c>
      <c r="L21" s="49">
        <f>O21+R21+U21+X21</f>
        <v>63</v>
      </c>
      <c r="M21" s="49">
        <f>P21+S21+V21+Y21</f>
        <v>229</v>
      </c>
      <c r="N21" s="49">
        <f>O21+P21</f>
        <v>85</v>
      </c>
      <c r="O21" s="52">
        <v>18</v>
      </c>
      <c r="P21" s="52">
        <v>67</v>
      </c>
      <c r="Q21" s="49">
        <f>R21+S21</f>
        <v>96</v>
      </c>
      <c r="R21" s="52">
        <v>18</v>
      </c>
      <c r="S21" s="52">
        <v>78</v>
      </c>
      <c r="T21" s="49">
        <f>U21+V21</f>
        <v>111</v>
      </c>
      <c r="U21" s="52">
        <v>27</v>
      </c>
      <c r="V21" s="52">
        <v>84</v>
      </c>
      <c r="W21" s="49">
        <f>X21+Y21</f>
        <v>0</v>
      </c>
      <c r="X21" s="52"/>
      <c r="Y21" s="52"/>
    </row>
    <row r="22" spans="2:25" s="9" customFormat="1" ht="15" customHeight="1">
      <c r="B22" s="41"/>
      <c r="C22" s="57"/>
      <c r="D22" s="28"/>
      <c r="E22" s="25" t="s">
        <v>24</v>
      </c>
      <c r="F22" s="25"/>
      <c r="G22" s="46"/>
      <c r="H22" s="45"/>
      <c r="I22" s="45"/>
      <c r="J22" s="45">
        <v>3</v>
      </c>
      <c r="K22" s="50">
        <f>L22+M22</f>
        <v>111</v>
      </c>
      <c r="L22" s="50">
        <f>O22+R22+U22+X22</f>
        <v>44</v>
      </c>
      <c r="M22" s="50">
        <f>P22+S22+V22+Y22</f>
        <v>67</v>
      </c>
      <c r="N22" s="50">
        <f>O22+P22</f>
        <v>37</v>
      </c>
      <c r="O22" s="47">
        <v>13</v>
      </c>
      <c r="P22" s="47">
        <v>24</v>
      </c>
      <c r="Q22" s="50">
        <f>R22+S22</f>
        <v>38</v>
      </c>
      <c r="R22" s="47">
        <v>19</v>
      </c>
      <c r="S22" s="47">
        <v>19</v>
      </c>
      <c r="T22" s="50">
        <f>U22+V22</f>
        <v>36</v>
      </c>
      <c r="U22" s="47">
        <v>12</v>
      </c>
      <c r="V22" s="47">
        <v>24</v>
      </c>
      <c r="W22" s="50">
        <f>X22+Y22</f>
        <v>0</v>
      </c>
      <c r="X22" s="47"/>
      <c r="Y22" s="47"/>
    </row>
  </sheetData>
  <mergeCells count="6">
    <mergeCell ref="C16:C18"/>
    <mergeCell ref="C20:C22"/>
    <mergeCell ref="B12:D12"/>
    <mergeCell ref="C6:F6"/>
    <mergeCell ref="C7:F7"/>
    <mergeCell ref="C8:F8"/>
  </mergeCells>
  <phoneticPr fontId="6"/>
  <pageMargins left="0.19685039370078741" right="0.59055118110236227" top="0.59055118110236227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定時制</vt:lpstr>
      <vt:lpstr>定時制!Print_Area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2020-07-20T00:17:01Z</cp:lastPrinted>
  <dcterms:created xsi:type="dcterms:W3CDTF">1998-07-09T06:08:22Z</dcterms:created>
  <dcterms:modified xsi:type="dcterms:W3CDTF">2020-08-17T04:38:29Z</dcterms:modified>
</cp:coreProperties>
</file>