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中学校" sheetId="7" r:id="rId1"/>
  </sheets>
  <definedNames>
    <definedName name="_xlnm.Print_Area" localSheetId="0">中学校!$B$1:$S$140</definedName>
    <definedName name="_xlnm.Print_Area">中学校!$C$1:$S$139</definedName>
    <definedName name="_xlnm.Print_Titles" localSheetId="0">中学校!$1:$5</definedName>
    <definedName name="_xlnm.Print_Titles">中学校!$1:$5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7" l="1"/>
  <c r="D51" i="7"/>
  <c r="D52" i="7"/>
  <c r="D53" i="7"/>
  <c r="D54" i="7"/>
  <c r="D55" i="7"/>
  <c r="D56" i="7"/>
  <c r="D57" i="7"/>
  <c r="D58" i="7"/>
  <c r="D49" i="7"/>
  <c r="I70" i="7" l="1"/>
  <c r="I69" i="7"/>
  <c r="I68" i="7"/>
  <c r="I67" i="7"/>
  <c r="I66" i="7"/>
  <c r="I65" i="7"/>
  <c r="E48" i="7" l="1"/>
  <c r="Q140" i="7" l="1"/>
  <c r="N140" i="7"/>
  <c r="K140" i="7"/>
  <c r="J140" i="7"/>
  <c r="I140" i="7"/>
  <c r="D140" i="7"/>
  <c r="Q139" i="7"/>
  <c r="N139" i="7"/>
  <c r="K139" i="7"/>
  <c r="J139" i="7"/>
  <c r="I139" i="7"/>
  <c r="D139" i="7"/>
  <c r="Q138" i="7"/>
  <c r="N138" i="7"/>
  <c r="K138" i="7"/>
  <c r="J138" i="7"/>
  <c r="I138" i="7"/>
  <c r="D138" i="7"/>
  <c r="Q137" i="7"/>
  <c r="N137" i="7"/>
  <c r="K137" i="7"/>
  <c r="J137" i="7"/>
  <c r="I137" i="7"/>
  <c r="D137" i="7"/>
  <c r="Q136" i="7"/>
  <c r="N136" i="7"/>
  <c r="K136" i="7"/>
  <c r="J136" i="7"/>
  <c r="I136" i="7"/>
  <c r="D136" i="7"/>
  <c r="Q135" i="7"/>
  <c r="N135" i="7"/>
  <c r="K135" i="7"/>
  <c r="J135" i="7"/>
  <c r="I135" i="7"/>
  <c r="D135" i="7"/>
  <c r="Q132" i="7"/>
  <c r="Q131" i="7" s="1"/>
  <c r="N132" i="7"/>
  <c r="N131" i="7" s="1"/>
  <c r="K132" i="7"/>
  <c r="K131" i="7" s="1"/>
  <c r="J132" i="7"/>
  <c r="J131" i="7" s="1"/>
  <c r="I132" i="7"/>
  <c r="D132" i="7"/>
  <c r="D131" i="7" s="1"/>
  <c r="S131" i="7"/>
  <c r="R131" i="7"/>
  <c r="P131" i="7"/>
  <c r="O131" i="7"/>
  <c r="M131" i="7"/>
  <c r="L131" i="7"/>
  <c r="G131" i="7"/>
  <c r="F131" i="7"/>
  <c r="E131" i="7"/>
  <c r="Q130" i="7"/>
  <c r="Q129" i="7" s="1"/>
  <c r="N130" i="7"/>
  <c r="N129" i="7" s="1"/>
  <c r="K130" i="7"/>
  <c r="K129" i="7" s="1"/>
  <c r="J130" i="7"/>
  <c r="J129" i="7" s="1"/>
  <c r="I130" i="7"/>
  <c r="D130" i="7"/>
  <c r="D129" i="7" s="1"/>
  <c r="S129" i="7"/>
  <c r="R129" i="7"/>
  <c r="P129" i="7"/>
  <c r="O129" i="7"/>
  <c r="M129" i="7"/>
  <c r="L129" i="7"/>
  <c r="G129" i="7"/>
  <c r="F129" i="7"/>
  <c r="E129" i="7"/>
  <c r="Q128" i="7"/>
  <c r="Q127" i="7" s="1"/>
  <c r="N128" i="7"/>
  <c r="N127" i="7" s="1"/>
  <c r="K128" i="7"/>
  <c r="K127" i="7" s="1"/>
  <c r="J128" i="7"/>
  <c r="J127" i="7" s="1"/>
  <c r="I128" i="7"/>
  <c r="H128" i="7" s="1"/>
  <c r="H127" i="7" s="1"/>
  <c r="D128" i="7"/>
  <c r="D127" i="7" s="1"/>
  <c r="S127" i="7"/>
  <c r="R127" i="7"/>
  <c r="P127" i="7"/>
  <c r="O127" i="7"/>
  <c r="M127" i="7"/>
  <c r="L127" i="7"/>
  <c r="G127" i="7"/>
  <c r="F127" i="7"/>
  <c r="E127" i="7"/>
  <c r="Q126" i="7"/>
  <c r="N126" i="7"/>
  <c r="K126" i="7"/>
  <c r="J126" i="7"/>
  <c r="I126" i="7"/>
  <c r="D126" i="7"/>
  <c r="Q125" i="7"/>
  <c r="N125" i="7"/>
  <c r="K125" i="7"/>
  <c r="J125" i="7"/>
  <c r="I125" i="7"/>
  <c r="D125" i="7"/>
  <c r="S124" i="7"/>
  <c r="R124" i="7"/>
  <c r="P124" i="7"/>
  <c r="O124" i="7"/>
  <c r="M124" i="7"/>
  <c r="L124" i="7"/>
  <c r="G124" i="7"/>
  <c r="F124" i="7"/>
  <c r="E124" i="7"/>
  <c r="Q123" i="7"/>
  <c r="Q122" i="7" s="1"/>
  <c r="N123" i="7"/>
  <c r="N122" i="7" s="1"/>
  <c r="K123" i="7"/>
  <c r="K122" i="7" s="1"/>
  <c r="J123" i="7"/>
  <c r="J122" i="7" s="1"/>
  <c r="I123" i="7"/>
  <c r="I122" i="7" s="1"/>
  <c r="D123" i="7"/>
  <c r="D122" i="7" s="1"/>
  <c r="S122" i="7"/>
  <c r="R122" i="7"/>
  <c r="P122" i="7"/>
  <c r="O122" i="7"/>
  <c r="M122" i="7"/>
  <c r="L122" i="7"/>
  <c r="G122" i="7"/>
  <c r="F122" i="7"/>
  <c r="E122" i="7"/>
  <c r="Q121" i="7"/>
  <c r="Q120" i="7" s="1"/>
  <c r="N121" i="7"/>
  <c r="N120" i="7" s="1"/>
  <c r="K121" i="7"/>
  <c r="K120" i="7" s="1"/>
  <c r="J121" i="7"/>
  <c r="I121" i="7"/>
  <c r="D121" i="7"/>
  <c r="D120" i="7" s="1"/>
  <c r="S120" i="7"/>
  <c r="R120" i="7"/>
  <c r="P120" i="7"/>
  <c r="O120" i="7"/>
  <c r="M120" i="7"/>
  <c r="L120" i="7"/>
  <c r="J120" i="7"/>
  <c r="I120" i="7"/>
  <c r="G120" i="7"/>
  <c r="F120" i="7"/>
  <c r="E120" i="7"/>
  <c r="Q119" i="7"/>
  <c r="N119" i="7"/>
  <c r="K119" i="7"/>
  <c r="J119" i="7"/>
  <c r="I119" i="7"/>
  <c r="D119" i="7"/>
  <c r="Q118" i="7"/>
  <c r="N118" i="7"/>
  <c r="K118" i="7"/>
  <c r="J118" i="7"/>
  <c r="I118" i="7"/>
  <c r="D118" i="7"/>
  <c r="Q117" i="7"/>
  <c r="N117" i="7"/>
  <c r="K117" i="7"/>
  <c r="J117" i="7"/>
  <c r="I117" i="7"/>
  <c r="D117" i="7"/>
  <c r="Q116" i="7"/>
  <c r="N116" i="7"/>
  <c r="K116" i="7"/>
  <c r="J116" i="7"/>
  <c r="I116" i="7"/>
  <c r="D116" i="7"/>
  <c r="Q115" i="7"/>
  <c r="N115" i="7"/>
  <c r="K115" i="7"/>
  <c r="J115" i="7"/>
  <c r="I115" i="7"/>
  <c r="D115" i="7"/>
  <c r="Q114" i="7"/>
  <c r="N114" i="7"/>
  <c r="K114" i="7"/>
  <c r="J114" i="7"/>
  <c r="I114" i="7"/>
  <c r="D114" i="7"/>
  <c r="S113" i="7"/>
  <c r="R113" i="7"/>
  <c r="P113" i="7"/>
  <c r="O113" i="7"/>
  <c r="M113" i="7"/>
  <c r="L113" i="7"/>
  <c r="G113" i="7"/>
  <c r="F113" i="7"/>
  <c r="E113" i="7"/>
  <c r="Q112" i="7"/>
  <c r="N112" i="7"/>
  <c r="K112" i="7"/>
  <c r="J112" i="7"/>
  <c r="I112" i="7"/>
  <c r="D112" i="7"/>
  <c r="Q111" i="7"/>
  <c r="N111" i="7"/>
  <c r="K111" i="7"/>
  <c r="J111" i="7"/>
  <c r="I111" i="7"/>
  <c r="D111" i="7"/>
  <c r="Q110" i="7"/>
  <c r="N110" i="7"/>
  <c r="K110" i="7"/>
  <c r="J110" i="7"/>
  <c r="I110" i="7"/>
  <c r="D110" i="7"/>
  <c r="Q109" i="7"/>
  <c r="N109" i="7"/>
  <c r="K109" i="7"/>
  <c r="J109" i="7"/>
  <c r="I109" i="7"/>
  <c r="D109" i="7"/>
  <c r="Q108" i="7"/>
  <c r="N108" i="7"/>
  <c r="K108" i="7"/>
  <c r="J108" i="7"/>
  <c r="I108" i="7"/>
  <c r="D108" i="7"/>
  <c r="Q107" i="7"/>
  <c r="N107" i="7"/>
  <c r="K107" i="7"/>
  <c r="J107" i="7"/>
  <c r="I107" i="7"/>
  <c r="D107" i="7"/>
  <c r="Q106" i="7"/>
  <c r="N106" i="7"/>
  <c r="K106" i="7"/>
  <c r="J106" i="7"/>
  <c r="I106" i="7"/>
  <c r="D106" i="7"/>
  <c r="Q105" i="7"/>
  <c r="N105" i="7"/>
  <c r="K105" i="7"/>
  <c r="J105" i="7"/>
  <c r="I105" i="7"/>
  <c r="D105" i="7"/>
  <c r="Q104" i="7"/>
  <c r="N104" i="7"/>
  <c r="K104" i="7"/>
  <c r="J104" i="7"/>
  <c r="I104" i="7"/>
  <c r="D104" i="7"/>
  <c r="S103" i="7"/>
  <c r="R103" i="7"/>
  <c r="P103" i="7"/>
  <c r="O103" i="7"/>
  <c r="M103" i="7"/>
  <c r="L103" i="7"/>
  <c r="G103" i="7"/>
  <c r="F103" i="7"/>
  <c r="E103" i="7"/>
  <c r="Q102" i="7"/>
  <c r="N102" i="7"/>
  <c r="K102" i="7"/>
  <c r="J102" i="7"/>
  <c r="I102" i="7"/>
  <c r="D102" i="7"/>
  <c r="Q101" i="7"/>
  <c r="N101" i="7"/>
  <c r="K101" i="7"/>
  <c r="J101" i="7"/>
  <c r="I101" i="7"/>
  <c r="D101" i="7"/>
  <c r="Q100" i="7"/>
  <c r="N100" i="7"/>
  <c r="K100" i="7"/>
  <c r="J100" i="7"/>
  <c r="I100" i="7"/>
  <c r="D100" i="7"/>
  <c r="Q99" i="7"/>
  <c r="N99" i="7"/>
  <c r="K99" i="7"/>
  <c r="J99" i="7"/>
  <c r="I99" i="7"/>
  <c r="D99" i="7"/>
  <c r="Q98" i="7"/>
  <c r="N98" i="7"/>
  <c r="K98" i="7"/>
  <c r="J98" i="7"/>
  <c r="I98" i="7"/>
  <c r="D98" i="7"/>
  <c r="Q97" i="7"/>
  <c r="N97" i="7"/>
  <c r="K97" i="7"/>
  <c r="J97" i="7"/>
  <c r="I97" i="7"/>
  <c r="D97" i="7"/>
  <c r="S96" i="7"/>
  <c r="R96" i="7"/>
  <c r="P96" i="7"/>
  <c r="O96" i="7"/>
  <c r="M96" i="7"/>
  <c r="L96" i="7"/>
  <c r="G96" i="7"/>
  <c r="F96" i="7"/>
  <c r="E96" i="7"/>
  <c r="Q95" i="7"/>
  <c r="N95" i="7"/>
  <c r="K95" i="7"/>
  <c r="J95" i="7"/>
  <c r="I95" i="7"/>
  <c r="D95" i="7"/>
  <c r="Q94" i="7"/>
  <c r="N94" i="7"/>
  <c r="K94" i="7"/>
  <c r="J94" i="7"/>
  <c r="I94" i="7"/>
  <c r="D94" i="7"/>
  <c r="Q93" i="7"/>
  <c r="N93" i="7"/>
  <c r="K93" i="7"/>
  <c r="J93" i="7"/>
  <c r="I93" i="7"/>
  <c r="D93" i="7"/>
  <c r="Q92" i="7"/>
  <c r="N92" i="7"/>
  <c r="K92" i="7"/>
  <c r="J92" i="7"/>
  <c r="I92" i="7"/>
  <c r="D92" i="7"/>
  <c r="S91" i="7"/>
  <c r="R91" i="7"/>
  <c r="P91" i="7"/>
  <c r="O91" i="7"/>
  <c r="M91" i="7"/>
  <c r="L91" i="7"/>
  <c r="G91" i="7"/>
  <c r="F91" i="7"/>
  <c r="E91" i="7"/>
  <c r="Q90" i="7"/>
  <c r="N90" i="7"/>
  <c r="K90" i="7"/>
  <c r="J90" i="7"/>
  <c r="I90" i="7"/>
  <c r="D90" i="7"/>
  <c r="Q89" i="7"/>
  <c r="N89" i="7"/>
  <c r="K89" i="7"/>
  <c r="J89" i="7"/>
  <c r="I89" i="7"/>
  <c r="D89" i="7"/>
  <c r="Q88" i="7"/>
  <c r="N88" i="7"/>
  <c r="K88" i="7"/>
  <c r="J88" i="7"/>
  <c r="I88" i="7"/>
  <c r="D88" i="7"/>
  <c r="S87" i="7"/>
  <c r="R87" i="7"/>
  <c r="P87" i="7"/>
  <c r="O87" i="7"/>
  <c r="M87" i="7"/>
  <c r="L87" i="7"/>
  <c r="G87" i="7"/>
  <c r="F87" i="7"/>
  <c r="E87" i="7"/>
  <c r="Q86" i="7"/>
  <c r="N86" i="7"/>
  <c r="K86" i="7"/>
  <c r="J86" i="7"/>
  <c r="I86" i="7"/>
  <c r="D86" i="7"/>
  <c r="Q85" i="7"/>
  <c r="N85" i="7"/>
  <c r="K85" i="7"/>
  <c r="J85" i="7"/>
  <c r="I85" i="7"/>
  <c r="D85" i="7"/>
  <c r="Q84" i="7"/>
  <c r="N84" i="7"/>
  <c r="K84" i="7"/>
  <c r="J84" i="7"/>
  <c r="I84" i="7"/>
  <c r="D84" i="7"/>
  <c r="Q83" i="7"/>
  <c r="N83" i="7"/>
  <c r="K83" i="7"/>
  <c r="J83" i="7"/>
  <c r="I83" i="7"/>
  <c r="D83" i="7"/>
  <c r="Q82" i="7"/>
  <c r="N82" i="7"/>
  <c r="K82" i="7"/>
  <c r="J82" i="7"/>
  <c r="I82" i="7"/>
  <c r="D82" i="7"/>
  <c r="Q81" i="7"/>
  <c r="N81" i="7"/>
  <c r="K81" i="7"/>
  <c r="J81" i="7"/>
  <c r="I81" i="7"/>
  <c r="D81" i="7"/>
  <c r="S80" i="7"/>
  <c r="R80" i="7"/>
  <c r="P80" i="7"/>
  <c r="O80" i="7"/>
  <c r="M80" i="7"/>
  <c r="L80" i="7"/>
  <c r="G80" i="7"/>
  <c r="F80" i="7"/>
  <c r="E80" i="7"/>
  <c r="Q79" i="7"/>
  <c r="N79" i="7"/>
  <c r="K79" i="7"/>
  <c r="J79" i="7"/>
  <c r="I79" i="7"/>
  <c r="D79" i="7"/>
  <c r="Q78" i="7"/>
  <c r="N78" i="7"/>
  <c r="N76" i="7" s="1"/>
  <c r="K78" i="7"/>
  <c r="J78" i="7"/>
  <c r="I78" i="7"/>
  <c r="H78" i="7" s="1"/>
  <c r="D78" i="7"/>
  <c r="Q77" i="7"/>
  <c r="N77" i="7"/>
  <c r="K77" i="7"/>
  <c r="J77" i="7"/>
  <c r="I77" i="7"/>
  <c r="D77" i="7"/>
  <c r="S76" i="7"/>
  <c r="R76" i="7"/>
  <c r="P76" i="7"/>
  <c r="O76" i="7"/>
  <c r="M76" i="7"/>
  <c r="L76" i="7"/>
  <c r="G76" i="7"/>
  <c r="F76" i="7"/>
  <c r="E76" i="7"/>
  <c r="Q75" i="7"/>
  <c r="N75" i="7"/>
  <c r="K75" i="7"/>
  <c r="J75" i="7"/>
  <c r="I75" i="7"/>
  <c r="D75" i="7"/>
  <c r="Q74" i="7"/>
  <c r="N74" i="7"/>
  <c r="K74" i="7"/>
  <c r="J74" i="7"/>
  <c r="I74" i="7"/>
  <c r="D74" i="7"/>
  <c r="Q73" i="7"/>
  <c r="N73" i="7"/>
  <c r="K73" i="7"/>
  <c r="J73" i="7"/>
  <c r="I73" i="7"/>
  <c r="D73" i="7"/>
  <c r="Q72" i="7"/>
  <c r="N72" i="7"/>
  <c r="K72" i="7"/>
  <c r="J72" i="7"/>
  <c r="I72" i="7"/>
  <c r="D72" i="7"/>
  <c r="S71" i="7"/>
  <c r="R71" i="7"/>
  <c r="P71" i="7"/>
  <c r="O71" i="7"/>
  <c r="M71" i="7"/>
  <c r="L71" i="7"/>
  <c r="G71" i="7"/>
  <c r="F71" i="7"/>
  <c r="E71" i="7"/>
  <c r="Q70" i="7"/>
  <c r="N70" i="7"/>
  <c r="K70" i="7"/>
  <c r="J70" i="7"/>
  <c r="H70" i="7" s="1"/>
  <c r="D70" i="7"/>
  <c r="Q69" i="7"/>
  <c r="N69" i="7"/>
  <c r="K69" i="7"/>
  <c r="J69" i="7"/>
  <c r="H69" i="7" s="1"/>
  <c r="D69" i="7"/>
  <c r="Q68" i="7"/>
  <c r="N68" i="7"/>
  <c r="K68" i="7"/>
  <c r="J68" i="7"/>
  <c r="H68" i="7" s="1"/>
  <c r="D68" i="7"/>
  <c r="Q67" i="7"/>
  <c r="N67" i="7"/>
  <c r="K67" i="7"/>
  <c r="J67" i="7"/>
  <c r="H67" i="7" s="1"/>
  <c r="D67" i="7"/>
  <c r="Q66" i="7"/>
  <c r="N66" i="7"/>
  <c r="K66" i="7"/>
  <c r="J66" i="7"/>
  <c r="H66" i="7" s="1"/>
  <c r="D66" i="7"/>
  <c r="Q65" i="7"/>
  <c r="N65" i="7"/>
  <c r="K65" i="7"/>
  <c r="J65" i="7"/>
  <c r="I64" i="7"/>
  <c r="D65" i="7"/>
  <c r="S64" i="7"/>
  <c r="R64" i="7"/>
  <c r="P64" i="7"/>
  <c r="O64" i="7"/>
  <c r="M64" i="7"/>
  <c r="L64" i="7"/>
  <c r="G64" i="7"/>
  <c r="F64" i="7"/>
  <c r="E64" i="7"/>
  <c r="Q63" i="7"/>
  <c r="N63" i="7"/>
  <c r="K63" i="7"/>
  <c r="J63" i="7"/>
  <c r="I63" i="7"/>
  <c r="D63" i="7"/>
  <c r="Q62" i="7"/>
  <c r="N62" i="7"/>
  <c r="K62" i="7"/>
  <c r="J62" i="7"/>
  <c r="I62" i="7"/>
  <c r="D62" i="7"/>
  <c r="Q61" i="7"/>
  <c r="N61" i="7"/>
  <c r="K61" i="7"/>
  <c r="J61" i="7"/>
  <c r="I61" i="7"/>
  <c r="D61" i="7"/>
  <c r="Q60" i="7"/>
  <c r="N60" i="7"/>
  <c r="K60" i="7"/>
  <c r="J60" i="7"/>
  <c r="I60" i="7"/>
  <c r="D60" i="7"/>
  <c r="S59" i="7"/>
  <c r="R59" i="7"/>
  <c r="P59" i="7"/>
  <c r="O59" i="7"/>
  <c r="M59" i="7"/>
  <c r="L59" i="7"/>
  <c r="G59" i="7"/>
  <c r="F59" i="7"/>
  <c r="E59" i="7"/>
  <c r="Q58" i="7"/>
  <c r="N58" i="7"/>
  <c r="K58" i="7"/>
  <c r="J58" i="7"/>
  <c r="I58" i="7"/>
  <c r="Q57" i="7"/>
  <c r="N57" i="7"/>
  <c r="K57" i="7"/>
  <c r="J57" i="7"/>
  <c r="I57" i="7"/>
  <c r="Q56" i="7"/>
  <c r="N56" i="7"/>
  <c r="K56" i="7"/>
  <c r="J56" i="7"/>
  <c r="I56" i="7"/>
  <c r="Q55" i="7"/>
  <c r="N55" i="7"/>
  <c r="K55" i="7"/>
  <c r="J55" i="7"/>
  <c r="I55" i="7"/>
  <c r="Q54" i="7"/>
  <c r="N54" i="7"/>
  <c r="K54" i="7"/>
  <c r="J54" i="7"/>
  <c r="I54" i="7"/>
  <c r="Q53" i="7"/>
  <c r="N53" i="7"/>
  <c r="K53" i="7"/>
  <c r="J53" i="7"/>
  <c r="I53" i="7"/>
  <c r="Q52" i="7"/>
  <c r="N52" i="7"/>
  <c r="K52" i="7"/>
  <c r="J52" i="7"/>
  <c r="I52" i="7"/>
  <c r="Q51" i="7"/>
  <c r="N51" i="7"/>
  <c r="K51" i="7"/>
  <c r="J51" i="7"/>
  <c r="I51" i="7"/>
  <c r="Q50" i="7"/>
  <c r="N50" i="7"/>
  <c r="K50" i="7"/>
  <c r="J50" i="7"/>
  <c r="I50" i="7"/>
  <c r="Q49" i="7"/>
  <c r="N49" i="7"/>
  <c r="K49" i="7"/>
  <c r="J49" i="7"/>
  <c r="I49" i="7"/>
  <c r="S48" i="7"/>
  <c r="R48" i="7"/>
  <c r="P48" i="7"/>
  <c r="O48" i="7"/>
  <c r="M48" i="7"/>
  <c r="L48" i="7"/>
  <c r="G48" i="7"/>
  <c r="F48" i="7"/>
  <c r="Q47" i="7"/>
  <c r="N47" i="7"/>
  <c r="K47" i="7"/>
  <c r="J47" i="7"/>
  <c r="I47" i="7"/>
  <c r="D47" i="7"/>
  <c r="Q46" i="7"/>
  <c r="N46" i="7"/>
  <c r="K46" i="7"/>
  <c r="J46" i="7"/>
  <c r="I46" i="7"/>
  <c r="D46" i="7"/>
  <c r="Q45" i="7"/>
  <c r="N45" i="7"/>
  <c r="K45" i="7"/>
  <c r="J45" i="7"/>
  <c r="I45" i="7"/>
  <c r="D45" i="7"/>
  <c r="Q44" i="7"/>
  <c r="N44" i="7"/>
  <c r="K44" i="7"/>
  <c r="J44" i="7"/>
  <c r="I44" i="7"/>
  <c r="D44" i="7"/>
  <c r="Q43" i="7"/>
  <c r="N43" i="7"/>
  <c r="K43" i="7"/>
  <c r="J43" i="7"/>
  <c r="I43" i="7"/>
  <c r="D43" i="7"/>
  <c r="Q42" i="7"/>
  <c r="N42" i="7"/>
  <c r="K42" i="7"/>
  <c r="J42" i="7"/>
  <c r="I42" i="7"/>
  <c r="D42" i="7"/>
  <c r="Q41" i="7"/>
  <c r="N41" i="7"/>
  <c r="K41" i="7"/>
  <c r="J41" i="7"/>
  <c r="I41" i="7"/>
  <c r="D41" i="7"/>
  <c r="S40" i="7"/>
  <c r="R40" i="7"/>
  <c r="P40" i="7"/>
  <c r="O40" i="7"/>
  <c r="M40" i="7"/>
  <c r="L40" i="7"/>
  <c r="G40" i="7"/>
  <c r="F40" i="7"/>
  <c r="E40" i="7"/>
  <c r="Q39" i="7"/>
  <c r="N39" i="7"/>
  <c r="K39" i="7"/>
  <c r="J39" i="7"/>
  <c r="I39" i="7"/>
  <c r="D39" i="7"/>
  <c r="Q38" i="7"/>
  <c r="N38" i="7"/>
  <c r="K38" i="7"/>
  <c r="J38" i="7"/>
  <c r="I38" i="7"/>
  <c r="D38" i="7"/>
  <c r="Q37" i="7"/>
  <c r="N37" i="7"/>
  <c r="K37" i="7"/>
  <c r="J37" i="7"/>
  <c r="I37" i="7"/>
  <c r="D37" i="7"/>
  <c r="Q36" i="7"/>
  <c r="N36" i="7"/>
  <c r="K36" i="7"/>
  <c r="J36" i="7"/>
  <c r="I36" i="7"/>
  <c r="D36" i="7"/>
  <c r="Q35" i="7"/>
  <c r="N35" i="7"/>
  <c r="K35" i="7"/>
  <c r="J35" i="7"/>
  <c r="I35" i="7"/>
  <c r="D35" i="7"/>
  <c r="Q34" i="7"/>
  <c r="N34" i="7"/>
  <c r="K34" i="7"/>
  <c r="J34" i="7"/>
  <c r="I34" i="7"/>
  <c r="D34" i="7"/>
  <c r="Q33" i="7"/>
  <c r="N33" i="7"/>
  <c r="K33" i="7"/>
  <c r="J33" i="7"/>
  <c r="I33" i="7"/>
  <c r="H33" i="7" s="1"/>
  <c r="D33" i="7"/>
  <c r="Q32" i="7"/>
  <c r="N32" i="7"/>
  <c r="K32" i="7"/>
  <c r="J32" i="7"/>
  <c r="I32" i="7"/>
  <c r="D32" i="7"/>
  <c r="Q31" i="7"/>
  <c r="N31" i="7"/>
  <c r="K31" i="7"/>
  <c r="J31" i="7"/>
  <c r="I31" i="7"/>
  <c r="D31" i="7"/>
  <c r="Q30" i="7"/>
  <c r="N30" i="7"/>
  <c r="K30" i="7"/>
  <c r="J30" i="7"/>
  <c r="I30" i="7"/>
  <c r="D30" i="7"/>
  <c r="Q29" i="7"/>
  <c r="N29" i="7"/>
  <c r="K29" i="7"/>
  <c r="J29" i="7"/>
  <c r="I29" i="7"/>
  <c r="D29" i="7"/>
  <c r="Q28" i="7"/>
  <c r="N28" i="7"/>
  <c r="K28" i="7"/>
  <c r="J28" i="7"/>
  <c r="I28" i="7"/>
  <c r="D28" i="7"/>
  <c r="Q27" i="7"/>
  <c r="N27" i="7"/>
  <c r="K27" i="7"/>
  <c r="J27" i="7"/>
  <c r="I27" i="7"/>
  <c r="D27" i="7"/>
  <c r="Q26" i="7"/>
  <c r="N26" i="7"/>
  <c r="K26" i="7"/>
  <c r="J26" i="7"/>
  <c r="I26" i="7"/>
  <c r="D26" i="7"/>
  <c r="Q25" i="7"/>
  <c r="N25" i="7"/>
  <c r="K25" i="7"/>
  <c r="J25" i="7"/>
  <c r="I25" i="7"/>
  <c r="H25" i="7" s="1"/>
  <c r="D25" i="7"/>
  <c r="Q24" i="7"/>
  <c r="N24" i="7"/>
  <c r="K24" i="7"/>
  <c r="J24" i="7"/>
  <c r="I24" i="7"/>
  <c r="D24" i="7"/>
  <c r="Q23" i="7"/>
  <c r="N23" i="7"/>
  <c r="K23" i="7"/>
  <c r="J23" i="7"/>
  <c r="I23" i="7"/>
  <c r="D23" i="7"/>
  <c r="Q22" i="7"/>
  <c r="N22" i="7"/>
  <c r="K22" i="7"/>
  <c r="J22" i="7"/>
  <c r="I22" i="7"/>
  <c r="D22" i="7"/>
  <c r="S21" i="7"/>
  <c r="R21" i="7"/>
  <c r="P21" i="7"/>
  <c r="O21" i="7"/>
  <c r="M21" i="7"/>
  <c r="L21" i="7"/>
  <c r="G21" i="7"/>
  <c r="F21" i="7"/>
  <c r="E21" i="7"/>
  <c r="Q18" i="7"/>
  <c r="N18" i="7"/>
  <c r="K18" i="7"/>
  <c r="J18" i="7"/>
  <c r="I18" i="7"/>
  <c r="D18" i="7"/>
  <c r="Q17" i="7"/>
  <c r="N17" i="7"/>
  <c r="K17" i="7"/>
  <c r="J17" i="7"/>
  <c r="I17" i="7"/>
  <c r="D17" i="7"/>
  <c r="Q16" i="7"/>
  <c r="N16" i="7"/>
  <c r="K16" i="7"/>
  <c r="J16" i="7"/>
  <c r="I16" i="7"/>
  <c r="D16" i="7"/>
  <c r="Q13" i="7"/>
  <c r="Q7" i="7" s="1"/>
  <c r="N13" i="7"/>
  <c r="N7" i="7" s="1"/>
  <c r="K13" i="7"/>
  <c r="K7" i="7" s="1"/>
  <c r="J13" i="7"/>
  <c r="J7" i="7" s="1"/>
  <c r="I13" i="7"/>
  <c r="D13" i="7"/>
  <c r="D7" i="7" s="1"/>
  <c r="S10" i="7"/>
  <c r="R10" i="7"/>
  <c r="P10" i="7"/>
  <c r="O10" i="7"/>
  <c r="M10" i="7"/>
  <c r="L10" i="7"/>
  <c r="G10" i="7"/>
  <c r="F10" i="7"/>
  <c r="E10" i="7"/>
  <c r="S8" i="7"/>
  <c r="R8" i="7"/>
  <c r="P8" i="7"/>
  <c r="O8" i="7"/>
  <c r="M8" i="7"/>
  <c r="L8" i="7"/>
  <c r="G8" i="7"/>
  <c r="F8" i="7"/>
  <c r="E8" i="7"/>
  <c r="S7" i="7"/>
  <c r="R7" i="7"/>
  <c r="P7" i="7"/>
  <c r="O7" i="7"/>
  <c r="M7" i="7"/>
  <c r="L7" i="7"/>
  <c r="G7" i="7"/>
  <c r="F7" i="7"/>
  <c r="E7" i="7"/>
  <c r="K64" i="7" l="1"/>
  <c r="H115" i="7"/>
  <c r="H58" i="7"/>
  <c r="H92" i="7"/>
  <c r="H26" i="7"/>
  <c r="H30" i="7"/>
  <c r="H34" i="7"/>
  <c r="H38" i="7"/>
  <c r="Q21" i="7"/>
  <c r="N40" i="7"/>
  <c r="H51" i="7"/>
  <c r="I87" i="7"/>
  <c r="Q87" i="7"/>
  <c r="H90" i="7"/>
  <c r="N124" i="7"/>
  <c r="H41" i="7"/>
  <c r="H130" i="7"/>
  <c r="H129" i="7" s="1"/>
  <c r="H132" i="7"/>
  <c r="H131" i="7" s="1"/>
  <c r="H138" i="7"/>
  <c r="Q10" i="7"/>
  <c r="H140" i="7"/>
  <c r="D10" i="7"/>
  <c r="H45" i="7"/>
  <c r="H73" i="7"/>
  <c r="K87" i="7"/>
  <c r="D124" i="7"/>
  <c r="D21" i="7"/>
  <c r="N87" i="7"/>
  <c r="I124" i="7"/>
  <c r="J124" i="7"/>
  <c r="I21" i="7"/>
  <c r="Q48" i="7"/>
  <c r="J10" i="7"/>
  <c r="K10" i="7"/>
  <c r="N10" i="7"/>
  <c r="H29" i="7"/>
  <c r="H37" i="7"/>
  <c r="N71" i="7"/>
  <c r="J87" i="7"/>
  <c r="K21" i="7"/>
  <c r="J48" i="7"/>
  <c r="D87" i="7"/>
  <c r="H89" i="7"/>
  <c r="Q124" i="7"/>
  <c r="J21" i="7"/>
  <c r="H24" i="7"/>
  <c r="H28" i="7"/>
  <c r="H32" i="7"/>
  <c r="H36" i="7"/>
  <c r="N21" i="7"/>
  <c r="H23" i="7"/>
  <c r="H27" i="7"/>
  <c r="H31" i="7"/>
  <c r="H35" i="7"/>
  <c r="H39" i="7"/>
  <c r="H22" i="7"/>
  <c r="J8" i="7"/>
  <c r="H52" i="7"/>
  <c r="H56" i="7"/>
  <c r="D64" i="7"/>
  <c r="N64" i="7"/>
  <c r="D71" i="7"/>
  <c r="J71" i="7"/>
  <c r="N80" i="7"/>
  <c r="I80" i="7"/>
  <c r="Q80" i="7"/>
  <c r="H88" i="7"/>
  <c r="H87" i="7" s="1"/>
  <c r="K96" i="7"/>
  <c r="N96" i="7"/>
  <c r="D113" i="7"/>
  <c r="H116" i="7"/>
  <c r="K113" i="7"/>
  <c r="I127" i="7"/>
  <c r="K8" i="7"/>
  <c r="K48" i="7"/>
  <c r="H60" i="7"/>
  <c r="Q59" i="7"/>
  <c r="N59" i="7"/>
  <c r="Q64" i="7"/>
  <c r="H72" i="7"/>
  <c r="Q76" i="7"/>
  <c r="H85" i="7"/>
  <c r="N91" i="7"/>
  <c r="H94" i="7"/>
  <c r="H98" i="7"/>
  <c r="H136" i="7"/>
  <c r="I10" i="7"/>
  <c r="D8" i="7"/>
  <c r="N8" i="7"/>
  <c r="H17" i="7"/>
  <c r="H42" i="7"/>
  <c r="N48" i="7"/>
  <c r="H50" i="7"/>
  <c r="H54" i="7"/>
  <c r="J64" i="7"/>
  <c r="H65" i="7"/>
  <c r="H64" i="7" s="1"/>
  <c r="H84" i="7"/>
  <c r="H93" i="7"/>
  <c r="H105" i="7"/>
  <c r="H109" i="7"/>
  <c r="H121" i="7"/>
  <c r="H120" i="7" s="1"/>
  <c r="H139" i="7"/>
  <c r="D48" i="7"/>
  <c r="J76" i="7"/>
  <c r="K76" i="7"/>
  <c r="D76" i="7"/>
  <c r="Q103" i="7"/>
  <c r="N103" i="7"/>
  <c r="H104" i="7"/>
  <c r="H112" i="7"/>
  <c r="J103" i="7"/>
  <c r="K103" i="7"/>
  <c r="H107" i="7"/>
  <c r="H111" i="7"/>
  <c r="H62" i="7"/>
  <c r="H61" i="7"/>
  <c r="J59" i="7"/>
  <c r="K59" i="7"/>
  <c r="H81" i="7"/>
  <c r="J80" i="7"/>
  <c r="K80" i="7"/>
  <c r="H83" i="7"/>
  <c r="D96" i="7"/>
  <c r="H102" i="7"/>
  <c r="J96" i="7"/>
  <c r="H100" i="7"/>
  <c r="Q96" i="7"/>
  <c r="Q71" i="7"/>
  <c r="K71" i="7"/>
  <c r="H74" i="7"/>
  <c r="Q40" i="7"/>
  <c r="J40" i="7"/>
  <c r="K40" i="7"/>
  <c r="H43" i="7"/>
  <c r="H47" i="7"/>
  <c r="D40" i="7"/>
  <c r="Q91" i="7"/>
  <c r="J91" i="7"/>
  <c r="K91" i="7"/>
  <c r="D91" i="7"/>
  <c r="P9" i="7"/>
  <c r="P6" i="7" s="1"/>
  <c r="K124" i="7"/>
  <c r="R9" i="7"/>
  <c r="R6" i="7" s="1"/>
  <c r="L9" i="7"/>
  <c r="L6" i="7" s="1"/>
  <c r="Q113" i="7"/>
  <c r="H118" i="7"/>
  <c r="N113" i="7"/>
  <c r="I113" i="7"/>
  <c r="H114" i="7"/>
  <c r="H119" i="7"/>
  <c r="J113" i="7"/>
  <c r="H117" i="7"/>
  <c r="H13" i="7"/>
  <c r="H7" i="7" s="1"/>
  <c r="H16" i="7"/>
  <c r="M9" i="7"/>
  <c r="M6" i="7" s="1"/>
  <c r="H44" i="7"/>
  <c r="H53" i="7"/>
  <c r="H63" i="7"/>
  <c r="H75" i="7"/>
  <c r="H77" i="7"/>
  <c r="H86" i="7"/>
  <c r="H95" i="7"/>
  <c r="H97" i="7"/>
  <c r="H106" i="7"/>
  <c r="I129" i="7"/>
  <c r="D103" i="7"/>
  <c r="I131" i="7"/>
  <c r="I76" i="7"/>
  <c r="I96" i="7"/>
  <c r="G9" i="7"/>
  <c r="G6" i="7" s="1"/>
  <c r="E9" i="7"/>
  <c r="E6" i="7" s="1"/>
  <c r="Q8" i="7"/>
  <c r="I40" i="7"/>
  <c r="F9" i="7"/>
  <c r="F6" i="7" s="1"/>
  <c r="H49" i="7"/>
  <c r="H57" i="7"/>
  <c r="I59" i="7"/>
  <c r="I71" i="7"/>
  <c r="D80" i="7"/>
  <c r="H82" i="7"/>
  <c r="I91" i="7"/>
  <c r="H101" i="7"/>
  <c r="I103" i="7"/>
  <c r="H110" i="7"/>
  <c r="H126" i="7"/>
  <c r="H137" i="7"/>
  <c r="D59" i="7"/>
  <c r="H123" i="7"/>
  <c r="H122" i="7" s="1"/>
  <c r="H125" i="7"/>
  <c r="O9" i="7"/>
  <c r="O6" i="7" s="1"/>
  <c r="H18" i="7"/>
  <c r="H46" i="7"/>
  <c r="I48" i="7"/>
  <c r="H55" i="7"/>
  <c r="S9" i="7"/>
  <c r="S6" i="7" s="1"/>
  <c r="H79" i="7"/>
  <c r="H99" i="7"/>
  <c r="H108" i="7"/>
  <c r="H135" i="7"/>
  <c r="I8" i="7"/>
  <c r="I7" i="7"/>
  <c r="H8" i="7" l="1"/>
  <c r="N9" i="7"/>
  <c r="N6" i="7" s="1"/>
  <c r="H21" i="7"/>
  <c r="Q9" i="7"/>
  <c r="Q6" i="7" s="1"/>
  <c r="K9" i="7"/>
  <c r="K6" i="7" s="1"/>
  <c r="H124" i="7"/>
  <c r="H48" i="7"/>
  <c r="H10" i="7"/>
  <c r="H103" i="7"/>
  <c r="J9" i="7"/>
  <c r="J6" i="7" s="1"/>
  <c r="H71" i="7"/>
  <c r="D9" i="7"/>
  <c r="D6" i="7" s="1"/>
  <c r="H80" i="7"/>
  <c r="H91" i="7"/>
  <c r="H59" i="7"/>
  <c r="H76" i="7"/>
  <c r="H96" i="7"/>
  <c r="H40" i="7"/>
  <c r="H113" i="7"/>
  <c r="I9" i="7"/>
  <c r="I6" i="7" s="1"/>
  <c r="H9" i="7" l="1"/>
  <c r="H6" i="7" s="1"/>
</calcChain>
</file>

<file path=xl/sharedStrings.xml><?xml version="1.0" encoding="utf-8"?>
<sst xmlns="http://schemas.openxmlformats.org/spreadsheetml/2006/main" count="156" uniqueCount="141">
  <si>
    <t>本務教員数</t>
  </si>
  <si>
    <t>学</t>
  </si>
  <si>
    <t>区    分</t>
  </si>
  <si>
    <t>級</t>
  </si>
  <si>
    <t>計</t>
  </si>
  <si>
    <t>男</t>
  </si>
  <si>
    <t>女</t>
  </si>
  <si>
    <t>数</t>
  </si>
  <si>
    <t>滋賀大学附属</t>
  </si>
  <si>
    <t>大津市</t>
  </si>
  <si>
    <t>伊香立</t>
  </si>
  <si>
    <t>真野</t>
  </si>
  <si>
    <t>堅田</t>
  </si>
  <si>
    <t>仰木</t>
  </si>
  <si>
    <t>志賀</t>
  </si>
  <si>
    <t>石山</t>
  </si>
  <si>
    <t>田上</t>
  </si>
  <si>
    <t>瀬田</t>
  </si>
  <si>
    <t>唐崎</t>
  </si>
  <si>
    <t>南郷</t>
  </si>
  <si>
    <t>青山</t>
  </si>
  <si>
    <t>彦根市</t>
  </si>
  <si>
    <t>彦根</t>
  </si>
  <si>
    <t>長浜市</t>
  </si>
  <si>
    <t>近江八幡市</t>
  </si>
  <si>
    <t>八幡</t>
  </si>
  <si>
    <t>安土</t>
  </si>
  <si>
    <t>中央</t>
  </si>
  <si>
    <t>老上</t>
  </si>
  <si>
    <t>玉川</t>
  </si>
  <si>
    <t>守山</t>
  </si>
  <si>
    <t>葉山</t>
  </si>
  <si>
    <t>中主</t>
  </si>
  <si>
    <t>野洲</t>
  </si>
  <si>
    <t>石部</t>
  </si>
  <si>
    <t>日野</t>
  </si>
  <si>
    <t>竜王</t>
  </si>
  <si>
    <t>秦荘</t>
  </si>
  <si>
    <t>多賀</t>
  </si>
  <si>
    <t>水口</t>
  </si>
  <si>
    <t>甲南</t>
  </si>
  <si>
    <t>今津</t>
  </si>
  <si>
    <t>総数</t>
  </si>
  <si>
    <t>１年生</t>
  </si>
  <si>
    <t>２年生</t>
  </si>
  <si>
    <t>３年生</t>
  </si>
  <si>
    <t>市町立</t>
    <rPh sb="0" eb="2">
      <t>シチョウ</t>
    </rPh>
    <rPh sb="2" eb="3">
      <t>リツ</t>
    </rPh>
    <phoneticPr fontId="6"/>
  </si>
  <si>
    <t>鳥居本</t>
  </si>
  <si>
    <t>高月</t>
  </si>
  <si>
    <t>木之本</t>
  </si>
  <si>
    <t>草津市</t>
    <rPh sb="0" eb="3">
      <t>クサツシ</t>
    </rPh>
    <phoneticPr fontId="6"/>
  </si>
  <si>
    <t>草津</t>
  </si>
  <si>
    <t>栗東市</t>
    <rPh sb="0" eb="2">
      <t>リットウ</t>
    </rPh>
    <rPh sb="2" eb="3">
      <t>シ</t>
    </rPh>
    <phoneticPr fontId="6"/>
  </si>
  <si>
    <t>甲賀市</t>
    <rPh sb="0" eb="2">
      <t>コウカ</t>
    </rPh>
    <rPh sb="2" eb="3">
      <t>シ</t>
    </rPh>
    <phoneticPr fontId="6"/>
  </si>
  <si>
    <t>土山</t>
  </si>
  <si>
    <t>信楽</t>
  </si>
  <si>
    <t>湖南市</t>
    <rPh sb="0" eb="2">
      <t>コナン</t>
    </rPh>
    <rPh sb="2" eb="3">
      <t>シ</t>
    </rPh>
    <phoneticPr fontId="6"/>
  </si>
  <si>
    <t>高島市</t>
    <rPh sb="0" eb="2">
      <t>タカシマ</t>
    </rPh>
    <rPh sb="2" eb="3">
      <t>シ</t>
    </rPh>
    <phoneticPr fontId="6"/>
  </si>
  <si>
    <t>高島</t>
  </si>
  <si>
    <t>五個荘</t>
  </si>
  <si>
    <t>柏原</t>
  </si>
  <si>
    <t>米原</t>
  </si>
  <si>
    <t>愛荘町</t>
    <rPh sb="0" eb="1">
      <t>アイ</t>
    </rPh>
    <phoneticPr fontId="6"/>
  </si>
  <si>
    <t>近江兄弟社</t>
  </si>
  <si>
    <t>合          計</t>
  </si>
  <si>
    <t>国    立    計</t>
  </si>
  <si>
    <t>県    立    計</t>
    <rPh sb="0" eb="1">
      <t>ケン</t>
    </rPh>
    <phoneticPr fontId="4"/>
  </si>
  <si>
    <t>私    立    計</t>
  </si>
  <si>
    <t>県   立</t>
    <rPh sb="0" eb="1">
      <t>ケン</t>
    </rPh>
    <rPh sb="4" eb="5">
      <t>タテ</t>
    </rPh>
    <phoneticPr fontId="4"/>
  </si>
  <si>
    <t>河瀬</t>
    <rPh sb="0" eb="2">
      <t>カワセ</t>
    </rPh>
    <phoneticPr fontId="6"/>
  </si>
  <si>
    <t>守山</t>
    <rPh sb="0" eb="2">
      <t>モリヤマ</t>
    </rPh>
    <phoneticPr fontId="6"/>
  </si>
  <si>
    <t>水口東</t>
    <rPh sb="0" eb="2">
      <t>ミズグチ</t>
    </rPh>
    <rPh sb="2" eb="3">
      <t>ヒガシ</t>
    </rPh>
    <phoneticPr fontId="6"/>
  </si>
  <si>
    <t>葛川</t>
    <rPh sb="0" eb="2">
      <t>クズカワ</t>
    </rPh>
    <phoneticPr fontId="1"/>
  </si>
  <si>
    <t>日吉</t>
  </si>
  <si>
    <t>皇子山</t>
  </si>
  <si>
    <t>打出</t>
  </si>
  <si>
    <t>粟津</t>
  </si>
  <si>
    <t>北大路</t>
  </si>
  <si>
    <t>瀬田北</t>
    <rPh sb="0" eb="1">
      <t>セ</t>
    </rPh>
    <rPh sb="1" eb="3">
      <t>タキタ</t>
    </rPh>
    <phoneticPr fontId="6"/>
  </si>
  <si>
    <t>東</t>
  </si>
  <si>
    <t>西</t>
  </si>
  <si>
    <t>南</t>
  </si>
  <si>
    <t>稲枝</t>
  </si>
  <si>
    <t>北</t>
  </si>
  <si>
    <t>浅井</t>
  </si>
  <si>
    <t>びわ</t>
  </si>
  <si>
    <t>湖北</t>
  </si>
  <si>
    <t>西浅井</t>
  </si>
  <si>
    <t>八幡東</t>
  </si>
  <si>
    <t>八幡西</t>
  </si>
  <si>
    <t>松原</t>
  </si>
  <si>
    <t>新堂</t>
  </si>
  <si>
    <t>高穂</t>
  </si>
  <si>
    <t>守山北</t>
  </si>
  <si>
    <t>守山南</t>
  </si>
  <si>
    <t>明富</t>
  </si>
  <si>
    <t>栗東</t>
  </si>
  <si>
    <t>栗東西</t>
  </si>
  <si>
    <t>城山</t>
  </si>
  <si>
    <t>甲賀</t>
  </si>
  <si>
    <t>野洲市</t>
    <rPh sb="0" eb="3">
      <t>ヤスシ</t>
    </rPh>
    <phoneticPr fontId="6"/>
  </si>
  <si>
    <t>野洲北</t>
  </si>
  <si>
    <t>甲西</t>
  </si>
  <si>
    <t>日枝</t>
  </si>
  <si>
    <t>甲西北</t>
  </si>
  <si>
    <t>マキノ</t>
  </si>
  <si>
    <t>朽木</t>
  </si>
  <si>
    <t>安曇川</t>
  </si>
  <si>
    <t>湖西</t>
  </si>
  <si>
    <t>東近江市</t>
    <rPh sb="0" eb="1">
      <t>ヒガシ</t>
    </rPh>
    <rPh sb="1" eb="3">
      <t>オウミ</t>
    </rPh>
    <phoneticPr fontId="6"/>
  </si>
  <si>
    <t>玉園</t>
  </si>
  <si>
    <t>聖徳</t>
  </si>
  <si>
    <t>船岡</t>
  </si>
  <si>
    <t>永源寺</t>
    <rPh sb="0" eb="3">
      <t>エイゲンジ</t>
    </rPh>
    <phoneticPr fontId="6"/>
  </si>
  <si>
    <t>愛東</t>
  </si>
  <si>
    <t>湖東</t>
  </si>
  <si>
    <t>朝桜</t>
  </si>
  <si>
    <t>能登川</t>
  </si>
  <si>
    <t>米原市</t>
    <rPh sb="0" eb="1">
      <t>ベイ</t>
    </rPh>
    <rPh sb="1" eb="3">
      <t>ハライチ</t>
    </rPh>
    <phoneticPr fontId="6"/>
  </si>
  <si>
    <t>大東</t>
  </si>
  <si>
    <t>伊吹山</t>
  </si>
  <si>
    <t>河南</t>
  </si>
  <si>
    <t>双葉</t>
  </si>
  <si>
    <t>竜王町</t>
    <phoneticPr fontId="6"/>
  </si>
  <si>
    <t>愛知</t>
  </si>
  <si>
    <t>豊日</t>
  </si>
  <si>
    <t>甲良</t>
  </si>
  <si>
    <t>私立</t>
    <rPh sb="0" eb="2">
      <t>シリツ</t>
    </rPh>
    <phoneticPr fontId="6"/>
  </si>
  <si>
    <t>比叡山</t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</si>
  <si>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6"/>
  </si>
  <si>
    <t>立命館守山</t>
    <rPh sb="0" eb="3">
      <t>リツメイカン</t>
    </rPh>
    <rPh sb="3" eb="5">
      <t>モリヤマ</t>
    </rPh>
    <phoneticPr fontId="6"/>
  </si>
  <si>
    <t>滋賀学園</t>
    <rPh sb="0" eb="2">
      <t>シガ</t>
    </rPh>
    <rPh sb="2" eb="4">
      <t>ガクエン</t>
    </rPh>
    <phoneticPr fontId="6"/>
  </si>
  <si>
    <t>10  中学校（生徒数・本務教員数・学級数）</t>
    <phoneticPr fontId="4"/>
  </si>
  <si>
    <t>市  町  立  計</t>
    <phoneticPr fontId="4"/>
  </si>
  <si>
    <t>国   立</t>
    <phoneticPr fontId="4"/>
  </si>
  <si>
    <t>守山市</t>
    <phoneticPr fontId="6"/>
  </si>
  <si>
    <t>日野町</t>
    <phoneticPr fontId="6"/>
  </si>
  <si>
    <t>豊郷町</t>
    <phoneticPr fontId="6"/>
  </si>
  <si>
    <t>甲良町</t>
    <phoneticPr fontId="6"/>
  </si>
  <si>
    <t>多賀町</t>
    <phoneticPr fontId="6"/>
  </si>
  <si>
    <t>光泉カトリック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</si>
</sst>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5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</borders>
  <cellStyleXfs count="22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86">
    <xf numFmtId="0" fontId="0" fillId="0" borderId="0" xfId="0"/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1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176" fontId="11" fillId="0" borderId="0" xfId="1" applyNumberFormat="1" applyFont="1" applyFill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6" fontId="12" fillId="0" borderId="0" xfId="1" applyNumberFormat="1" applyFont="1" applyFill="1" applyAlignment="1">
      <alignment vertical="center"/>
    </xf>
    <xf numFmtId="0" fontId="10" fillId="0" borderId="0" xfId="4" applyFont="1" applyFill="1" applyAlignment="1">
      <alignment vertical="center"/>
    </xf>
    <xf numFmtId="0" fontId="13" fillId="0" borderId="0" xfId="1" applyFont="1" applyFill="1" applyAlignment="1">
      <alignment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10" fillId="0" borderId="0" xfId="3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176" fontId="10" fillId="0" borderId="0" xfId="10" applyNumberFormat="1" applyFont="1" applyFill="1" applyAlignment="1">
      <alignment vertical="center"/>
    </xf>
    <xf numFmtId="0" fontId="10" fillId="0" borderId="0" xfId="10" applyFont="1" applyFill="1" applyBorder="1" applyAlignment="1">
      <alignment vertical="center" wrapText="1"/>
    </xf>
    <xf numFmtId="0" fontId="14" fillId="0" borderId="0" xfId="1" applyFont="1" applyFill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176" fontId="11" fillId="2" borderId="0" xfId="1" applyNumberFormat="1" applyFont="1" applyFill="1" applyAlignment="1">
      <alignment vertical="center"/>
    </xf>
    <xf numFmtId="176" fontId="10" fillId="2" borderId="0" xfId="1" applyNumberFormat="1" applyFont="1" applyFill="1" applyBorder="1" applyAlignment="1">
      <alignment vertical="center"/>
    </xf>
    <xf numFmtId="0" fontId="10" fillId="2" borderId="0" xfId="1" quotePrefix="1" applyNumberFormat="1" applyFont="1" applyFill="1" applyAlignment="1">
      <alignment vertical="center"/>
    </xf>
    <xf numFmtId="176" fontId="10" fillId="2" borderId="0" xfId="1" applyNumberFormat="1" applyFont="1" applyFill="1" applyAlignment="1">
      <alignment vertical="center"/>
    </xf>
    <xf numFmtId="0" fontId="6" fillId="2" borderId="0" xfId="3" quotePrefix="1" applyNumberFormat="1" applyFont="1" applyFill="1" applyAlignment="1">
      <alignment vertical="center"/>
    </xf>
    <xf numFmtId="0" fontId="6" fillId="2" borderId="0" xfId="1" quotePrefix="1" applyNumberFormat="1" applyFont="1" applyFill="1" applyAlignment="1">
      <alignment vertical="center"/>
    </xf>
    <xf numFmtId="0" fontId="6" fillId="2" borderId="0" xfId="10" quotePrefix="1" applyNumberFormat="1" applyFont="1" applyFill="1" applyAlignment="1">
      <alignment vertical="center"/>
    </xf>
    <xf numFmtId="0" fontId="10" fillId="2" borderId="0" xfId="3" quotePrefix="1" applyNumberFormat="1" applyFont="1" applyFill="1" applyAlignment="1">
      <alignment vertical="center"/>
    </xf>
    <xf numFmtId="0" fontId="10" fillId="2" borderId="0" xfId="10" quotePrefix="1" applyNumberFormat="1" applyFont="1" applyFill="1" applyAlignment="1">
      <alignment vertical="center"/>
    </xf>
    <xf numFmtId="0" fontId="10" fillId="2" borderId="0" xfId="3" quotePrefix="1" applyNumberFormat="1" applyFont="1" applyFill="1" applyBorder="1" applyAlignment="1">
      <alignment vertical="center"/>
    </xf>
    <xf numFmtId="0" fontId="10" fillId="2" borderId="0" xfId="1" quotePrefix="1" applyNumberFormat="1" applyFont="1" applyFill="1" applyBorder="1" applyAlignment="1">
      <alignment vertical="center"/>
    </xf>
    <xf numFmtId="0" fontId="10" fillId="2" borderId="0" xfId="10" quotePrefix="1" applyNumberFormat="1" applyFont="1" applyFill="1" applyBorder="1" applyAlignment="1">
      <alignment vertical="center"/>
    </xf>
    <xf numFmtId="176" fontId="10" fillId="2" borderId="0" xfId="9" applyNumberFormat="1" applyFont="1" applyFill="1" applyBorder="1" applyAlignment="1">
      <alignment vertical="center"/>
    </xf>
    <xf numFmtId="176" fontId="10" fillId="2" borderId="0" xfId="4" applyNumberFormat="1" applyFont="1" applyFill="1" applyBorder="1" applyAlignment="1">
      <alignment vertical="center"/>
    </xf>
    <xf numFmtId="176" fontId="10" fillId="2" borderId="0" xfId="18" applyNumberFormat="1" applyFont="1" applyFill="1" applyBorder="1" applyAlignment="1">
      <alignment vertical="center"/>
    </xf>
    <xf numFmtId="176" fontId="10" fillId="2" borderId="0" xfId="19" applyNumberFormat="1" applyFont="1" applyFill="1" applyBorder="1" applyAlignment="1">
      <alignment vertical="center"/>
    </xf>
    <xf numFmtId="176" fontId="10" fillId="2" borderId="0" xfId="20" applyNumberFormat="1" applyFont="1" applyFill="1" applyBorder="1" applyAlignment="1">
      <alignment vertical="center"/>
    </xf>
    <xf numFmtId="176" fontId="10" fillId="2" borderId="0" xfId="21" applyNumberFormat="1" applyFont="1" applyFill="1" applyBorder="1" applyAlignment="1">
      <alignment vertical="center"/>
    </xf>
    <xf numFmtId="176" fontId="10" fillId="2" borderId="0" xfId="12" applyNumberFormat="1" applyFont="1" applyFill="1" applyBorder="1" applyAlignment="1">
      <alignment vertical="center"/>
    </xf>
    <xf numFmtId="176" fontId="10" fillId="2" borderId="0" xfId="8" applyNumberFormat="1" applyFont="1" applyFill="1" applyBorder="1" applyAlignment="1">
      <alignment vertical="center"/>
    </xf>
    <xf numFmtId="176" fontId="10" fillId="2" borderId="0" xfId="13" applyNumberFormat="1" applyFont="1" applyFill="1" applyBorder="1" applyAlignment="1">
      <alignment vertical="center"/>
    </xf>
    <xf numFmtId="176" fontId="10" fillId="2" borderId="0" xfId="7" applyNumberFormat="1" applyFont="1" applyFill="1" applyBorder="1" applyAlignment="1">
      <alignment vertical="center"/>
    </xf>
    <xf numFmtId="176" fontId="10" fillId="2" borderId="0" xfId="9" applyNumberFormat="1" applyFont="1" applyFill="1" applyAlignment="1">
      <alignment vertical="center"/>
    </xf>
    <xf numFmtId="176" fontId="10" fillId="2" borderId="0" xfId="4" applyNumberFormat="1" applyFont="1" applyFill="1" applyAlignment="1">
      <alignment vertical="center"/>
    </xf>
    <xf numFmtId="176" fontId="10" fillId="2" borderId="0" xfId="18" applyNumberFormat="1" applyFont="1" applyFill="1" applyAlignment="1">
      <alignment vertical="center"/>
    </xf>
    <xf numFmtId="176" fontId="10" fillId="2" borderId="0" xfId="19" applyNumberFormat="1" applyFont="1" applyFill="1" applyAlignment="1">
      <alignment vertical="center"/>
    </xf>
    <xf numFmtId="176" fontId="10" fillId="2" borderId="0" xfId="20" applyNumberFormat="1" applyFont="1" applyFill="1" applyAlignment="1">
      <alignment vertical="center"/>
    </xf>
    <xf numFmtId="176" fontId="10" fillId="2" borderId="0" xfId="21" applyNumberFormat="1" applyFont="1" applyFill="1" applyAlignment="1">
      <alignment vertical="center"/>
    </xf>
    <xf numFmtId="176" fontId="10" fillId="2" borderId="0" xfId="12" applyNumberFormat="1" applyFont="1" applyFill="1" applyAlignment="1">
      <alignment vertical="center"/>
    </xf>
    <xf numFmtId="176" fontId="10" fillId="2" borderId="0" xfId="8" applyNumberFormat="1" applyFont="1" applyFill="1" applyAlignment="1">
      <alignment vertical="center"/>
    </xf>
    <xf numFmtId="176" fontId="10" fillId="2" borderId="0" xfId="13" applyNumberFormat="1" applyFont="1" applyFill="1" applyAlignment="1">
      <alignment vertical="center"/>
    </xf>
    <xf numFmtId="176" fontId="10" fillId="2" borderId="0" xfId="7" applyNumberFormat="1" applyFont="1" applyFill="1" applyAlignment="1">
      <alignment vertical="center"/>
    </xf>
    <xf numFmtId="0" fontId="11" fillId="2" borderId="0" xfId="1" applyFont="1" applyFill="1" applyAlignment="1">
      <alignment vertical="center"/>
    </xf>
    <xf numFmtId="176" fontId="10" fillId="0" borderId="0" xfId="9" applyNumberFormat="1" applyFont="1" applyAlignment="1">
      <alignment vertical="center"/>
    </xf>
    <xf numFmtId="176" fontId="10" fillId="0" borderId="0" xfId="4" applyNumberFormat="1" applyFont="1" applyAlignment="1">
      <alignment vertical="center"/>
    </xf>
    <xf numFmtId="176" fontId="10" fillId="0" borderId="0" xfId="18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9" applyNumberFormat="1" applyFont="1" applyAlignment="1">
      <alignment vertical="center"/>
    </xf>
    <xf numFmtId="176" fontId="10" fillId="0" borderId="0" xfId="20" applyNumberFormat="1" applyFont="1" applyAlignment="1">
      <alignment vertical="center"/>
    </xf>
    <xf numFmtId="176" fontId="10" fillId="0" borderId="0" xfId="21" applyNumberFormat="1" applyFont="1" applyAlignment="1">
      <alignment vertical="center"/>
    </xf>
    <xf numFmtId="176" fontId="10" fillId="0" borderId="0" xfId="12" applyNumberFormat="1" applyFont="1" applyAlignment="1">
      <alignment vertical="center"/>
    </xf>
    <xf numFmtId="176" fontId="10" fillId="0" borderId="0" xfId="8" applyNumberFormat="1" applyFont="1" applyAlignment="1">
      <alignment vertical="center"/>
    </xf>
    <xf numFmtId="176" fontId="10" fillId="0" borderId="0" xfId="13" applyNumberFormat="1" applyFont="1" applyAlignment="1">
      <alignment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distributed" vertical="center"/>
    </xf>
    <xf numFmtId="0" fontId="6" fillId="0" borderId="14" xfId="1" applyFont="1" applyFill="1" applyBorder="1" applyAlignment="1">
      <alignment horizontal="right" vertical="center" shrinkToFit="1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59999389629810485"/>
  </sheetPr>
  <dimension ref="A1:S148"/>
  <sheetViews>
    <sheetView showGridLines="0" showZeros="0" tabSelected="1" view="pageBreakPreview" zoomScaleNormal="100" zoomScaleSheetLayoutView="100" workbookViewId="0">
      <pane xSplit="3" ySplit="5" topLeftCell="D6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RowHeight="11.25"/>
  <cols>
    <col min="1" max="1" width="3.75" style="14" customWidth="1"/>
    <col min="2" max="2" width="6.5" style="14" customWidth="1"/>
    <col min="3" max="3" width="14.25" style="2" customWidth="1"/>
    <col min="4" max="19" width="7.625" style="14" customWidth="1"/>
    <col min="20" max="224" width="9" style="14"/>
    <col min="225" max="225" width="3.75" style="14" customWidth="1"/>
    <col min="226" max="226" width="14.25" style="14" customWidth="1"/>
    <col min="227" max="242" width="7.625" style="14" customWidth="1"/>
    <col min="243" max="245" width="5.25" style="14" customWidth="1"/>
    <col min="246" max="247" width="3.5" style="14" customWidth="1"/>
    <col min="248" max="249" width="5.25" style="14" customWidth="1"/>
    <col min="250" max="480" width="9" style="14"/>
    <col min="481" max="481" width="3.75" style="14" customWidth="1"/>
    <col min="482" max="482" width="14.25" style="14" customWidth="1"/>
    <col min="483" max="498" width="7.625" style="14" customWidth="1"/>
    <col min="499" max="501" width="5.25" style="14" customWidth="1"/>
    <col min="502" max="503" width="3.5" style="14" customWidth="1"/>
    <col min="504" max="505" width="5.25" style="14" customWidth="1"/>
    <col min="506" max="736" width="9" style="14"/>
    <col min="737" max="737" width="3.75" style="14" customWidth="1"/>
    <col min="738" max="738" width="14.25" style="14" customWidth="1"/>
    <col min="739" max="754" width="7.625" style="14" customWidth="1"/>
    <col min="755" max="757" width="5.25" style="14" customWidth="1"/>
    <col min="758" max="759" width="3.5" style="14" customWidth="1"/>
    <col min="760" max="761" width="5.25" style="14" customWidth="1"/>
    <col min="762" max="992" width="9" style="14"/>
    <col min="993" max="993" width="3.75" style="14" customWidth="1"/>
    <col min="994" max="994" width="14.25" style="14" customWidth="1"/>
    <col min="995" max="1010" width="7.625" style="14" customWidth="1"/>
    <col min="1011" max="1013" width="5.25" style="14" customWidth="1"/>
    <col min="1014" max="1015" width="3.5" style="14" customWidth="1"/>
    <col min="1016" max="1017" width="5.25" style="14" customWidth="1"/>
    <col min="1018" max="1248" width="9" style="14"/>
    <col min="1249" max="1249" width="3.75" style="14" customWidth="1"/>
    <col min="1250" max="1250" width="14.25" style="14" customWidth="1"/>
    <col min="1251" max="1266" width="7.625" style="14" customWidth="1"/>
    <col min="1267" max="1269" width="5.25" style="14" customWidth="1"/>
    <col min="1270" max="1271" width="3.5" style="14" customWidth="1"/>
    <col min="1272" max="1273" width="5.25" style="14" customWidth="1"/>
    <col min="1274" max="1504" width="9" style="14"/>
    <col min="1505" max="1505" width="3.75" style="14" customWidth="1"/>
    <col min="1506" max="1506" width="14.25" style="14" customWidth="1"/>
    <col min="1507" max="1522" width="7.625" style="14" customWidth="1"/>
    <col min="1523" max="1525" width="5.25" style="14" customWidth="1"/>
    <col min="1526" max="1527" width="3.5" style="14" customWidth="1"/>
    <col min="1528" max="1529" width="5.25" style="14" customWidth="1"/>
    <col min="1530" max="1760" width="9" style="14"/>
    <col min="1761" max="1761" width="3.75" style="14" customWidth="1"/>
    <col min="1762" max="1762" width="14.25" style="14" customWidth="1"/>
    <col min="1763" max="1778" width="7.625" style="14" customWidth="1"/>
    <col min="1779" max="1781" width="5.25" style="14" customWidth="1"/>
    <col min="1782" max="1783" width="3.5" style="14" customWidth="1"/>
    <col min="1784" max="1785" width="5.25" style="14" customWidth="1"/>
    <col min="1786" max="2016" width="9" style="14"/>
    <col min="2017" max="2017" width="3.75" style="14" customWidth="1"/>
    <col min="2018" max="2018" width="14.25" style="14" customWidth="1"/>
    <col min="2019" max="2034" width="7.625" style="14" customWidth="1"/>
    <col min="2035" max="2037" width="5.25" style="14" customWidth="1"/>
    <col min="2038" max="2039" width="3.5" style="14" customWidth="1"/>
    <col min="2040" max="2041" width="5.25" style="14" customWidth="1"/>
    <col min="2042" max="2272" width="9" style="14"/>
    <col min="2273" max="2273" width="3.75" style="14" customWidth="1"/>
    <col min="2274" max="2274" width="14.25" style="14" customWidth="1"/>
    <col min="2275" max="2290" width="7.625" style="14" customWidth="1"/>
    <col min="2291" max="2293" width="5.25" style="14" customWidth="1"/>
    <col min="2294" max="2295" width="3.5" style="14" customWidth="1"/>
    <col min="2296" max="2297" width="5.25" style="14" customWidth="1"/>
    <col min="2298" max="2528" width="9" style="14"/>
    <col min="2529" max="2529" width="3.75" style="14" customWidth="1"/>
    <col min="2530" max="2530" width="14.25" style="14" customWidth="1"/>
    <col min="2531" max="2546" width="7.625" style="14" customWidth="1"/>
    <col min="2547" max="2549" width="5.25" style="14" customWidth="1"/>
    <col min="2550" max="2551" width="3.5" style="14" customWidth="1"/>
    <col min="2552" max="2553" width="5.25" style="14" customWidth="1"/>
    <col min="2554" max="2784" width="9" style="14"/>
    <col min="2785" max="2785" width="3.75" style="14" customWidth="1"/>
    <col min="2786" max="2786" width="14.25" style="14" customWidth="1"/>
    <col min="2787" max="2802" width="7.625" style="14" customWidth="1"/>
    <col min="2803" max="2805" width="5.25" style="14" customWidth="1"/>
    <col min="2806" max="2807" width="3.5" style="14" customWidth="1"/>
    <col min="2808" max="2809" width="5.25" style="14" customWidth="1"/>
    <col min="2810" max="3040" width="9" style="14"/>
    <col min="3041" max="3041" width="3.75" style="14" customWidth="1"/>
    <col min="3042" max="3042" width="14.25" style="14" customWidth="1"/>
    <col min="3043" max="3058" width="7.625" style="14" customWidth="1"/>
    <col min="3059" max="3061" width="5.25" style="14" customWidth="1"/>
    <col min="3062" max="3063" width="3.5" style="14" customWidth="1"/>
    <col min="3064" max="3065" width="5.25" style="14" customWidth="1"/>
    <col min="3066" max="3296" width="9" style="14"/>
    <col min="3297" max="3297" width="3.75" style="14" customWidth="1"/>
    <col min="3298" max="3298" width="14.25" style="14" customWidth="1"/>
    <col min="3299" max="3314" width="7.625" style="14" customWidth="1"/>
    <col min="3315" max="3317" width="5.25" style="14" customWidth="1"/>
    <col min="3318" max="3319" width="3.5" style="14" customWidth="1"/>
    <col min="3320" max="3321" width="5.25" style="14" customWidth="1"/>
    <col min="3322" max="3552" width="9" style="14"/>
    <col min="3553" max="3553" width="3.75" style="14" customWidth="1"/>
    <col min="3554" max="3554" width="14.25" style="14" customWidth="1"/>
    <col min="3555" max="3570" width="7.625" style="14" customWidth="1"/>
    <col min="3571" max="3573" width="5.25" style="14" customWidth="1"/>
    <col min="3574" max="3575" width="3.5" style="14" customWidth="1"/>
    <col min="3576" max="3577" width="5.25" style="14" customWidth="1"/>
    <col min="3578" max="3808" width="9" style="14"/>
    <col min="3809" max="3809" width="3.75" style="14" customWidth="1"/>
    <col min="3810" max="3810" width="14.25" style="14" customWidth="1"/>
    <col min="3811" max="3826" width="7.625" style="14" customWidth="1"/>
    <col min="3827" max="3829" width="5.25" style="14" customWidth="1"/>
    <col min="3830" max="3831" width="3.5" style="14" customWidth="1"/>
    <col min="3832" max="3833" width="5.25" style="14" customWidth="1"/>
    <col min="3834" max="4064" width="9" style="14"/>
    <col min="4065" max="4065" width="3.75" style="14" customWidth="1"/>
    <col min="4066" max="4066" width="14.25" style="14" customWidth="1"/>
    <col min="4067" max="4082" width="7.625" style="14" customWidth="1"/>
    <col min="4083" max="4085" width="5.25" style="14" customWidth="1"/>
    <col min="4086" max="4087" width="3.5" style="14" customWidth="1"/>
    <col min="4088" max="4089" width="5.25" style="14" customWidth="1"/>
    <col min="4090" max="4320" width="9" style="14"/>
    <col min="4321" max="4321" width="3.75" style="14" customWidth="1"/>
    <col min="4322" max="4322" width="14.25" style="14" customWidth="1"/>
    <col min="4323" max="4338" width="7.625" style="14" customWidth="1"/>
    <col min="4339" max="4341" width="5.25" style="14" customWidth="1"/>
    <col min="4342" max="4343" width="3.5" style="14" customWidth="1"/>
    <col min="4344" max="4345" width="5.25" style="14" customWidth="1"/>
    <col min="4346" max="4576" width="9" style="14"/>
    <col min="4577" max="4577" width="3.75" style="14" customWidth="1"/>
    <col min="4578" max="4578" width="14.25" style="14" customWidth="1"/>
    <col min="4579" max="4594" width="7.625" style="14" customWidth="1"/>
    <col min="4595" max="4597" width="5.25" style="14" customWidth="1"/>
    <col min="4598" max="4599" width="3.5" style="14" customWidth="1"/>
    <col min="4600" max="4601" width="5.25" style="14" customWidth="1"/>
    <col min="4602" max="4832" width="9" style="14"/>
    <col min="4833" max="4833" width="3.75" style="14" customWidth="1"/>
    <col min="4834" max="4834" width="14.25" style="14" customWidth="1"/>
    <col min="4835" max="4850" width="7.625" style="14" customWidth="1"/>
    <col min="4851" max="4853" width="5.25" style="14" customWidth="1"/>
    <col min="4854" max="4855" width="3.5" style="14" customWidth="1"/>
    <col min="4856" max="4857" width="5.25" style="14" customWidth="1"/>
    <col min="4858" max="5088" width="9" style="14"/>
    <col min="5089" max="5089" width="3.75" style="14" customWidth="1"/>
    <col min="5090" max="5090" width="14.25" style="14" customWidth="1"/>
    <col min="5091" max="5106" width="7.625" style="14" customWidth="1"/>
    <col min="5107" max="5109" width="5.25" style="14" customWidth="1"/>
    <col min="5110" max="5111" width="3.5" style="14" customWidth="1"/>
    <col min="5112" max="5113" width="5.25" style="14" customWidth="1"/>
    <col min="5114" max="5344" width="9" style="14"/>
    <col min="5345" max="5345" width="3.75" style="14" customWidth="1"/>
    <col min="5346" max="5346" width="14.25" style="14" customWidth="1"/>
    <col min="5347" max="5362" width="7.625" style="14" customWidth="1"/>
    <col min="5363" max="5365" width="5.25" style="14" customWidth="1"/>
    <col min="5366" max="5367" width="3.5" style="14" customWidth="1"/>
    <col min="5368" max="5369" width="5.25" style="14" customWidth="1"/>
    <col min="5370" max="5600" width="9" style="14"/>
    <col min="5601" max="5601" width="3.75" style="14" customWidth="1"/>
    <col min="5602" max="5602" width="14.25" style="14" customWidth="1"/>
    <col min="5603" max="5618" width="7.625" style="14" customWidth="1"/>
    <col min="5619" max="5621" width="5.25" style="14" customWidth="1"/>
    <col min="5622" max="5623" width="3.5" style="14" customWidth="1"/>
    <col min="5624" max="5625" width="5.25" style="14" customWidth="1"/>
    <col min="5626" max="5856" width="9" style="14"/>
    <col min="5857" max="5857" width="3.75" style="14" customWidth="1"/>
    <col min="5858" max="5858" width="14.25" style="14" customWidth="1"/>
    <col min="5859" max="5874" width="7.625" style="14" customWidth="1"/>
    <col min="5875" max="5877" width="5.25" style="14" customWidth="1"/>
    <col min="5878" max="5879" width="3.5" style="14" customWidth="1"/>
    <col min="5880" max="5881" width="5.25" style="14" customWidth="1"/>
    <col min="5882" max="6112" width="9" style="14"/>
    <col min="6113" max="6113" width="3.75" style="14" customWidth="1"/>
    <col min="6114" max="6114" width="14.25" style="14" customWidth="1"/>
    <col min="6115" max="6130" width="7.625" style="14" customWidth="1"/>
    <col min="6131" max="6133" width="5.25" style="14" customWidth="1"/>
    <col min="6134" max="6135" width="3.5" style="14" customWidth="1"/>
    <col min="6136" max="6137" width="5.25" style="14" customWidth="1"/>
    <col min="6138" max="6368" width="9" style="14"/>
    <col min="6369" max="6369" width="3.75" style="14" customWidth="1"/>
    <col min="6370" max="6370" width="14.25" style="14" customWidth="1"/>
    <col min="6371" max="6386" width="7.625" style="14" customWidth="1"/>
    <col min="6387" max="6389" width="5.25" style="14" customWidth="1"/>
    <col min="6390" max="6391" width="3.5" style="14" customWidth="1"/>
    <col min="6392" max="6393" width="5.25" style="14" customWidth="1"/>
    <col min="6394" max="6624" width="9" style="14"/>
    <col min="6625" max="6625" width="3.75" style="14" customWidth="1"/>
    <col min="6626" max="6626" width="14.25" style="14" customWidth="1"/>
    <col min="6627" max="6642" width="7.625" style="14" customWidth="1"/>
    <col min="6643" max="6645" width="5.25" style="14" customWidth="1"/>
    <col min="6646" max="6647" width="3.5" style="14" customWidth="1"/>
    <col min="6648" max="6649" width="5.25" style="14" customWidth="1"/>
    <col min="6650" max="6880" width="9" style="14"/>
    <col min="6881" max="6881" width="3.75" style="14" customWidth="1"/>
    <col min="6882" max="6882" width="14.25" style="14" customWidth="1"/>
    <col min="6883" max="6898" width="7.625" style="14" customWidth="1"/>
    <col min="6899" max="6901" width="5.25" style="14" customWidth="1"/>
    <col min="6902" max="6903" width="3.5" style="14" customWidth="1"/>
    <col min="6904" max="6905" width="5.25" style="14" customWidth="1"/>
    <col min="6906" max="7136" width="9" style="14"/>
    <col min="7137" max="7137" width="3.75" style="14" customWidth="1"/>
    <col min="7138" max="7138" width="14.25" style="14" customWidth="1"/>
    <col min="7139" max="7154" width="7.625" style="14" customWidth="1"/>
    <col min="7155" max="7157" width="5.25" style="14" customWidth="1"/>
    <col min="7158" max="7159" width="3.5" style="14" customWidth="1"/>
    <col min="7160" max="7161" width="5.25" style="14" customWidth="1"/>
    <col min="7162" max="7392" width="9" style="14"/>
    <col min="7393" max="7393" width="3.75" style="14" customWidth="1"/>
    <col min="7394" max="7394" width="14.25" style="14" customWidth="1"/>
    <col min="7395" max="7410" width="7.625" style="14" customWidth="1"/>
    <col min="7411" max="7413" width="5.25" style="14" customWidth="1"/>
    <col min="7414" max="7415" width="3.5" style="14" customWidth="1"/>
    <col min="7416" max="7417" width="5.25" style="14" customWidth="1"/>
    <col min="7418" max="7648" width="9" style="14"/>
    <col min="7649" max="7649" width="3.75" style="14" customWidth="1"/>
    <col min="7650" max="7650" width="14.25" style="14" customWidth="1"/>
    <col min="7651" max="7666" width="7.625" style="14" customWidth="1"/>
    <col min="7667" max="7669" width="5.25" style="14" customWidth="1"/>
    <col min="7670" max="7671" width="3.5" style="14" customWidth="1"/>
    <col min="7672" max="7673" width="5.25" style="14" customWidth="1"/>
    <col min="7674" max="7904" width="9" style="14"/>
    <col min="7905" max="7905" width="3.75" style="14" customWidth="1"/>
    <col min="7906" max="7906" width="14.25" style="14" customWidth="1"/>
    <col min="7907" max="7922" width="7.625" style="14" customWidth="1"/>
    <col min="7923" max="7925" width="5.25" style="14" customWidth="1"/>
    <col min="7926" max="7927" width="3.5" style="14" customWidth="1"/>
    <col min="7928" max="7929" width="5.25" style="14" customWidth="1"/>
    <col min="7930" max="8160" width="9" style="14"/>
    <col min="8161" max="8161" width="3.75" style="14" customWidth="1"/>
    <col min="8162" max="8162" width="14.25" style="14" customWidth="1"/>
    <col min="8163" max="8178" width="7.625" style="14" customWidth="1"/>
    <col min="8179" max="8181" width="5.25" style="14" customWidth="1"/>
    <col min="8182" max="8183" width="3.5" style="14" customWidth="1"/>
    <col min="8184" max="8185" width="5.25" style="14" customWidth="1"/>
    <col min="8186" max="8416" width="9" style="14"/>
    <col min="8417" max="8417" width="3.75" style="14" customWidth="1"/>
    <col min="8418" max="8418" width="14.25" style="14" customWidth="1"/>
    <col min="8419" max="8434" width="7.625" style="14" customWidth="1"/>
    <col min="8435" max="8437" width="5.25" style="14" customWidth="1"/>
    <col min="8438" max="8439" width="3.5" style="14" customWidth="1"/>
    <col min="8440" max="8441" width="5.25" style="14" customWidth="1"/>
    <col min="8442" max="8672" width="9" style="14"/>
    <col min="8673" max="8673" width="3.75" style="14" customWidth="1"/>
    <col min="8674" max="8674" width="14.25" style="14" customWidth="1"/>
    <col min="8675" max="8690" width="7.625" style="14" customWidth="1"/>
    <col min="8691" max="8693" width="5.25" style="14" customWidth="1"/>
    <col min="8694" max="8695" width="3.5" style="14" customWidth="1"/>
    <col min="8696" max="8697" width="5.25" style="14" customWidth="1"/>
    <col min="8698" max="8928" width="9" style="14"/>
    <col min="8929" max="8929" width="3.75" style="14" customWidth="1"/>
    <col min="8930" max="8930" width="14.25" style="14" customWidth="1"/>
    <col min="8931" max="8946" width="7.625" style="14" customWidth="1"/>
    <col min="8947" max="8949" width="5.25" style="14" customWidth="1"/>
    <col min="8950" max="8951" width="3.5" style="14" customWidth="1"/>
    <col min="8952" max="8953" width="5.25" style="14" customWidth="1"/>
    <col min="8954" max="9184" width="9" style="14"/>
    <col min="9185" max="9185" width="3.75" style="14" customWidth="1"/>
    <col min="9186" max="9186" width="14.25" style="14" customWidth="1"/>
    <col min="9187" max="9202" width="7.625" style="14" customWidth="1"/>
    <col min="9203" max="9205" width="5.25" style="14" customWidth="1"/>
    <col min="9206" max="9207" width="3.5" style="14" customWidth="1"/>
    <col min="9208" max="9209" width="5.25" style="14" customWidth="1"/>
    <col min="9210" max="9440" width="9" style="14"/>
    <col min="9441" max="9441" width="3.75" style="14" customWidth="1"/>
    <col min="9442" max="9442" width="14.25" style="14" customWidth="1"/>
    <col min="9443" max="9458" width="7.625" style="14" customWidth="1"/>
    <col min="9459" max="9461" width="5.25" style="14" customWidth="1"/>
    <col min="9462" max="9463" width="3.5" style="14" customWidth="1"/>
    <col min="9464" max="9465" width="5.25" style="14" customWidth="1"/>
    <col min="9466" max="9696" width="9" style="14"/>
    <col min="9697" max="9697" width="3.75" style="14" customWidth="1"/>
    <col min="9698" max="9698" width="14.25" style="14" customWidth="1"/>
    <col min="9699" max="9714" width="7.625" style="14" customWidth="1"/>
    <col min="9715" max="9717" width="5.25" style="14" customWidth="1"/>
    <col min="9718" max="9719" width="3.5" style="14" customWidth="1"/>
    <col min="9720" max="9721" width="5.25" style="14" customWidth="1"/>
    <col min="9722" max="9952" width="9" style="14"/>
    <col min="9953" max="9953" width="3.75" style="14" customWidth="1"/>
    <col min="9954" max="9954" width="14.25" style="14" customWidth="1"/>
    <col min="9955" max="9970" width="7.625" style="14" customWidth="1"/>
    <col min="9971" max="9973" width="5.25" style="14" customWidth="1"/>
    <col min="9974" max="9975" width="3.5" style="14" customWidth="1"/>
    <col min="9976" max="9977" width="5.25" style="14" customWidth="1"/>
    <col min="9978" max="10208" width="9" style="14"/>
    <col min="10209" max="10209" width="3.75" style="14" customWidth="1"/>
    <col min="10210" max="10210" width="14.25" style="14" customWidth="1"/>
    <col min="10211" max="10226" width="7.625" style="14" customWidth="1"/>
    <col min="10227" max="10229" width="5.25" style="14" customWidth="1"/>
    <col min="10230" max="10231" width="3.5" style="14" customWidth="1"/>
    <col min="10232" max="10233" width="5.25" style="14" customWidth="1"/>
    <col min="10234" max="10464" width="9" style="14"/>
    <col min="10465" max="10465" width="3.75" style="14" customWidth="1"/>
    <col min="10466" max="10466" width="14.25" style="14" customWidth="1"/>
    <col min="10467" max="10482" width="7.625" style="14" customWidth="1"/>
    <col min="10483" max="10485" width="5.25" style="14" customWidth="1"/>
    <col min="10486" max="10487" width="3.5" style="14" customWidth="1"/>
    <col min="10488" max="10489" width="5.25" style="14" customWidth="1"/>
    <col min="10490" max="10720" width="9" style="14"/>
    <col min="10721" max="10721" width="3.75" style="14" customWidth="1"/>
    <col min="10722" max="10722" width="14.25" style="14" customWidth="1"/>
    <col min="10723" max="10738" width="7.625" style="14" customWidth="1"/>
    <col min="10739" max="10741" width="5.25" style="14" customWidth="1"/>
    <col min="10742" max="10743" width="3.5" style="14" customWidth="1"/>
    <col min="10744" max="10745" width="5.25" style="14" customWidth="1"/>
    <col min="10746" max="10976" width="9" style="14"/>
    <col min="10977" max="10977" width="3.75" style="14" customWidth="1"/>
    <col min="10978" max="10978" width="14.25" style="14" customWidth="1"/>
    <col min="10979" max="10994" width="7.625" style="14" customWidth="1"/>
    <col min="10995" max="10997" width="5.25" style="14" customWidth="1"/>
    <col min="10998" max="10999" width="3.5" style="14" customWidth="1"/>
    <col min="11000" max="11001" width="5.25" style="14" customWidth="1"/>
    <col min="11002" max="11232" width="9" style="14"/>
    <col min="11233" max="11233" width="3.75" style="14" customWidth="1"/>
    <col min="11234" max="11234" width="14.25" style="14" customWidth="1"/>
    <col min="11235" max="11250" width="7.625" style="14" customWidth="1"/>
    <col min="11251" max="11253" width="5.25" style="14" customWidth="1"/>
    <col min="11254" max="11255" width="3.5" style="14" customWidth="1"/>
    <col min="11256" max="11257" width="5.25" style="14" customWidth="1"/>
    <col min="11258" max="11488" width="9" style="14"/>
    <col min="11489" max="11489" width="3.75" style="14" customWidth="1"/>
    <col min="11490" max="11490" width="14.25" style="14" customWidth="1"/>
    <col min="11491" max="11506" width="7.625" style="14" customWidth="1"/>
    <col min="11507" max="11509" width="5.25" style="14" customWidth="1"/>
    <col min="11510" max="11511" width="3.5" style="14" customWidth="1"/>
    <col min="11512" max="11513" width="5.25" style="14" customWidth="1"/>
    <col min="11514" max="11744" width="9" style="14"/>
    <col min="11745" max="11745" width="3.75" style="14" customWidth="1"/>
    <col min="11746" max="11746" width="14.25" style="14" customWidth="1"/>
    <col min="11747" max="11762" width="7.625" style="14" customWidth="1"/>
    <col min="11763" max="11765" width="5.25" style="14" customWidth="1"/>
    <col min="11766" max="11767" width="3.5" style="14" customWidth="1"/>
    <col min="11768" max="11769" width="5.25" style="14" customWidth="1"/>
    <col min="11770" max="12000" width="9" style="14"/>
    <col min="12001" max="12001" width="3.75" style="14" customWidth="1"/>
    <col min="12002" max="12002" width="14.25" style="14" customWidth="1"/>
    <col min="12003" max="12018" width="7.625" style="14" customWidth="1"/>
    <col min="12019" max="12021" width="5.25" style="14" customWidth="1"/>
    <col min="12022" max="12023" width="3.5" style="14" customWidth="1"/>
    <col min="12024" max="12025" width="5.25" style="14" customWidth="1"/>
    <col min="12026" max="12256" width="9" style="14"/>
    <col min="12257" max="12257" width="3.75" style="14" customWidth="1"/>
    <col min="12258" max="12258" width="14.25" style="14" customWidth="1"/>
    <col min="12259" max="12274" width="7.625" style="14" customWidth="1"/>
    <col min="12275" max="12277" width="5.25" style="14" customWidth="1"/>
    <col min="12278" max="12279" width="3.5" style="14" customWidth="1"/>
    <col min="12280" max="12281" width="5.25" style="14" customWidth="1"/>
    <col min="12282" max="12512" width="9" style="14"/>
    <col min="12513" max="12513" width="3.75" style="14" customWidth="1"/>
    <col min="12514" max="12514" width="14.25" style="14" customWidth="1"/>
    <col min="12515" max="12530" width="7.625" style="14" customWidth="1"/>
    <col min="12531" max="12533" width="5.25" style="14" customWidth="1"/>
    <col min="12534" max="12535" width="3.5" style="14" customWidth="1"/>
    <col min="12536" max="12537" width="5.25" style="14" customWidth="1"/>
    <col min="12538" max="12768" width="9" style="14"/>
    <col min="12769" max="12769" width="3.75" style="14" customWidth="1"/>
    <col min="12770" max="12770" width="14.25" style="14" customWidth="1"/>
    <col min="12771" max="12786" width="7.625" style="14" customWidth="1"/>
    <col min="12787" max="12789" width="5.25" style="14" customWidth="1"/>
    <col min="12790" max="12791" width="3.5" style="14" customWidth="1"/>
    <col min="12792" max="12793" width="5.25" style="14" customWidth="1"/>
    <col min="12794" max="13024" width="9" style="14"/>
    <col min="13025" max="13025" width="3.75" style="14" customWidth="1"/>
    <col min="13026" max="13026" width="14.25" style="14" customWidth="1"/>
    <col min="13027" max="13042" width="7.625" style="14" customWidth="1"/>
    <col min="13043" max="13045" width="5.25" style="14" customWidth="1"/>
    <col min="13046" max="13047" width="3.5" style="14" customWidth="1"/>
    <col min="13048" max="13049" width="5.25" style="14" customWidth="1"/>
    <col min="13050" max="13280" width="9" style="14"/>
    <col min="13281" max="13281" width="3.75" style="14" customWidth="1"/>
    <col min="13282" max="13282" width="14.25" style="14" customWidth="1"/>
    <col min="13283" max="13298" width="7.625" style="14" customWidth="1"/>
    <col min="13299" max="13301" width="5.25" style="14" customWidth="1"/>
    <col min="13302" max="13303" width="3.5" style="14" customWidth="1"/>
    <col min="13304" max="13305" width="5.25" style="14" customWidth="1"/>
    <col min="13306" max="13536" width="9" style="14"/>
    <col min="13537" max="13537" width="3.75" style="14" customWidth="1"/>
    <col min="13538" max="13538" width="14.25" style="14" customWidth="1"/>
    <col min="13539" max="13554" width="7.625" style="14" customWidth="1"/>
    <col min="13555" max="13557" width="5.25" style="14" customWidth="1"/>
    <col min="13558" max="13559" width="3.5" style="14" customWidth="1"/>
    <col min="13560" max="13561" width="5.25" style="14" customWidth="1"/>
    <col min="13562" max="13792" width="9" style="14"/>
    <col min="13793" max="13793" width="3.75" style="14" customWidth="1"/>
    <col min="13794" max="13794" width="14.25" style="14" customWidth="1"/>
    <col min="13795" max="13810" width="7.625" style="14" customWidth="1"/>
    <col min="13811" max="13813" width="5.25" style="14" customWidth="1"/>
    <col min="13814" max="13815" width="3.5" style="14" customWidth="1"/>
    <col min="13816" max="13817" width="5.25" style="14" customWidth="1"/>
    <col min="13818" max="14048" width="9" style="14"/>
    <col min="14049" max="14049" width="3.75" style="14" customWidth="1"/>
    <col min="14050" max="14050" width="14.25" style="14" customWidth="1"/>
    <col min="14051" max="14066" width="7.625" style="14" customWidth="1"/>
    <col min="14067" max="14069" width="5.25" style="14" customWidth="1"/>
    <col min="14070" max="14071" width="3.5" style="14" customWidth="1"/>
    <col min="14072" max="14073" width="5.25" style="14" customWidth="1"/>
    <col min="14074" max="14304" width="9" style="14"/>
    <col min="14305" max="14305" width="3.75" style="14" customWidth="1"/>
    <col min="14306" max="14306" width="14.25" style="14" customWidth="1"/>
    <col min="14307" max="14322" width="7.625" style="14" customWidth="1"/>
    <col min="14323" max="14325" width="5.25" style="14" customWidth="1"/>
    <col min="14326" max="14327" width="3.5" style="14" customWidth="1"/>
    <col min="14328" max="14329" width="5.25" style="14" customWidth="1"/>
    <col min="14330" max="14560" width="9" style="14"/>
    <col min="14561" max="14561" width="3.75" style="14" customWidth="1"/>
    <col min="14562" max="14562" width="14.25" style="14" customWidth="1"/>
    <col min="14563" max="14578" width="7.625" style="14" customWidth="1"/>
    <col min="14579" max="14581" width="5.25" style="14" customWidth="1"/>
    <col min="14582" max="14583" width="3.5" style="14" customWidth="1"/>
    <col min="14584" max="14585" width="5.25" style="14" customWidth="1"/>
    <col min="14586" max="14816" width="9" style="14"/>
    <col min="14817" max="14817" width="3.75" style="14" customWidth="1"/>
    <col min="14818" max="14818" width="14.25" style="14" customWidth="1"/>
    <col min="14819" max="14834" width="7.625" style="14" customWidth="1"/>
    <col min="14835" max="14837" width="5.25" style="14" customWidth="1"/>
    <col min="14838" max="14839" width="3.5" style="14" customWidth="1"/>
    <col min="14840" max="14841" width="5.25" style="14" customWidth="1"/>
    <col min="14842" max="15072" width="9" style="14"/>
    <col min="15073" max="15073" width="3.75" style="14" customWidth="1"/>
    <col min="15074" max="15074" width="14.25" style="14" customWidth="1"/>
    <col min="15075" max="15090" width="7.625" style="14" customWidth="1"/>
    <col min="15091" max="15093" width="5.25" style="14" customWidth="1"/>
    <col min="15094" max="15095" width="3.5" style="14" customWidth="1"/>
    <col min="15096" max="15097" width="5.25" style="14" customWidth="1"/>
    <col min="15098" max="15328" width="9" style="14"/>
    <col min="15329" max="15329" width="3.75" style="14" customWidth="1"/>
    <col min="15330" max="15330" width="14.25" style="14" customWidth="1"/>
    <col min="15331" max="15346" width="7.625" style="14" customWidth="1"/>
    <col min="15347" max="15349" width="5.25" style="14" customWidth="1"/>
    <col min="15350" max="15351" width="3.5" style="14" customWidth="1"/>
    <col min="15352" max="15353" width="5.25" style="14" customWidth="1"/>
    <col min="15354" max="15584" width="9" style="14"/>
    <col min="15585" max="15585" width="3.75" style="14" customWidth="1"/>
    <col min="15586" max="15586" width="14.25" style="14" customWidth="1"/>
    <col min="15587" max="15602" width="7.625" style="14" customWidth="1"/>
    <col min="15603" max="15605" width="5.25" style="14" customWidth="1"/>
    <col min="15606" max="15607" width="3.5" style="14" customWidth="1"/>
    <col min="15608" max="15609" width="5.25" style="14" customWidth="1"/>
    <col min="15610" max="15840" width="9" style="14"/>
    <col min="15841" max="15841" width="3.75" style="14" customWidth="1"/>
    <col min="15842" max="15842" width="14.25" style="14" customWidth="1"/>
    <col min="15843" max="15858" width="7.625" style="14" customWidth="1"/>
    <col min="15859" max="15861" width="5.25" style="14" customWidth="1"/>
    <col min="15862" max="15863" width="3.5" style="14" customWidth="1"/>
    <col min="15864" max="15865" width="5.25" style="14" customWidth="1"/>
    <col min="15866" max="16096" width="9" style="14"/>
    <col min="16097" max="16097" width="3.75" style="14" customWidth="1"/>
    <col min="16098" max="16098" width="14.25" style="14" customWidth="1"/>
    <col min="16099" max="16114" width="7.625" style="14" customWidth="1"/>
    <col min="16115" max="16117" width="5.25" style="14" customWidth="1"/>
    <col min="16118" max="16119" width="3.5" style="14" customWidth="1"/>
    <col min="16120" max="16121" width="5.25" style="14" customWidth="1"/>
    <col min="16122" max="16384" width="9" style="14"/>
  </cols>
  <sheetData>
    <row r="1" spans="1:19" ht="14.25">
      <c r="A1" s="26"/>
      <c r="B1" s="26"/>
      <c r="C1" s="1" t="s">
        <v>132</v>
      </c>
      <c r="J1" s="35"/>
    </row>
    <row r="2" spans="1:19" ht="4.5" customHeight="1"/>
    <row r="3" spans="1:19" s="2" customFormat="1" ht="15" customHeight="1">
      <c r="C3" s="3"/>
      <c r="D3" s="4" t="s">
        <v>0</v>
      </c>
      <c r="E3" s="4"/>
      <c r="F3" s="5"/>
      <c r="G3" s="27" t="s">
        <v>1</v>
      </c>
      <c r="H3" s="6" t="s">
        <v>42</v>
      </c>
      <c r="I3" s="4"/>
      <c r="J3" s="5"/>
      <c r="K3" s="6" t="s">
        <v>43</v>
      </c>
      <c r="L3" s="4"/>
      <c r="M3" s="5"/>
      <c r="N3" s="6" t="s">
        <v>44</v>
      </c>
      <c r="O3" s="4"/>
      <c r="P3" s="5"/>
      <c r="Q3" s="6" t="s">
        <v>45</v>
      </c>
      <c r="R3" s="4"/>
      <c r="S3" s="4"/>
    </row>
    <row r="4" spans="1:19" s="2" customFormat="1" ht="10.5" customHeight="1">
      <c r="C4" s="80" t="s">
        <v>2</v>
      </c>
      <c r="D4" s="28"/>
      <c r="E4" s="8"/>
      <c r="F4" s="8"/>
      <c r="G4" s="7" t="s">
        <v>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17"/>
    </row>
    <row r="5" spans="1:19" s="2" customFormat="1" ht="15.75" customHeight="1">
      <c r="C5" s="9"/>
      <c r="D5" s="10" t="s">
        <v>4</v>
      </c>
      <c r="E5" s="11" t="s">
        <v>5</v>
      </c>
      <c r="F5" s="11" t="s">
        <v>6</v>
      </c>
      <c r="G5" s="12" t="s">
        <v>7</v>
      </c>
      <c r="H5" s="11" t="s">
        <v>4</v>
      </c>
      <c r="I5" s="11" t="s">
        <v>5</v>
      </c>
      <c r="J5" s="11" t="s">
        <v>6</v>
      </c>
      <c r="K5" s="11" t="s">
        <v>4</v>
      </c>
      <c r="L5" s="11" t="s">
        <v>5</v>
      </c>
      <c r="M5" s="11" t="s">
        <v>6</v>
      </c>
      <c r="N5" s="11" t="s">
        <v>4</v>
      </c>
      <c r="O5" s="11" t="s">
        <v>5</v>
      </c>
      <c r="P5" s="11" t="s">
        <v>6</v>
      </c>
      <c r="Q5" s="11" t="s">
        <v>4</v>
      </c>
      <c r="R5" s="11" t="s">
        <v>5</v>
      </c>
      <c r="S5" s="18" t="s">
        <v>6</v>
      </c>
    </row>
    <row r="6" spans="1:19" s="2" customFormat="1" ht="15.75" customHeight="1">
      <c r="C6" s="81" t="s">
        <v>64</v>
      </c>
      <c r="D6" s="36">
        <f>SUM(D7:D10)</f>
        <v>3113</v>
      </c>
      <c r="E6" s="37">
        <f>SUM(E7:E10)</f>
        <v>1770</v>
      </c>
      <c r="F6" s="37">
        <f>SUM(F7:F10)</f>
        <v>1343</v>
      </c>
      <c r="G6" s="37">
        <f t="shared" ref="G6:S6" si="0">SUM(G7:G10)</f>
        <v>1567</v>
      </c>
      <c r="H6" s="37">
        <f t="shared" si="0"/>
        <v>40601</v>
      </c>
      <c r="I6" s="37">
        <f t="shared" si="0"/>
        <v>21000</v>
      </c>
      <c r="J6" s="37">
        <f t="shared" si="0"/>
        <v>19601</v>
      </c>
      <c r="K6" s="37">
        <f t="shared" si="0"/>
        <v>13665</v>
      </c>
      <c r="L6" s="37">
        <f t="shared" si="0"/>
        <v>7016</v>
      </c>
      <c r="M6" s="37">
        <f t="shared" si="0"/>
        <v>6649</v>
      </c>
      <c r="N6" s="37">
        <f t="shared" si="0"/>
        <v>13695</v>
      </c>
      <c r="O6" s="37">
        <f t="shared" si="0"/>
        <v>7124</v>
      </c>
      <c r="P6" s="37">
        <f t="shared" si="0"/>
        <v>6571</v>
      </c>
      <c r="Q6" s="37">
        <f t="shared" si="0"/>
        <v>13241</v>
      </c>
      <c r="R6" s="37">
        <f t="shared" si="0"/>
        <v>6860</v>
      </c>
      <c r="S6" s="37">
        <f t="shared" si="0"/>
        <v>6381</v>
      </c>
    </row>
    <row r="7" spans="1:19" s="2" customFormat="1" ht="15" customHeight="1">
      <c r="C7" s="81" t="s">
        <v>65</v>
      </c>
      <c r="D7" s="36">
        <f>D13</f>
        <v>19</v>
      </c>
      <c r="E7" s="37">
        <f>E13</f>
        <v>12</v>
      </c>
      <c r="F7" s="37">
        <f>F13</f>
        <v>7</v>
      </c>
      <c r="G7" s="37">
        <f t="shared" ref="G7:S7" si="1">G13</f>
        <v>9</v>
      </c>
      <c r="H7" s="37">
        <f t="shared" si="1"/>
        <v>322</v>
      </c>
      <c r="I7" s="37">
        <f t="shared" si="1"/>
        <v>159</v>
      </c>
      <c r="J7" s="37">
        <f t="shared" si="1"/>
        <v>163</v>
      </c>
      <c r="K7" s="37">
        <f t="shared" si="1"/>
        <v>108</v>
      </c>
      <c r="L7" s="37">
        <f t="shared" si="1"/>
        <v>52</v>
      </c>
      <c r="M7" s="37">
        <f t="shared" si="1"/>
        <v>56</v>
      </c>
      <c r="N7" s="37">
        <f t="shared" si="1"/>
        <v>108</v>
      </c>
      <c r="O7" s="37">
        <f t="shared" si="1"/>
        <v>54</v>
      </c>
      <c r="P7" s="37">
        <f t="shared" si="1"/>
        <v>54</v>
      </c>
      <c r="Q7" s="37">
        <f t="shared" si="1"/>
        <v>106</v>
      </c>
      <c r="R7" s="37">
        <f t="shared" si="1"/>
        <v>53</v>
      </c>
      <c r="S7" s="37">
        <f t="shared" si="1"/>
        <v>53</v>
      </c>
    </row>
    <row r="8" spans="1:19" s="2" customFormat="1" ht="15" customHeight="1">
      <c r="C8" s="81" t="s">
        <v>66</v>
      </c>
      <c r="D8" s="36">
        <f>SUM(D16:D18)</f>
        <v>42</v>
      </c>
      <c r="E8" s="37">
        <f>SUM(E16:E18)</f>
        <v>25</v>
      </c>
      <c r="F8" s="37">
        <f>SUM(F16:F18)</f>
        <v>17</v>
      </c>
      <c r="G8" s="37">
        <f t="shared" ref="G8:S8" si="2">SUM(G16:G18)</f>
        <v>18</v>
      </c>
      <c r="H8" s="37">
        <f t="shared" si="2"/>
        <v>713</v>
      </c>
      <c r="I8" s="37">
        <f t="shared" si="2"/>
        <v>302</v>
      </c>
      <c r="J8" s="37">
        <f t="shared" si="2"/>
        <v>411</v>
      </c>
      <c r="K8" s="37">
        <f t="shared" si="2"/>
        <v>240</v>
      </c>
      <c r="L8" s="37">
        <f t="shared" si="2"/>
        <v>90</v>
      </c>
      <c r="M8" s="37">
        <f t="shared" si="2"/>
        <v>150</v>
      </c>
      <c r="N8" s="37">
        <f t="shared" si="2"/>
        <v>240</v>
      </c>
      <c r="O8" s="37">
        <f t="shared" si="2"/>
        <v>106</v>
      </c>
      <c r="P8" s="37">
        <f t="shared" si="2"/>
        <v>134</v>
      </c>
      <c r="Q8" s="37">
        <f t="shared" si="2"/>
        <v>233</v>
      </c>
      <c r="R8" s="37">
        <f t="shared" si="2"/>
        <v>106</v>
      </c>
      <c r="S8" s="37">
        <f t="shared" si="2"/>
        <v>127</v>
      </c>
    </row>
    <row r="9" spans="1:19" s="2" customFormat="1" ht="15" customHeight="1">
      <c r="C9" s="81" t="s">
        <v>133</v>
      </c>
      <c r="D9" s="36">
        <f t="shared" ref="D9:S9" si="3">D21+D40+D48+D59+D64+D71+D76+D80+D87+D91+D96+D103+D113+D120+D122+D124+D127+D129+D131</f>
        <v>2910</v>
      </c>
      <c r="E9" s="36">
        <f t="shared" si="3"/>
        <v>1643</v>
      </c>
      <c r="F9" s="36">
        <f t="shared" si="3"/>
        <v>1267</v>
      </c>
      <c r="G9" s="36">
        <f t="shared" si="3"/>
        <v>1492</v>
      </c>
      <c r="H9" s="36">
        <f t="shared" si="3"/>
        <v>38033</v>
      </c>
      <c r="I9" s="36">
        <f t="shared" si="3"/>
        <v>19790</v>
      </c>
      <c r="J9" s="36">
        <f t="shared" si="3"/>
        <v>18243</v>
      </c>
      <c r="K9" s="36">
        <f t="shared" si="3"/>
        <v>12775</v>
      </c>
      <c r="L9" s="36">
        <f t="shared" si="3"/>
        <v>6619</v>
      </c>
      <c r="M9" s="36">
        <f t="shared" si="3"/>
        <v>6156</v>
      </c>
      <c r="N9" s="36">
        <f t="shared" si="3"/>
        <v>12848</v>
      </c>
      <c r="O9" s="36">
        <f t="shared" si="3"/>
        <v>6724</v>
      </c>
      <c r="P9" s="36">
        <f t="shared" si="3"/>
        <v>6124</v>
      </c>
      <c r="Q9" s="36">
        <f t="shared" si="3"/>
        <v>12410</v>
      </c>
      <c r="R9" s="36">
        <f t="shared" si="3"/>
        <v>6447</v>
      </c>
      <c r="S9" s="36">
        <f t="shared" si="3"/>
        <v>5963</v>
      </c>
    </row>
    <row r="10" spans="1:19" s="2" customFormat="1" ht="15" customHeight="1">
      <c r="C10" s="81" t="s">
        <v>67</v>
      </c>
      <c r="D10" s="36">
        <f>SUM(D135:D140)</f>
        <v>142</v>
      </c>
      <c r="E10" s="37">
        <f>SUM(E135:E140)</f>
        <v>90</v>
      </c>
      <c r="F10" s="37">
        <f>SUM(F135:F140)</f>
        <v>52</v>
      </c>
      <c r="G10" s="37">
        <f t="shared" ref="G10:S10" si="4">SUM(G135:G140)</f>
        <v>48</v>
      </c>
      <c r="H10" s="37">
        <f t="shared" si="4"/>
        <v>1533</v>
      </c>
      <c r="I10" s="37">
        <f t="shared" si="4"/>
        <v>749</v>
      </c>
      <c r="J10" s="37">
        <f t="shared" si="4"/>
        <v>784</v>
      </c>
      <c r="K10" s="37">
        <f t="shared" si="4"/>
        <v>542</v>
      </c>
      <c r="L10" s="37">
        <f t="shared" si="4"/>
        <v>255</v>
      </c>
      <c r="M10" s="37">
        <f t="shared" si="4"/>
        <v>287</v>
      </c>
      <c r="N10" s="37">
        <f t="shared" si="4"/>
        <v>499</v>
      </c>
      <c r="O10" s="37">
        <f t="shared" si="4"/>
        <v>240</v>
      </c>
      <c r="P10" s="37">
        <f t="shared" si="4"/>
        <v>259</v>
      </c>
      <c r="Q10" s="37">
        <f t="shared" si="4"/>
        <v>492</v>
      </c>
      <c r="R10" s="37">
        <f t="shared" si="4"/>
        <v>254</v>
      </c>
      <c r="S10" s="37">
        <f t="shared" si="4"/>
        <v>238</v>
      </c>
    </row>
    <row r="11" spans="1:19" s="2" customFormat="1" ht="11.1" customHeight="1">
      <c r="C11" s="82"/>
      <c r="D11" s="20"/>
      <c r="E11" s="19"/>
      <c r="F11" s="19"/>
      <c r="G11" s="19"/>
      <c r="H11" s="19"/>
      <c r="I11" s="22"/>
      <c r="J11" s="22"/>
      <c r="K11" s="19"/>
      <c r="L11" s="19"/>
      <c r="M11" s="19"/>
      <c r="N11" s="19"/>
      <c r="O11" s="19"/>
      <c r="P11" s="19"/>
      <c r="Q11" s="19"/>
      <c r="R11" s="19"/>
      <c r="S11" s="19"/>
    </row>
    <row r="12" spans="1:19" s="2" customFormat="1" ht="15" customHeight="1">
      <c r="C12" s="82" t="s">
        <v>134</v>
      </c>
      <c r="D12" s="20"/>
      <c r="E12" s="19"/>
      <c r="F12" s="19"/>
      <c r="G12" s="19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19" s="13" customFormat="1" ht="15" customHeight="1">
      <c r="C13" s="83" t="s">
        <v>8</v>
      </c>
      <c r="D13" s="38">
        <f>E13+F13</f>
        <v>19</v>
      </c>
      <c r="E13" s="22">
        <v>12</v>
      </c>
      <c r="F13" s="22">
        <v>7</v>
      </c>
      <c r="G13" s="22">
        <v>9</v>
      </c>
      <c r="H13" s="39">
        <f>I13+J13</f>
        <v>322</v>
      </c>
      <c r="I13" s="39">
        <f>L13+O13+R13</f>
        <v>159</v>
      </c>
      <c r="J13" s="39">
        <f>M13+P13+S13</f>
        <v>163</v>
      </c>
      <c r="K13" s="40">
        <f>L13+M13</f>
        <v>108</v>
      </c>
      <c r="L13" s="23">
        <v>52</v>
      </c>
      <c r="M13" s="23">
        <v>56</v>
      </c>
      <c r="N13" s="40">
        <f>O13+P13</f>
        <v>108</v>
      </c>
      <c r="O13" s="23">
        <v>54</v>
      </c>
      <c r="P13" s="23">
        <v>54</v>
      </c>
      <c r="Q13" s="40">
        <f>R13+S13</f>
        <v>106</v>
      </c>
      <c r="R13" s="23">
        <v>53</v>
      </c>
      <c r="S13" s="23">
        <v>53</v>
      </c>
    </row>
    <row r="14" spans="1:19" ht="11.1" customHeight="1">
      <c r="C14" s="82"/>
      <c r="D14" s="29"/>
      <c r="E14" s="24"/>
      <c r="F14" s="24"/>
      <c r="G14" s="24"/>
      <c r="H14" s="24"/>
      <c r="I14" s="22"/>
      <c r="J14" s="22"/>
      <c r="K14" s="24"/>
      <c r="L14" s="24"/>
      <c r="M14" s="24"/>
      <c r="N14" s="24"/>
      <c r="O14" s="24"/>
      <c r="P14" s="24"/>
      <c r="Q14" s="24"/>
      <c r="R14" s="24"/>
      <c r="S14" s="24"/>
    </row>
    <row r="15" spans="1:19" ht="15" customHeight="1">
      <c r="C15" s="82" t="s">
        <v>68</v>
      </c>
      <c r="D15" s="29"/>
      <c r="E15" s="24"/>
      <c r="F15" s="24"/>
      <c r="G15" s="24"/>
      <c r="H15" s="24"/>
      <c r="I15" s="22"/>
      <c r="J15" s="22"/>
      <c r="K15" s="24"/>
      <c r="L15" s="24"/>
      <c r="M15" s="24"/>
      <c r="N15" s="24"/>
      <c r="O15" s="24"/>
      <c r="P15" s="24"/>
      <c r="Q15" s="24"/>
      <c r="R15" s="24"/>
      <c r="S15" s="24"/>
    </row>
    <row r="16" spans="1:19" s="13" customFormat="1" ht="15" customHeight="1">
      <c r="C16" s="83" t="s">
        <v>69</v>
      </c>
      <c r="D16" s="41">
        <f>E16+F16</f>
        <v>13</v>
      </c>
      <c r="E16" s="30">
        <v>10</v>
      </c>
      <c r="F16" s="30">
        <v>3</v>
      </c>
      <c r="G16" s="30">
        <v>6</v>
      </c>
      <c r="H16" s="44">
        <f>I16+J16</f>
        <v>237</v>
      </c>
      <c r="I16" s="44">
        <f t="shared" ref="I16:J18" si="5">L16+O16+R16</f>
        <v>104</v>
      </c>
      <c r="J16" s="44">
        <f t="shared" si="5"/>
        <v>133</v>
      </c>
      <c r="K16" s="44">
        <f>L16+M16</f>
        <v>80</v>
      </c>
      <c r="L16" s="31">
        <v>30</v>
      </c>
      <c r="M16" s="31">
        <v>50</v>
      </c>
      <c r="N16" s="46">
        <f>O16+P16</f>
        <v>80</v>
      </c>
      <c r="O16" s="31">
        <v>38</v>
      </c>
      <c r="P16" s="31">
        <v>42</v>
      </c>
      <c r="Q16" s="46">
        <f>R16+S16</f>
        <v>77</v>
      </c>
      <c r="R16" s="31">
        <v>36</v>
      </c>
      <c r="S16" s="31">
        <v>41</v>
      </c>
    </row>
    <row r="17" spans="3:19" s="13" customFormat="1" ht="15" customHeight="1">
      <c r="C17" s="83" t="s">
        <v>70</v>
      </c>
      <c r="D17" s="42">
        <f>E17+F17</f>
        <v>15</v>
      </c>
      <c r="E17" s="22">
        <v>10</v>
      </c>
      <c r="F17" s="22">
        <v>5</v>
      </c>
      <c r="G17" s="22">
        <v>6</v>
      </c>
      <c r="H17" s="39">
        <f>I17+J17</f>
        <v>238</v>
      </c>
      <c r="I17" s="39">
        <f t="shared" si="5"/>
        <v>104</v>
      </c>
      <c r="J17" s="39">
        <f t="shared" si="5"/>
        <v>134</v>
      </c>
      <c r="K17" s="39">
        <f>L17+M17</f>
        <v>80</v>
      </c>
      <c r="L17" s="32">
        <v>32</v>
      </c>
      <c r="M17" s="32">
        <v>48</v>
      </c>
      <c r="N17" s="47">
        <f>O17+P17</f>
        <v>80</v>
      </c>
      <c r="O17" s="32">
        <v>41</v>
      </c>
      <c r="P17" s="32">
        <v>39</v>
      </c>
      <c r="Q17" s="47">
        <f>R17+S17</f>
        <v>78</v>
      </c>
      <c r="R17" s="32">
        <v>31</v>
      </c>
      <c r="S17" s="32">
        <v>47</v>
      </c>
    </row>
    <row r="18" spans="3:19" s="13" customFormat="1" ht="15" customHeight="1">
      <c r="C18" s="83" t="s">
        <v>71</v>
      </c>
      <c r="D18" s="43">
        <f>E18+F18</f>
        <v>14</v>
      </c>
      <c r="E18" s="33">
        <v>5</v>
      </c>
      <c r="F18" s="33">
        <v>9</v>
      </c>
      <c r="G18" s="33">
        <v>6</v>
      </c>
      <c r="H18" s="45">
        <f>I18+J18</f>
        <v>238</v>
      </c>
      <c r="I18" s="45">
        <f t="shared" si="5"/>
        <v>94</v>
      </c>
      <c r="J18" s="45">
        <f t="shared" si="5"/>
        <v>144</v>
      </c>
      <c r="K18" s="45">
        <f>L18+M18</f>
        <v>80</v>
      </c>
      <c r="L18" s="34">
        <v>28</v>
      </c>
      <c r="M18" s="34">
        <v>52</v>
      </c>
      <c r="N18" s="48">
        <f>O18+P18</f>
        <v>80</v>
      </c>
      <c r="O18" s="34">
        <v>27</v>
      </c>
      <c r="P18" s="34">
        <v>53</v>
      </c>
      <c r="Q18" s="48">
        <f>R18+S18</f>
        <v>78</v>
      </c>
      <c r="R18" s="34">
        <v>39</v>
      </c>
      <c r="S18" s="34">
        <v>39</v>
      </c>
    </row>
    <row r="19" spans="3:19" ht="11.1" customHeight="1">
      <c r="C19" s="82"/>
      <c r="D19" s="29"/>
      <c r="E19" s="24"/>
      <c r="F19" s="24"/>
      <c r="G19" s="24"/>
      <c r="H19" s="24"/>
      <c r="I19" s="22"/>
      <c r="J19" s="22"/>
      <c r="K19" s="24"/>
      <c r="L19" s="24"/>
      <c r="M19" s="24"/>
      <c r="N19" s="24"/>
      <c r="O19" s="24"/>
      <c r="P19" s="24"/>
      <c r="Q19" s="24"/>
      <c r="R19" s="24"/>
      <c r="S19" s="24"/>
    </row>
    <row r="20" spans="3:19" ht="15" customHeight="1">
      <c r="C20" s="82" t="s">
        <v>46</v>
      </c>
      <c r="D20" s="29"/>
      <c r="E20" s="24"/>
      <c r="F20" s="24"/>
      <c r="G20" s="24"/>
      <c r="H20" s="24"/>
      <c r="I20" s="22"/>
      <c r="J20" s="22"/>
      <c r="K20" s="24"/>
      <c r="L20" s="24"/>
      <c r="M20" s="24"/>
      <c r="N20" s="24"/>
      <c r="O20" s="24"/>
      <c r="P20" s="24"/>
      <c r="Q20" s="24"/>
      <c r="R20" s="24"/>
      <c r="S20" s="24"/>
    </row>
    <row r="21" spans="3:19" s="2" customFormat="1" ht="15" customHeight="1">
      <c r="C21" s="84" t="s">
        <v>9</v>
      </c>
      <c r="D21" s="36">
        <f>SUM(D22:D39)</f>
        <v>606</v>
      </c>
      <c r="E21" s="36">
        <f>SUM(E22:E39)</f>
        <v>317</v>
      </c>
      <c r="F21" s="36">
        <f>SUM(F22:F39)</f>
        <v>289</v>
      </c>
      <c r="G21" s="36">
        <f>SUM(G22:G39)</f>
        <v>324</v>
      </c>
      <c r="H21" s="36">
        <f t="shared" ref="H21:S21" si="6">SUM(H22:H39)</f>
        <v>8808</v>
      </c>
      <c r="I21" s="36">
        <f t="shared" si="6"/>
        <v>4513</v>
      </c>
      <c r="J21" s="36">
        <f t="shared" si="6"/>
        <v>4295</v>
      </c>
      <c r="K21" s="36">
        <f t="shared" si="6"/>
        <v>2989</v>
      </c>
      <c r="L21" s="36">
        <f t="shared" si="6"/>
        <v>1501</v>
      </c>
      <c r="M21" s="36">
        <f t="shared" si="6"/>
        <v>1488</v>
      </c>
      <c r="N21" s="36">
        <f t="shared" si="6"/>
        <v>2997</v>
      </c>
      <c r="O21" s="36">
        <f t="shared" si="6"/>
        <v>1566</v>
      </c>
      <c r="P21" s="36">
        <f t="shared" si="6"/>
        <v>1431</v>
      </c>
      <c r="Q21" s="36">
        <f t="shared" si="6"/>
        <v>2822</v>
      </c>
      <c r="R21" s="36">
        <f t="shared" si="6"/>
        <v>1446</v>
      </c>
      <c r="S21" s="36">
        <f t="shared" si="6"/>
        <v>1376</v>
      </c>
    </row>
    <row r="22" spans="3:19" s="13" customFormat="1" ht="15" customHeight="1">
      <c r="C22" s="83" t="s">
        <v>12</v>
      </c>
      <c r="D22" s="49">
        <f t="shared" ref="D22:D39" si="7">E22+F22</f>
        <v>30</v>
      </c>
      <c r="E22" s="70">
        <v>14</v>
      </c>
      <c r="F22" s="70">
        <v>16</v>
      </c>
      <c r="G22" s="70">
        <v>14</v>
      </c>
      <c r="H22" s="59">
        <f t="shared" ref="H22:H39" si="8">I22+J22</f>
        <v>396</v>
      </c>
      <c r="I22" s="59">
        <f t="shared" ref="I22:J39" si="9">L22+O22+R22</f>
        <v>198</v>
      </c>
      <c r="J22" s="59">
        <f t="shared" si="9"/>
        <v>198</v>
      </c>
      <c r="K22" s="59">
        <f t="shared" ref="K22:K39" si="10">L22+M22</f>
        <v>125</v>
      </c>
      <c r="L22" s="70">
        <v>62</v>
      </c>
      <c r="M22" s="70">
        <v>63</v>
      </c>
      <c r="N22" s="59">
        <f t="shared" ref="N22:N39" si="11">O22+P22</f>
        <v>138</v>
      </c>
      <c r="O22" s="70">
        <v>68</v>
      </c>
      <c r="P22" s="70">
        <v>70</v>
      </c>
      <c r="Q22" s="59">
        <f t="shared" ref="Q22:Q39" si="12">R22+S22</f>
        <v>133</v>
      </c>
      <c r="R22" s="70">
        <v>68</v>
      </c>
      <c r="S22" s="70">
        <v>65</v>
      </c>
    </row>
    <row r="23" spans="3:19" s="13" customFormat="1" ht="15" customHeight="1">
      <c r="C23" s="83" t="s">
        <v>72</v>
      </c>
      <c r="D23" s="49">
        <f t="shared" si="7"/>
        <v>6</v>
      </c>
      <c r="E23" s="70">
        <v>4</v>
      </c>
      <c r="F23" s="70">
        <v>2</v>
      </c>
      <c r="G23" s="70">
        <v>3</v>
      </c>
      <c r="H23" s="59">
        <f t="shared" si="8"/>
        <v>11</v>
      </c>
      <c r="I23" s="59">
        <f t="shared" si="9"/>
        <v>6</v>
      </c>
      <c r="J23" s="59">
        <f t="shared" si="9"/>
        <v>5</v>
      </c>
      <c r="K23" s="59">
        <f t="shared" si="10"/>
        <v>4</v>
      </c>
      <c r="L23" s="70">
        <v>2</v>
      </c>
      <c r="M23" s="70">
        <v>2</v>
      </c>
      <c r="N23" s="59">
        <f t="shared" si="11"/>
        <v>4</v>
      </c>
      <c r="O23" s="70">
        <v>3</v>
      </c>
      <c r="P23" s="70">
        <v>1</v>
      </c>
      <c r="Q23" s="59">
        <f t="shared" si="12"/>
        <v>3</v>
      </c>
      <c r="R23" s="70">
        <v>1</v>
      </c>
      <c r="S23" s="70">
        <v>2</v>
      </c>
    </row>
    <row r="24" spans="3:19" s="13" customFormat="1" ht="15" customHeight="1">
      <c r="C24" s="83" t="s">
        <v>10</v>
      </c>
      <c r="D24" s="49">
        <f t="shared" si="7"/>
        <v>9</v>
      </c>
      <c r="E24" s="70">
        <v>4</v>
      </c>
      <c r="F24" s="70">
        <v>5</v>
      </c>
      <c r="G24" s="70">
        <v>3</v>
      </c>
      <c r="H24" s="59">
        <f t="shared" si="8"/>
        <v>35</v>
      </c>
      <c r="I24" s="59">
        <f t="shared" si="9"/>
        <v>6</v>
      </c>
      <c r="J24" s="59">
        <f t="shared" si="9"/>
        <v>29</v>
      </c>
      <c r="K24" s="59">
        <f t="shared" si="10"/>
        <v>17</v>
      </c>
      <c r="L24" s="70">
        <v>1</v>
      </c>
      <c r="M24" s="70">
        <v>16</v>
      </c>
      <c r="N24" s="59">
        <f t="shared" si="11"/>
        <v>5</v>
      </c>
      <c r="O24" s="70">
        <v>3</v>
      </c>
      <c r="P24" s="70">
        <v>2</v>
      </c>
      <c r="Q24" s="59">
        <f t="shared" si="12"/>
        <v>13</v>
      </c>
      <c r="R24" s="70">
        <v>2</v>
      </c>
      <c r="S24" s="70">
        <v>11</v>
      </c>
    </row>
    <row r="25" spans="3:19" s="13" customFormat="1" ht="15" customHeight="1">
      <c r="C25" s="83" t="s">
        <v>73</v>
      </c>
      <c r="D25" s="49">
        <f t="shared" si="7"/>
        <v>50</v>
      </c>
      <c r="E25" s="70">
        <v>29</v>
      </c>
      <c r="F25" s="70">
        <v>21</v>
      </c>
      <c r="G25" s="70">
        <v>26</v>
      </c>
      <c r="H25" s="59">
        <f t="shared" si="8"/>
        <v>761</v>
      </c>
      <c r="I25" s="59">
        <f t="shared" si="9"/>
        <v>387</v>
      </c>
      <c r="J25" s="59">
        <f t="shared" si="9"/>
        <v>374</v>
      </c>
      <c r="K25" s="59">
        <f t="shared" si="10"/>
        <v>285</v>
      </c>
      <c r="L25" s="70">
        <v>143</v>
      </c>
      <c r="M25" s="70">
        <v>142</v>
      </c>
      <c r="N25" s="59">
        <f t="shared" si="11"/>
        <v>249</v>
      </c>
      <c r="O25" s="70">
        <v>126</v>
      </c>
      <c r="P25" s="70">
        <v>123</v>
      </c>
      <c r="Q25" s="59">
        <f t="shared" si="12"/>
        <v>227</v>
      </c>
      <c r="R25" s="70">
        <v>118</v>
      </c>
      <c r="S25" s="70">
        <v>109</v>
      </c>
    </row>
    <row r="26" spans="3:19" s="13" customFormat="1" ht="15" customHeight="1">
      <c r="C26" s="83" t="s">
        <v>74</v>
      </c>
      <c r="D26" s="49">
        <f t="shared" si="7"/>
        <v>52</v>
      </c>
      <c r="E26" s="70">
        <v>26</v>
      </c>
      <c r="F26" s="70">
        <v>26</v>
      </c>
      <c r="G26" s="70">
        <v>27</v>
      </c>
      <c r="H26" s="59">
        <f t="shared" si="8"/>
        <v>755</v>
      </c>
      <c r="I26" s="59">
        <f t="shared" si="9"/>
        <v>405</v>
      </c>
      <c r="J26" s="59">
        <f t="shared" si="9"/>
        <v>350</v>
      </c>
      <c r="K26" s="59">
        <f t="shared" si="10"/>
        <v>231</v>
      </c>
      <c r="L26" s="70">
        <v>128</v>
      </c>
      <c r="M26" s="70">
        <v>103</v>
      </c>
      <c r="N26" s="59">
        <f t="shared" si="11"/>
        <v>260</v>
      </c>
      <c r="O26" s="70">
        <v>135</v>
      </c>
      <c r="P26" s="70">
        <v>125</v>
      </c>
      <c r="Q26" s="59">
        <f t="shared" si="12"/>
        <v>264</v>
      </c>
      <c r="R26" s="70">
        <v>142</v>
      </c>
      <c r="S26" s="70">
        <v>122</v>
      </c>
    </row>
    <row r="27" spans="3:19" s="13" customFormat="1" ht="15" customHeight="1">
      <c r="C27" s="83" t="s">
        <v>75</v>
      </c>
      <c r="D27" s="49">
        <f t="shared" si="7"/>
        <v>55</v>
      </c>
      <c r="E27" s="70">
        <v>30</v>
      </c>
      <c r="F27" s="70">
        <v>25</v>
      </c>
      <c r="G27" s="70">
        <v>30</v>
      </c>
      <c r="H27" s="59">
        <f t="shared" si="8"/>
        <v>934</v>
      </c>
      <c r="I27" s="59">
        <f t="shared" si="9"/>
        <v>473</v>
      </c>
      <c r="J27" s="59">
        <f t="shared" si="9"/>
        <v>461</v>
      </c>
      <c r="K27" s="59">
        <f t="shared" si="10"/>
        <v>315</v>
      </c>
      <c r="L27" s="70">
        <v>162</v>
      </c>
      <c r="M27" s="70">
        <v>153</v>
      </c>
      <c r="N27" s="59">
        <f t="shared" si="11"/>
        <v>312</v>
      </c>
      <c r="O27" s="70">
        <v>164</v>
      </c>
      <c r="P27" s="70">
        <v>148</v>
      </c>
      <c r="Q27" s="59">
        <f t="shared" si="12"/>
        <v>307</v>
      </c>
      <c r="R27" s="70">
        <v>147</v>
      </c>
      <c r="S27" s="70">
        <v>160</v>
      </c>
    </row>
    <row r="28" spans="3:19" s="13" customFormat="1" ht="15" customHeight="1">
      <c r="C28" s="83" t="s">
        <v>76</v>
      </c>
      <c r="D28" s="49">
        <f t="shared" si="7"/>
        <v>36</v>
      </c>
      <c r="E28" s="70">
        <v>19</v>
      </c>
      <c r="F28" s="70">
        <v>17</v>
      </c>
      <c r="G28" s="70">
        <v>17</v>
      </c>
      <c r="H28" s="59">
        <f t="shared" si="8"/>
        <v>510</v>
      </c>
      <c r="I28" s="59">
        <f t="shared" si="9"/>
        <v>225</v>
      </c>
      <c r="J28" s="59">
        <f t="shared" si="9"/>
        <v>285</v>
      </c>
      <c r="K28" s="59">
        <f t="shared" si="10"/>
        <v>187</v>
      </c>
      <c r="L28" s="70">
        <v>79</v>
      </c>
      <c r="M28" s="70">
        <v>108</v>
      </c>
      <c r="N28" s="59">
        <f t="shared" si="11"/>
        <v>163</v>
      </c>
      <c r="O28" s="70">
        <v>68</v>
      </c>
      <c r="P28" s="70">
        <v>95</v>
      </c>
      <c r="Q28" s="59">
        <f t="shared" si="12"/>
        <v>160</v>
      </c>
      <c r="R28" s="70">
        <v>78</v>
      </c>
      <c r="S28" s="70">
        <v>82</v>
      </c>
    </row>
    <row r="29" spans="3:19" s="13" customFormat="1" ht="15" customHeight="1">
      <c r="C29" s="83" t="s">
        <v>15</v>
      </c>
      <c r="D29" s="49">
        <f t="shared" si="7"/>
        <v>23</v>
      </c>
      <c r="E29" s="70">
        <v>15</v>
      </c>
      <c r="F29" s="70">
        <v>8</v>
      </c>
      <c r="G29" s="70">
        <v>12</v>
      </c>
      <c r="H29" s="59">
        <f t="shared" si="8"/>
        <v>274</v>
      </c>
      <c r="I29" s="59">
        <f t="shared" si="9"/>
        <v>149</v>
      </c>
      <c r="J29" s="59">
        <f t="shared" si="9"/>
        <v>125</v>
      </c>
      <c r="K29" s="59">
        <f t="shared" si="10"/>
        <v>89</v>
      </c>
      <c r="L29" s="70">
        <v>49</v>
      </c>
      <c r="M29" s="70">
        <v>40</v>
      </c>
      <c r="N29" s="59">
        <f t="shared" si="11"/>
        <v>91</v>
      </c>
      <c r="O29" s="70">
        <v>51</v>
      </c>
      <c r="P29" s="70">
        <v>40</v>
      </c>
      <c r="Q29" s="59">
        <f t="shared" si="12"/>
        <v>94</v>
      </c>
      <c r="R29" s="70">
        <v>49</v>
      </c>
      <c r="S29" s="70">
        <v>45</v>
      </c>
    </row>
    <row r="30" spans="3:19" s="13" customFormat="1" ht="15" customHeight="1">
      <c r="C30" s="83" t="s">
        <v>16</v>
      </c>
      <c r="D30" s="49">
        <f t="shared" si="7"/>
        <v>21</v>
      </c>
      <c r="E30" s="70">
        <v>11</v>
      </c>
      <c r="F30" s="70">
        <v>10</v>
      </c>
      <c r="G30" s="70">
        <v>11</v>
      </c>
      <c r="H30" s="59">
        <f t="shared" si="8"/>
        <v>233</v>
      </c>
      <c r="I30" s="59">
        <f t="shared" si="9"/>
        <v>126</v>
      </c>
      <c r="J30" s="59">
        <f t="shared" si="9"/>
        <v>107</v>
      </c>
      <c r="K30" s="59">
        <f t="shared" si="10"/>
        <v>74</v>
      </c>
      <c r="L30" s="70">
        <v>42</v>
      </c>
      <c r="M30" s="70">
        <v>32</v>
      </c>
      <c r="N30" s="59">
        <f t="shared" si="11"/>
        <v>82</v>
      </c>
      <c r="O30" s="70">
        <v>42</v>
      </c>
      <c r="P30" s="70">
        <v>40</v>
      </c>
      <c r="Q30" s="59">
        <f t="shared" si="12"/>
        <v>77</v>
      </c>
      <c r="R30" s="70">
        <v>42</v>
      </c>
      <c r="S30" s="70">
        <v>35</v>
      </c>
    </row>
    <row r="31" spans="3:19" s="13" customFormat="1" ht="15" customHeight="1">
      <c r="C31" s="83" t="s">
        <v>17</v>
      </c>
      <c r="D31" s="49">
        <f t="shared" si="7"/>
        <v>52</v>
      </c>
      <c r="E31" s="70">
        <v>29</v>
      </c>
      <c r="F31" s="70">
        <v>23</v>
      </c>
      <c r="G31" s="70">
        <v>30</v>
      </c>
      <c r="H31" s="59">
        <f t="shared" si="8"/>
        <v>866</v>
      </c>
      <c r="I31" s="59">
        <f t="shared" si="9"/>
        <v>421</v>
      </c>
      <c r="J31" s="59">
        <f t="shared" si="9"/>
        <v>445</v>
      </c>
      <c r="K31" s="59">
        <f t="shared" si="10"/>
        <v>326</v>
      </c>
      <c r="L31" s="70">
        <v>153</v>
      </c>
      <c r="M31" s="70">
        <v>173</v>
      </c>
      <c r="N31" s="59">
        <f t="shared" si="11"/>
        <v>285</v>
      </c>
      <c r="O31" s="70">
        <v>142</v>
      </c>
      <c r="P31" s="70">
        <v>143</v>
      </c>
      <c r="Q31" s="59">
        <f t="shared" si="12"/>
        <v>255</v>
      </c>
      <c r="R31" s="70">
        <v>126</v>
      </c>
      <c r="S31" s="70">
        <v>129</v>
      </c>
    </row>
    <row r="32" spans="3:19" s="13" customFormat="1" ht="15" customHeight="1">
      <c r="C32" s="83" t="s">
        <v>18</v>
      </c>
      <c r="D32" s="49">
        <f t="shared" si="7"/>
        <v>29</v>
      </c>
      <c r="E32" s="70">
        <v>16</v>
      </c>
      <c r="F32" s="70">
        <v>13</v>
      </c>
      <c r="G32" s="70">
        <v>15</v>
      </c>
      <c r="H32" s="59">
        <f t="shared" si="8"/>
        <v>375</v>
      </c>
      <c r="I32" s="59">
        <f t="shared" si="9"/>
        <v>196</v>
      </c>
      <c r="J32" s="59">
        <f t="shared" si="9"/>
        <v>179</v>
      </c>
      <c r="K32" s="59">
        <f t="shared" si="10"/>
        <v>118</v>
      </c>
      <c r="L32" s="70">
        <v>62</v>
      </c>
      <c r="M32" s="70">
        <v>56</v>
      </c>
      <c r="N32" s="59">
        <f t="shared" si="11"/>
        <v>113</v>
      </c>
      <c r="O32" s="70">
        <v>63</v>
      </c>
      <c r="P32" s="70">
        <v>50</v>
      </c>
      <c r="Q32" s="59">
        <f t="shared" si="12"/>
        <v>144</v>
      </c>
      <c r="R32" s="70">
        <v>71</v>
      </c>
      <c r="S32" s="70">
        <v>73</v>
      </c>
    </row>
    <row r="33" spans="3:19" s="13" customFormat="1" ht="15" customHeight="1">
      <c r="C33" s="83" t="s">
        <v>77</v>
      </c>
      <c r="D33" s="49">
        <f t="shared" si="7"/>
        <v>25</v>
      </c>
      <c r="E33" s="70">
        <v>12</v>
      </c>
      <c r="F33" s="70">
        <v>13</v>
      </c>
      <c r="G33" s="70">
        <v>14</v>
      </c>
      <c r="H33" s="59">
        <f t="shared" si="8"/>
        <v>357</v>
      </c>
      <c r="I33" s="59">
        <f t="shared" si="9"/>
        <v>165</v>
      </c>
      <c r="J33" s="59">
        <f t="shared" si="9"/>
        <v>192</v>
      </c>
      <c r="K33" s="59">
        <f t="shared" si="10"/>
        <v>106</v>
      </c>
      <c r="L33" s="70">
        <v>45</v>
      </c>
      <c r="M33" s="70">
        <v>61</v>
      </c>
      <c r="N33" s="59">
        <f t="shared" si="11"/>
        <v>133</v>
      </c>
      <c r="O33" s="70">
        <v>64</v>
      </c>
      <c r="P33" s="70">
        <v>69</v>
      </c>
      <c r="Q33" s="59">
        <f t="shared" si="12"/>
        <v>118</v>
      </c>
      <c r="R33" s="70">
        <v>56</v>
      </c>
      <c r="S33" s="70">
        <v>62</v>
      </c>
    </row>
    <row r="34" spans="3:19" s="13" customFormat="1" ht="15" customHeight="1">
      <c r="C34" s="83" t="s">
        <v>78</v>
      </c>
      <c r="D34" s="49">
        <f t="shared" si="7"/>
        <v>57</v>
      </c>
      <c r="E34" s="70">
        <v>28</v>
      </c>
      <c r="F34" s="70">
        <v>29</v>
      </c>
      <c r="G34" s="70">
        <v>34</v>
      </c>
      <c r="H34" s="59">
        <f t="shared" si="8"/>
        <v>996</v>
      </c>
      <c r="I34" s="59">
        <f t="shared" si="9"/>
        <v>541</v>
      </c>
      <c r="J34" s="59">
        <f t="shared" si="9"/>
        <v>455</v>
      </c>
      <c r="K34" s="59">
        <f t="shared" si="10"/>
        <v>309</v>
      </c>
      <c r="L34" s="70">
        <v>164</v>
      </c>
      <c r="M34" s="70">
        <v>145</v>
      </c>
      <c r="N34" s="59">
        <f t="shared" si="11"/>
        <v>342</v>
      </c>
      <c r="O34" s="70">
        <v>189</v>
      </c>
      <c r="P34" s="70">
        <v>153</v>
      </c>
      <c r="Q34" s="59">
        <f t="shared" si="12"/>
        <v>345</v>
      </c>
      <c r="R34" s="70">
        <v>188</v>
      </c>
      <c r="S34" s="70">
        <v>157</v>
      </c>
    </row>
    <row r="35" spans="3:19" s="13" customFormat="1" ht="15" customHeight="1">
      <c r="C35" s="83" t="s">
        <v>19</v>
      </c>
      <c r="D35" s="49">
        <f t="shared" si="7"/>
        <v>30</v>
      </c>
      <c r="E35" s="70">
        <v>16</v>
      </c>
      <c r="F35" s="70">
        <v>14</v>
      </c>
      <c r="G35" s="70">
        <v>16</v>
      </c>
      <c r="H35" s="59">
        <f t="shared" si="8"/>
        <v>441</v>
      </c>
      <c r="I35" s="59">
        <f t="shared" si="9"/>
        <v>222</v>
      </c>
      <c r="J35" s="59">
        <f t="shared" si="9"/>
        <v>219</v>
      </c>
      <c r="K35" s="59">
        <f t="shared" si="10"/>
        <v>157</v>
      </c>
      <c r="L35" s="70">
        <v>78</v>
      </c>
      <c r="M35" s="70">
        <v>79</v>
      </c>
      <c r="N35" s="59">
        <f t="shared" si="11"/>
        <v>150</v>
      </c>
      <c r="O35" s="70">
        <v>80</v>
      </c>
      <c r="P35" s="70">
        <v>70</v>
      </c>
      <c r="Q35" s="59">
        <f t="shared" si="12"/>
        <v>134</v>
      </c>
      <c r="R35" s="70">
        <v>64</v>
      </c>
      <c r="S35" s="70">
        <v>70</v>
      </c>
    </row>
    <row r="36" spans="3:19" s="13" customFormat="1" ht="15" customHeight="1">
      <c r="C36" s="83" t="s">
        <v>11</v>
      </c>
      <c r="D36" s="49">
        <f t="shared" si="7"/>
        <v>26</v>
      </c>
      <c r="E36" s="70">
        <v>13</v>
      </c>
      <c r="F36" s="70">
        <v>13</v>
      </c>
      <c r="G36" s="70">
        <v>13</v>
      </c>
      <c r="H36" s="59">
        <f t="shared" si="8"/>
        <v>277</v>
      </c>
      <c r="I36" s="59">
        <f t="shared" si="9"/>
        <v>150</v>
      </c>
      <c r="J36" s="59">
        <f t="shared" si="9"/>
        <v>127</v>
      </c>
      <c r="K36" s="59">
        <f t="shared" si="10"/>
        <v>99</v>
      </c>
      <c r="L36" s="70">
        <v>54</v>
      </c>
      <c r="M36" s="70">
        <v>45</v>
      </c>
      <c r="N36" s="59">
        <f t="shared" si="11"/>
        <v>96</v>
      </c>
      <c r="O36" s="70">
        <v>52</v>
      </c>
      <c r="P36" s="70">
        <v>44</v>
      </c>
      <c r="Q36" s="59">
        <f t="shared" si="12"/>
        <v>82</v>
      </c>
      <c r="R36" s="70">
        <v>44</v>
      </c>
      <c r="S36" s="70">
        <v>38</v>
      </c>
    </row>
    <row r="37" spans="3:19" s="13" customFormat="1" ht="15" customHeight="1">
      <c r="C37" s="83" t="s">
        <v>13</v>
      </c>
      <c r="D37" s="49">
        <f t="shared" si="7"/>
        <v>33</v>
      </c>
      <c r="E37" s="70">
        <v>15</v>
      </c>
      <c r="F37" s="70">
        <v>18</v>
      </c>
      <c r="G37" s="70">
        <v>18</v>
      </c>
      <c r="H37" s="59">
        <f t="shared" si="8"/>
        <v>497</v>
      </c>
      <c r="I37" s="59">
        <f t="shared" si="9"/>
        <v>266</v>
      </c>
      <c r="J37" s="59">
        <f t="shared" si="9"/>
        <v>231</v>
      </c>
      <c r="K37" s="59">
        <f t="shared" si="10"/>
        <v>175</v>
      </c>
      <c r="L37" s="70">
        <v>84</v>
      </c>
      <c r="M37" s="70">
        <v>91</v>
      </c>
      <c r="N37" s="59">
        <f t="shared" si="11"/>
        <v>182</v>
      </c>
      <c r="O37" s="70">
        <v>106</v>
      </c>
      <c r="P37" s="70">
        <v>76</v>
      </c>
      <c r="Q37" s="59">
        <f t="shared" si="12"/>
        <v>140</v>
      </c>
      <c r="R37" s="70">
        <v>76</v>
      </c>
      <c r="S37" s="70">
        <v>64</v>
      </c>
    </row>
    <row r="38" spans="3:19" s="13" customFormat="1" ht="15" customHeight="1">
      <c r="C38" s="83" t="s">
        <v>20</v>
      </c>
      <c r="D38" s="49">
        <f t="shared" si="7"/>
        <v>33</v>
      </c>
      <c r="E38" s="70">
        <v>17</v>
      </c>
      <c r="F38" s="70">
        <v>16</v>
      </c>
      <c r="G38" s="70">
        <v>19</v>
      </c>
      <c r="H38" s="59">
        <f t="shared" si="8"/>
        <v>488</v>
      </c>
      <c r="I38" s="59">
        <f t="shared" si="9"/>
        <v>256</v>
      </c>
      <c r="J38" s="59">
        <f t="shared" si="9"/>
        <v>232</v>
      </c>
      <c r="K38" s="59">
        <f t="shared" si="10"/>
        <v>167</v>
      </c>
      <c r="L38" s="70">
        <v>86</v>
      </c>
      <c r="M38" s="70">
        <v>81</v>
      </c>
      <c r="N38" s="59">
        <f t="shared" si="11"/>
        <v>167</v>
      </c>
      <c r="O38" s="70">
        <v>82</v>
      </c>
      <c r="P38" s="70">
        <v>85</v>
      </c>
      <c r="Q38" s="59">
        <f t="shared" si="12"/>
        <v>154</v>
      </c>
      <c r="R38" s="70">
        <v>88</v>
      </c>
      <c r="S38" s="70">
        <v>66</v>
      </c>
    </row>
    <row r="39" spans="3:19" s="13" customFormat="1" ht="15" customHeight="1">
      <c r="C39" s="83" t="s">
        <v>14</v>
      </c>
      <c r="D39" s="49">
        <f t="shared" si="7"/>
        <v>39</v>
      </c>
      <c r="E39" s="70">
        <v>19</v>
      </c>
      <c r="F39" s="70">
        <v>20</v>
      </c>
      <c r="G39" s="70">
        <v>22</v>
      </c>
      <c r="H39" s="59">
        <f t="shared" si="8"/>
        <v>602</v>
      </c>
      <c r="I39" s="59">
        <f t="shared" si="9"/>
        <v>321</v>
      </c>
      <c r="J39" s="59">
        <f t="shared" si="9"/>
        <v>281</v>
      </c>
      <c r="K39" s="59">
        <f t="shared" si="10"/>
        <v>205</v>
      </c>
      <c r="L39" s="70">
        <v>107</v>
      </c>
      <c r="M39" s="70">
        <v>98</v>
      </c>
      <c r="N39" s="59">
        <f t="shared" si="11"/>
        <v>225</v>
      </c>
      <c r="O39" s="70">
        <v>128</v>
      </c>
      <c r="P39" s="70">
        <v>97</v>
      </c>
      <c r="Q39" s="59">
        <f t="shared" si="12"/>
        <v>172</v>
      </c>
      <c r="R39" s="70">
        <v>86</v>
      </c>
      <c r="S39" s="70">
        <v>86</v>
      </c>
    </row>
    <row r="40" spans="3:19" s="2" customFormat="1" ht="14.65" customHeight="1">
      <c r="C40" s="84" t="s">
        <v>21</v>
      </c>
      <c r="D40" s="36">
        <f t="shared" ref="D40:S40" si="13">SUM(D41:D47)</f>
        <v>241</v>
      </c>
      <c r="E40" s="37">
        <f t="shared" si="13"/>
        <v>132</v>
      </c>
      <c r="F40" s="37">
        <f t="shared" si="13"/>
        <v>109</v>
      </c>
      <c r="G40" s="37">
        <f t="shared" si="13"/>
        <v>121</v>
      </c>
      <c r="H40" s="37">
        <f t="shared" si="13"/>
        <v>3040</v>
      </c>
      <c r="I40" s="37">
        <f t="shared" si="13"/>
        <v>1607</v>
      </c>
      <c r="J40" s="37">
        <f t="shared" si="13"/>
        <v>1433</v>
      </c>
      <c r="K40" s="37">
        <f t="shared" si="13"/>
        <v>1007</v>
      </c>
      <c r="L40" s="37">
        <f t="shared" si="13"/>
        <v>527</v>
      </c>
      <c r="M40" s="37">
        <f t="shared" si="13"/>
        <v>480</v>
      </c>
      <c r="N40" s="37">
        <f t="shared" si="13"/>
        <v>1033</v>
      </c>
      <c r="O40" s="37">
        <f t="shared" si="13"/>
        <v>562</v>
      </c>
      <c r="P40" s="37">
        <f t="shared" si="13"/>
        <v>471</v>
      </c>
      <c r="Q40" s="37">
        <f t="shared" si="13"/>
        <v>1000</v>
      </c>
      <c r="R40" s="37">
        <f t="shared" si="13"/>
        <v>518</v>
      </c>
      <c r="S40" s="37">
        <f t="shared" si="13"/>
        <v>482</v>
      </c>
    </row>
    <row r="41" spans="3:19" s="13" customFormat="1" ht="14.65" customHeight="1">
      <c r="C41" s="83" t="s">
        <v>79</v>
      </c>
      <c r="D41" s="50">
        <f t="shared" ref="D41:D47" si="14">E41+F41</f>
        <v>54</v>
      </c>
      <c r="E41" s="71">
        <v>31</v>
      </c>
      <c r="F41" s="71">
        <v>23</v>
      </c>
      <c r="G41" s="71">
        <v>28</v>
      </c>
      <c r="H41" s="60">
        <f t="shared" ref="H41:H47" si="15">I41+J41</f>
        <v>790</v>
      </c>
      <c r="I41" s="60">
        <f t="shared" ref="I41:J47" si="16">L41+O41+R41</f>
        <v>408</v>
      </c>
      <c r="J41" s="60">
        <f t="shared" si="16"/>
        <v>382</v>
      </c>
      <c r="K41" s="60">
        <f t="shared" ref="K41:K47" si="17">L41+M41</f>
        <v>236</v>
      </c>
      <c r="L41" s="71">
        <v>129</v>
      </c>
      <c r="M41" s="71">
        <v>107</v>
      </c>
      <c r="N41" s="60">
        <f t="shared" ref="N41:N47" si="18">O41+P41</f>
        <v>278</v>
      </c>
      <c r="O41" s="71">
        <v>146</v>
      </c>
      <c r="P41" s="71">
        <v>132</v>
      </c>
      <c r="Q41" s="60">
        <f t="shared" ref="Q41:Q47" si="19">R41+S41</f>
        <v>276</v>
      </c>
      <c r="R41" s="71">
        <v>133</v>
      </c>
      <c r="S41" s="71">
        <v>143</v>
      </c>
    </row>
    <row r="42" spans="3:19" s="13" customFormat="1" ht="14.65" customHeight="1">
      <c r="C42" s="83" t="s">
        <v>80</v>
      </c>
      <c r="D42" s="50">
        <f t="shared" si="14"/>
        <v>26</v>
      </c>
      <c r="E42" s="71">
        <v>11</v>
      </c>
      <c r="F42" s="71">
        <v>15</v>
      </c>
      <c r="G42" s="71">
        <v>14</v>
      </c>
      <c r="H42" s="60">
        <f t="shared" si="15"/>
        <v>341</v>
      </c>
      <c r="I42" s="60">
        <f t="shared" si="16"/>
        <v>196</v>
      </c>
      <c r="J42" s="60">
        <f t="shared" si="16"/>
        <v>145</v>
      </c>
      <c r="K42" s="60">
        <f t="shared" si="17"/>
        <v>114</v>
      </c>
      <c r="L42" s="71">
        <v>61</v>
      </c>
      <c r="M42" s="71">
        <v>53</v>
      </c>
      <c r="N42" s="60">
        <f t="shared" si="18"/>
        <v>116</v>
      </c>
      <c r="O42" s="71">
        <v>70</v>
      </c>
      <c r="P42" s="71">
        <v>46</v>
      </c>
      <c r="Q42" s="60">
        <f t="shared" si="19"/>
        <v>111</v>
      </c>
      <c r="R42" s="71">
        <v>65</v>
      </c>
      <c r="S42" s="71">
        <v>46</v>
      </c>
    </row>
    <row r="43" spans="3:19" s="13" customFormat="1" ht="14.65" customHeight="1">
      <c r="C43" s="83" t="s">
        <v>81</v>
      </c>
      <c r="D43" s="50">
        <f t="shared" si="14"/>
        <v>48</v>
      </c>
      <c r="E43" s="71">
        <v>27</v>
      </c>
      <c r="F43" s="71">
        <v>21</v>
      </c>
      <c r="G43" s="71">
        <v>26</v>
      </c>
      <c r="H43" s="60">
        <f t="shared" si="15"/>
        <v>696</v>
      </c>
      <c r="I43" s="60">
        <f t="shared" si="16"/>
        <v>371</v>
      </c>
      <c r="J43" s="60">
        <f t="shared" si="16"/>
        <v>325</v>
      </c>
      <c r="K43" s="60">
        <f t="shared" si="17"/>
        <v>234</v>
      </c>
      <c r="L43" s="71">
        <v>116</v>
      </c>
      <c r="M43" s="71">
        <v>118</v>
      </c>
      <c r="N43" s="60">
        <f t="shared" si="18"/>
        <v>255</v>
      </c>
      <c r="O43" s="71">
        <v>141</v>
      </c>
      <c r="P43" s="71">
        <v>114</v>
      </c>
      <c r="Q43" s="60">
        <f t="shared" si="19"/>
        <v>207</v>
      </c>
      <c r="R43" s="71">
        <v>114</v>
      </c>
      <c r="S43" s="71">
        <v>93</v>
      </c>
    </row>
    <row r="44" spans="3:19" s="13" customFormat="1" ht="14.65" customHeight="1">
      <c r="C44" s="83" t="s">
        <v>47</v>
      </c>
      <c r="D44" s="50">
        <f t="shared" si="14"/>
        <v>14</v>
      </c>
      <c r="E44" s="71">
        <v>7</v>
      </c>
      <c r="F44" s="71">
        <v>7</v>
      </c>
      <c r="G44" s="71">
        <v>5</v>
      </c>
      <c r="H44" s="60">
        <f t="shared" si="15"/>
        <v>74</v>
      </c>
      <c r="I44" s="60">
        <f t="shared" si="16"/>
        <v>44</v>
      </c>
      <c r="J44" s="60">
        <f t="shared" si="16"/>
        <v>30</v>
      </c>
      <c r="K44" s="60">
        <f t="shared" si="17"/>
        <v>25</v>
      </c>
      <c r="L44" s="71">
        <v>13</v>
      </c>
      <c r="M44" s="71">
        <v>12</v>
      </c>
      <c r="N44" s="60">
        <f t="shared" si="18"/>
        <v>20</v>
      </c>
      <c r="O44" s="71">
        <v>13</v>
      </c>
      <c r="P44" s="71">
        <v>7</v>
      </c>
      <c r="Q44" s="60">
        <f t="shared" si="19"/>
        <v>29</v>
      </c>
      <c r="R44" s="71">
        <v>18</v>
      </c>
      <c r="S44" s="71">
        <v>11</v>
      </c>
    </row>
    <row r="45" spans="3:19" s="13" customFormat="1" ht="14.65" customHeight="1">
      <c r="C45" s="83" t="s">
        <v>82</v>
      </c>
      <c r="D45" s="50">
        <f t="shared" si="14"/>
        <v>25</v>
      </c>
      <c r="E45" s="71">
        <v>13</v>
      </c>
      <c r="F45" s="71">
        <v>12</v>
      </c>
      <c r="G45" s="71">
        <v>13</v>
      </c>
      <c r="H45" s="60">
        <f t="shared" si="15"/>
        <v>294</v>
      </c>
      <c r="I45" s="60">
        <f t="shared" si="16"/>
        <v>147</v>
      </c>
      <c r="J45" s="60">
        <f t="shared" si="16"/>
        <v>147</v>
      </c>
      <c r="K45" s="60">
        <f t="shared" si="17"/>
        <v>105</v>
      </c>
      <c r="L45" s="71">
        <v>57</v>
      </c>
      <c r="M45" s="71">
        <v>48</v>
      </c>
      <c r="N45" s="60">
        <f t="shared" si="18"/>
        <v>93</v>
      </c>
      <c r="O45" s="71">
        <v>52</v>
      </c>
      <c r="P45" s="71">
        <v>41</v>
      </c>
      <c r="Q45" s="60">
        <f t="shared" si="19"/>
        <v>96</v>
      </c>
      <c r="R45" s="71">
        <v>38</v>
      </c>
      <c r="S45" s="71">
        <v>58</v>
      </c>
    </row>
    <row r="46" spans="3:19" s="13" customFormat="1" ht="14.65" customHeight="1">
      <c r="C46" s="83" t="s">
        <v>27</v>
      </c>
      <c r="D46" s="50">
        <f t="shared" si="14"/>
        <v>37</v>
      </c>
      <c r="E46" s="71">
        <v>20</v>
      </c>
      <c r="F46" s="71">
        <v>17</v>
      </c>
      <c r="G46" s="71">
        <v>19</v>
      </c>
      <c r="H46" s="60">
        <f t="shared" si="15"/>
        <v>427</v>
      </c>
      <c r="I46" s="60">
        <f t="shared" si="16"/>
        <v>210</v>
      </c>
      <c r="J46" s="60">
        <f t="shared" si="16"/>
        <v>217</v>
      </c>
      <c r="K46" s="60">
        <f t="shared" si="17"/>
        <v>149</v>
      </c>
      <c r="L46" s="71">
        <v>72</v>
      </c>
      <c r="M46" s="71">
        <v>77</v>
      </c>
      <c r="N46" s="60">
        <f t="shared" si="18"/>
        <v>131</v>
      </c>
      <c r="O46" s="71">
        <v>62</v>
      </c>
      <c r="P46" s="71">
        <v>69</v>
      </c>
      <c r="Q46" s="60">
        <f t="shared" si="19"/>
        <v>147</v>
      </c>
      <c r="R46" s="71">
        <v>76</v>
      </c>
      <c r="S46" s="71">
        <v>71</v>
      </c>
    </row>
    <row r="47" spans="3:19" s="13" customFormat="1" ht="14.65" customHeight="1">
      <c r="C47" s="83" t="s">
        <v>22</v>
      </c>
      <c r="D47" s="50">
        <f t="shared" si="14"/>
        <v>37</v>
      </c>
      <c r="E47" s="71">
        <v>23</v>
      </c>
      <c r="F47" s="71">
        <v>14</v>
      </c>
      <c r="G47" s="71">
        <v>16</v>
      </c>
      <c r="H47" s="60">
        <f t="shared" si="15"/>
        <v>418</v>
      </c>
      <c r="I47" s="60">
        <f t="shared" si="16"/>
        <v>231</v>
      </c>
      <c r="J47" s="60">
        <f t="shared" si="16"/>
        <v>187</v>
      </c>
      <c r="K47" s="60">
        <f t="shared" si="17"/>
        <v>144</v>
      </c>
      <c r="L47" s="71">
        <v>79</v>
      </c>
      <c r="M47" s="71">
        <v>65</v>
      </c>
      <c r="N47" s="60">
        <f t="shared" si="18"/>
        <v>140</v>
      </c>
      <c r="O47" s="71">
        <v>78</v>
      </c>
      <c r="P47" s="71">
        <v>62</v>
      </c>
      <c r="Q47" s="60">
        <f t="shared" si="19"/>
        <v>134</v>
      </c>
      <c r="R47" s="71">
        <v>74</v>
      </c>
      <c r="S47" s="71">
        <v>60</v>
      </c>
    </row>
    <row r="48" spans="3:19" s="2" customFormat="1" ht="14.65" customHeight="1">
      <c r="C48" s="84" t="s">
        <v>23</v>
      </c>
      <c r="D48" s="36">
        <f t="shared" ref="D48:S48" si="20">SUM(D49:D58)</f>
        <v>262</v>
      </c>
      <c r="E48" s="36">
        <f>SUM(E49:E58)</f>
        <v>156</v>
      </c>
      <c r="F48" s="36">
        <f>SUM(F49:F58)</f>
        <v>106</v>
      </c>
      <c r="G48" s="36">
        <f>SUM(G49:G58)</f>
        <v>127</v>
      </c>
      <c r="H48" s="36">
        <f t="shared" si="20"/>
        <v>3201</v>
      </c>
      <c r="I48" s="36">
        <f t="shared" si="20"/>
        <v>1662</v>
      </c>
      <c r="J48" s="36">
        <f t="shared" si="20"/>
        <v>1539</v>
      </c>
      <c r="K48" s="36">
        <f t="shared" si="20"/>
        <v>1049</v>
      </c>
      <c r="L48" s="36">
        <f t="shared" si="20"/>
        <v>547</v>
      </c>
      <c r="M48" s="36">
        <f t="shared" si="20"/>
        <v>502</v>
      </c>
      <c r="N48" s="36">
        <f t="shared" si="20"/>
        <v>1106</v>
      </c>
      <c r="O48" s="36">
        <f t="shared" si="20"/>
        <v>574</v>
      </c>
      <c r="P48" s="36">
        <f t="shared" si="20"/>
        <v>532</v>
      </c>
      <c r="Q48" s="36">
        <f t="shared" si="20"/>
        <v>1046</v>
      </c>
      <c r="R48" s="36">
        <f t="shared" si="20"/>
        <v>541</v>
      </c>
      <c r="S48" s="36">
        <f t="shared" si="20"/>
        <v>505</v>
      </c>
    </row>
    <row r="49" spans="3:19" s="13" customFormat="1" ht="14.65" customHeight="1">
      <c r="C49" s="83" t="s">
        <v>80</v>
      </c>
      <c r="D49" s="51">
        <f>E49+F49</f>
        <v>37</v>
      </c>
      <c r="E49" s="72">
        <v>25</v>
      </c>
      <c r="F49" s="72">
        <v>12</v>
      </c>
      <c r="G49" s="72">
        <v>19</v>
      </c>
      <c r="H49" s="61">
        <f t="shared" ref="H49:H57" si="21">I49+J49</f>
        <v>505</v>
      </c>
      <c r="I49" s="61">
        <f t="shared" ref="I49:J58" si="22">L49+O49+R49</f>
        <v>267</v>
      </c>
      <c r="J49" s="61">
        <f t="shared" si="22"/>
        <v>238</v>
      </c>
      <c r="K49" s="61">
        <f t="shared" ref="K49:K58" si="23">L49+M49</f>
        <v>162</v>
      </c>
      <c r="L49" s="72">
        <v>84</v>
      </c>
      <c r="M49" s="72">
        <v>78</v>
      </c>
      <c r="N49" s="61">
        <f t="shared" ref="N49:N58" si="24">O49+P49</f>
        <v>181</v>
      </c>
      <c r="O49" s="72">
        <v>99</v>
      </c>
      <c r="P49" s="72">
        <v>82</v>
      </c>
      <c r="Q49" s="61">
        <f t="shared" ref="Q49:Q58" si="25">R49+S49</f>
        <v>162</v>
      </c>
      <c r="R49" s="72">
        <v>84</v>
      </c>
      <c r="S49" s="72">
        <v>78</v>
      </c>
    </row>
    <row r="50" spans="3:19" s="13" customFormat="1" ht="14.65" customHeight="1">
      <c r="C50" s="83" t="s">
        <v>83</v>
      </c>
      <c r="D50" s="51">
        <f t="shared" ref="D50:D58" si="26">E50+F50</f>
        <v>44</v>
      </c>
      <c r="E50" s="72">
        <v>28</v>
      </c>
      <c r="F50" s="72">
        <v>16</v>
      </c>
      <c r="G50" s="72">
        <v>24</v>
      </c>
      <c r="H50" s="61">
        <f t="shared" si="21"/>
        <v>684</v>
      </c>
      <c r="I50" s="61">
        <f t="shared" si="22"/>
        <v>355</v>
      </c>
      <c r="J50" s="61">
        <f t="shared" si="22"/>
        <v>329</v>
      </c>
      <c r="K50" s="61">
        <f t="shared" si="23"/>
        <v>214</v>
      </c>
      <c r="L50" s="72">
        <v>108</v>
      </c>
      <c r="M50" s="72">
        <v>106</v>
      </c>
      <c r="N50" s="61">
        <f t="shared" si="24"/>
        <v>231</v>
      </c>
      <c r="O50" s="72">
        <v>118</v>
      </c>
      <c r="P50" s="72">
        <v>113</v>
      </c>
      <c r="Q50" s="61">
        <f t="shared" si="25"/>
        <v>239</v>
      </c>
      <c r="R50" s="72">
        <v>129</v>
      </c>
      <c r="S50" s="72">
        <v>110</v>
      </c>
    </row>
    <row r="51" spans="3:19" s="13" customFormat="1" ht="14.65" customHeight="1">
      <c r="C51" s="83" t="s">
        <v>79</v>
      </c>
      <c r="D51" s="51">
        <f t="shared" si="26"/>
        <v>29</v>
      </c>
      <c r="E51" s="72">
        <v>16</v>
      </c>
      <c r="F51" s="72">
        <v>13</v>
      </c>
      <c r="G51" s="72">
        <v>11</v>
      </c>
      <c r="H51" s="61">
        <f t="shared" si="21"/>
        <v>224</v>
      </c>
      <c r="I51" s="61">
        <f t="shared" si="22"/>
        <v>128</v>
      </c>
      <c r="J51" s="61">
        <f t="shared" si="22"/>
        <v>96</v>
      </c>
      <c r="K51" s="61">
        <f t="shared" si="23"/>
        <v>73</v>
      </c>
      <c r="L51" s="72">
        <v>45</v>
      </c>
      <c r="M51" s="72">
        <v>28</v>
      </c>
      <c r="N51" s="61">
        <f t="shared" si="24"/>
        <v>69</v>
      </c>
      <c r="O51" s="72">
        <v>38</v>
      </c>
      <c r="P51" s="72">
        <v>31</v>
      </c>
      <c r="Q51" s="61">
        <f t="shared" si="25"/>
        <v>82</v>
      </c>
      <c r="R51" s="72">
        <v>45</v>
      </c>
      <c r="S51" s="72">
        <v>37</v>
      </c>
    </row>
    <row r="52" spans="3:19" s="13" customFormat="1" ht="14.65" customHeight="1">
      <c r="C52" s="83" t="s">
        <v>81</v>
      </c>
      <c r="D52" s="51">
        <f t="shared" si="26"/>
        <v>27</v>
      </c>
      <c r="E52" s="72">
        <v>18</v>
      </c>
      <c r="F52" s="72">
        <v>9</v>
      </c>
      <c r="G52" s="72">
        <v>15</v>
      </c>
      <c r="H52" s="61">
        <f t="shared" si="21"/>
        <v>373</v>
      </c>
      <c r="I52" s="61">
        <f t="shared" si="22"/>
        <v>187</v>
      </c>
      <c r="J52" s="61">
        <f t="shared" si="22"/>
        <v>186</v>
      </c>
      <c r="K52" s="61">
        <f t="shared" si="23"/>
        <v>126</v>
      </c>
      <c r="L52" s="72">
        <v>65</v>
      </c>
      <c r="M52" s="72">
        <v>61</v>
      </c>
      <c r="N52" s="61">
        <f t="shared" si="24"/>
        <v>131</v>
      </c>
      <c r="O52" s="72">
        <v>67</v>
      </c>
      <c r="P52" s="72">
        <v>64</v>
      </c>
      <c r="Q52" s="61">
        <f t="shared" si="25"/>
        <v>116</v>
      </c>
      <c r="R52" s="72">
        <v>55</v>
      </c>
      <c r="S52" s="72">
        <v>61</v>
      </c>
    </row>
    <row r="53" spans="3:19" s="13" customFormat="1" ht="14.65" customHeight="1">
      <c r="C53" s="83" t="s">
        <v>84</v>
      </c>
      <c r="D53" s="51">
        <f t="shared" si="26"/>
        <v>31</v>
      </c>
      <c r="E53" s="23">
        <v>16</v>
      </c>
      <c r="F53" s="23">
        <v>15</v>
      </c>
      <c r="G53" s="23">
        <v>16</v>
      </c>
      <c r="H53" s="61">
        <f t="shared" si="21"/>
        <v>444</v>
      </c>
      <c r="I53" s="61">
        <f t="shared" si="22"/>
        <v>217</v>
      </c>
      <c r="J53" s="61">
        <f t="shared" si="22"/>
        <v>227</v>
      </c>
      <c r="K53" s="61">
        <f t="shared" si="23"/>
        <v>160</v>
      </c>
      <c r="L53" s="72">
        <v>83</v>
      </c>
      <c r="M53" s="72">
        <v>77</v>
      </c>
      <c r="N53" s="61">
        <f t="shared" si="24"/>
        <v>156</v>
      </c>
      <c r="O53" s="72">
        <v>72</v>
      </c>
      <c r="P53" s="72">
        <v>84</v>
      </c>
      <c r="Q53" s="61">
        <f t="shared" si="25"/>
        <v>128</v>
      </c>
      <c r="R53" s="72">
        <v>62</v>
      </c>
      <c r="S53" s="72">
        <v>66</v>
      </c>
    </row>
    <row r="54" spans="3:19" s="13" customFormat="1" ht="14.65" customHeight="1">
      <c r="C54" s="83" t="s">
        <v>85</v>
      </c>
      <c r="D54" s="51">
        <f t="shared" si="26"/>
        <v>16</v>
      </c>
      <c r="E54" s="72">
        <v>9</v>
      </c>
      <c r="F54" s="72">
        <v>7</v>
      </c>
      <c r="G54" s="72">
        <v>9</v>
      </c>
      <c r="H54" s="61">
        <f t="shared" si="21"/>
        <v>194</v>
      </c>
      <c r="I54" s="61">
        <f t="shared" si="22"/>
        <v>103</v>
      </c>
      <c r="J54" s="61">
        <f t="shared" si="22"/>
        <v>91</v>
      </c>
      <c r="K54" s="61">
        <f t="shared" si="23"/>
        <v>69</v>
      </c>
      <c r="L54" s="72">
        <v>37</v>
      </c>
      <c r="M54" s="72">
        <v>32</v>
      </c>
      <c r="N54" s="61">
        <f t="shared" si="24"/>
        <v>53</v>
      </c>
      <c r="O54" s="72">
        <v>26</v>
      </c>
      <c r="P54" s="72">
        <v>27</v>
      </c>
      <c r="Q54" s="61">
        <f t="shared" si="25"/>
        <v>72</v>
      </c>
      <c r="R54" s="72">
        <v>40</v>
      </c>
      <c r="S54" s="72">
        <v>32</v>
      </c>
    </row>
    <row r="55" spans="3:19" s="13" customFormat="1" ht="14.65" customHeight="1">
      <c r="C55" s="83" t="s">
        <v>86</v>
      </c>
      <c r="D55" s="51">
        <f t="shared" si="26"/>
        <v>24</v>
      </c>
      <c r="E55" s="72">
        <v>11</v>
      </c>
      <c r="F55" s="72">
        <v>13</v>
      </c>
      <c r="G55" s="72">
        <v>11</v>
      </c>
      <c r="H55" s="61">
        <f t="shared" si="21"/>
        <v>281</v>
      </c>
      <c r="I55" s="61">
        <f t="shared" si="22"/>
        <v>145</v>
      </c>
      <c r="J55" s="61">
        <f t="shared" si="22"/>
        <v>136</v>
      </c>
      <c r="K55" s="61">
        <f t="shared" si="23"/>
        <v>88</v>
      </c>
      <c r="L55" s="72">
        <v>47</v>
      </c>
      <c r="M55" s="72">
        <v>41</v>
      </c>
      <c r="N55" s="61">
        <f t="shared" si="24"/>
        <v>106</v>
      </c>
      <c r="O55" s="72">
        <v>57</v>
      </c>
      <c r="P55" s="72">
        <v>49</v>
      </c>
      <c r="Q55" s="61">
        <f t="shared" si="25"/>
        <v>87</v>
      </c>
      <c r="R55" s="72">
        <v>41</v>
      </c>
      <c r="S55" s="72">
        <v>46</v>
      </c>
    </row>
    <row r="56" spans="3:19" s="13" customFormat="1" ht="14.65" customHeight="1">
      <c r="C56" s="83" t="s">
        <v>48</v>
      </c>
      <c r="D56" s="51">
        <f t="shared" si="26"/>
        <v>21</v>
      </c>
      <c r="E56" s="72">
        <v>11</v>
      </c>
      <c r="F56" s="72">
        <v>10</v>
      </c>
      <c r="G56" s="72">
        <v>10</v>
      </c>
      <c r="H56" s="61">
        <f t="shared" si="21"/>
        <v>258</v>
      </c>
      <c r="I56" s="61">
        <f t="shared" si="22"/>
        <v>135</v>
      </c>
      <c r="J56" s="61">
        <f t="shared" si="22"/>
        <v>123</v>
      </c>
      <c r="K56" s="61">
        <f t="shared" si="23"/>
        <v>78</v>
      </c>
      <c r="L56" s="72">
        <v>37</v>
      </c>
      <c r="M56" s="72">
        <v>41</v>
      </c>
      <c r="N56" s="61">
        <f t="shared" si="24"/>
        <v>90</v>
      </c>
      <c r="O56" s="72">
        <v>52</v>
      </c>
      <c r="P56" s="72">
        <v>38</v>
      </c>
      <c r="Q56" s="61">
        <f t="shared" si="25"/>
        <v>90</v>
      </c>
      <c r="R56" s="72">
        <v>46</v>
      </c>
      <c r="S56" s="72">
        <v>44</v>
      </c>
    </row>
    <row r="57" spans="3:19" s="13" customFormat="1" ht="14.65" customHeight="1">
      <c r="C57" s="83" t="s">
        <v>49</v>
      </c>
      <c r="D57" s="51">
        <f t="shared" si="26"/>
        <v>23</v>
      </c>
      <c r="E57" s="72">
        <v>15</v>
      </c>
      <c r="F57" s="72">
        <v>8</v>
      </c>
      <c r="G57" s="72">
        <v>8</v>
      </c>
      <c r="H57" s="61">
        <f t="shared" si="21"/>
        <v>153</v>
      </c>
      <c r="I57" s="61">
        <f t="shared" si="22"/>
        <v>83</v>
      </c>
      <c r="J57" s="61">
        <f t="shared" si="22"/>
        <v>70</v>
      </c>
      <c r="K57" s="61">
        <f t="shared" si="23"/>
        <v>55</v>
      </c>
      <c r="L57" s="72">
        <v>31</v>
      </c>
      <c r="M57" s="72">
        <v>24</v>
      </c>
      <c r="N57" s="61">
        <f t="shared" si="24"/>
        <v>49</v>
      </c>
      <c r="O57" s="72">
        <v>23</v>
      </c>
      <c r="P57" s="72">
        <v>26</v>
      </c>
      <c r="Q57" s="61">
        <f t="shared" si="25"/>
        <v>49</v>
      </c>
      <c r="R57" s="72">
        <v>29</v>
      </c>
      <c r="S57" s="72">
        <v>20</v>
      </c>
    </row>
    <row r="58" spans="3:19" s="13" customFormat="1" ht="14.65" customHeight="1">
      <c r="C58" s="83" t="s">
        <v>87</v>
      </c>
      <c r="D58" s="51">
        <f t="shared" si="26"/>
        <v>10</v>
      </c>
      <c r="E58" s="72">
        <v>7</v>
      </c>
      <c r="F58" s="72">
        <v>3</v>
      </c>
      <c r="G58" s="72">
        <v>4</v>
      </c>
      <c r="H58" s="61">
        <f>I58+J58</f>
        <v>85</v>
      </c>
      <c r="I58" s="61">
        <f t="shared" si="22"/>
        <v>42</v>
      </c>
      <c r="J58" s="61">
        <f t="shared" si="22"/>
        <v>43</v>
      </c>
      <c r="K58" s="61">
        <f t="shared" si="23"/>
        <v>24</v>
      </c>
      <c r="L58" s="72">
        <v>10</v>
      </c>
      <c r="M58" s="72">
        <v>14</v>
      </c>
      <c r="N58" s="61">
        <f t="shared" si="24"/>
        <v>40</v>
      </c>
      <c r="O58" s="72">
        <v>22</v>
      </c>
      <c r="P58" s="72">
        <v>18</v>
      </c>
      <c r="Q58" s="61">
        <f t="shared" si="25"/>
        <v>21</v>
      </c>
      <c r="R58" s="72">
        <v>10</v>
      </c>
      <c r="S58" s="72">
        <v>11</v>
      </c>
    </row>
    <row r="59" spans="3:19" s="2" customFormat="1" ht="14.65" customHeight="1">
      <c r="C59" s="84" t="s">
        <v>24</v>
      </c>
      <c r="D59" s="36">
        <f>SUM(D60:D63)</f>
        <v>154</v>
      </c>
      <c r="E59" s="36">
        <f>SUM(E60:E63)</f>
        <v>96</v>
      </c>
      <c r="F59" s="36">
        <f>SUM(F60:F63)</f>
        <v>58</v>
      </c>
      <c r="G59" s="36">
        <f t="shared" ref="G59:S59" si="27">SUM(G60:G63)</f>
        <v>79</v>
      </c>
      <c r="H59" s="36">
        <f t="shared" si="27"/>
        <v>2158</v>
      </c>
      <c r="I59" s="36">
        <f t="shared" si="27"/>
        <v>1103</v>
      </c>
      <c r="J59" s="36">
        <f t="shared" si="27"/>
        <v>1055</v>
      </c>
      <c r="K59" s="36">
        <f t="shared" si="27"/>
        <v>740</v>
      </c>
      <c r="L59" s="36">
        <f t="shared" si="27"/>
        <v>358</v>
      </c>
      <c r="M59" s="36">
        <f t="shared" si="27"/>
        <v>382</v>
      </c>
      <c r="N59" s="36">
        <f t="shared" si="27"/>
        <v>718</v>
      </c>
      <c r="O59" s="36">
        <f t="shared" si="27"/>
        <v>383</v>
      </c>
      <c r="P59" s="36">
        <f t="shared" si="27"/>
        <v>335</v>
      </c>
      <c r="Q59" s="36">
        <f t="shared" si="27"/>
        <v>700</v>
      </c>
      <c r="R59" s="36">
        <f t="shared" si="27"/>
        <v>362</v>
      </c>
      <c r="S59" s="36">
        <f t="shared" si="27"/>
        <v>338</v>
      </c>
    </row>
    <row r="60" spans="3:19" s="13" customFormat="1" ht="14.65" customHeight="1">
      <c r="C60" s="83" t="s">
        <v>25</v>
      </c>
      <c r="D60" s="38">
        <f>E60+F60</f>
        <v>40</v>
      </c>
      <c r="E60" s="73">
        <v>24</v>
      </c>
      <c r="F60" s="73">
        <v>16</v>
      </c>
      <c r="G60" s="73">
        <v>22</v>
      </c>
      <c r="H60" s="40">
        <f>I60+J60</f>
        <v>609</v>
      </c>
      <c r="I60" s="40">
        <f t="shared" ref="I60:J63" si="28">L60+O60+R60</f>
        <v>319</v>
      </c>
      <c r="J60" s="40">
        <f t="shared" si="28"/>
        <v>290</v>
      </c>
      <c r="K60" s="40">
        <f>L60+M60</f>
        <v>205</v>
      </c>
      <c r="L60" s="73">
        <v>109</v>
      </c>
      <c r="M60" s="73">
        <v>96</v>
      </c>
      <c r="N60" s="40">
        <f>O60+P60</f>
        <v>202</v>
      </c>
      <c r="O60" s="73">
        <v>105</v>
      </c>
      <c r="P60" s="73">
        <v>97</v>
      </c>
      <c r="Q60" s="40">
        <f>R60+S60</f>
        <v>202</v>
      </c>
      <c r="R60" s="73">
        <v>105</v>
      </c>
      <c r="S60" s="73">
        <v>97</v>
      </c>
    </row>
    <row r="61" spans="3:19" s="13" customFormat="1" ht="14.65" customHeight="1">
      <c r="C61" s="83" t="s">
        <v>88</v>
      </c>
      <c r="D61" s="38">
        <f>E61+F61</f>
        <v>44</v>
      </c>
      <c r="E61" s="73">
        <v>27</v>
      </c>
      <c r="F61" s="73">
        <v>17</v>
      </c>
      <c r="G61" s="73">
        <v>22</v>
      </c>
      <c r="H61" s="40">
        <f>I61+J61</f>
        <v>614</v>
      </c>
      <c r="I61" s="40">
        <f t="shared" si="28"/>
        <v>315</v>
      </c>
      <c r="J61" s="40">
        <f t="shared" si="28"/>
        <v>299</v>
      </c>
      <c r="K61" s="40">
        <f>L61+M61</f>
        <v>209</v>
      </c>
      <c r="L61" s="73">
        <v>93</v>
      </c>
      <c r="M61" s="73">
        <v>116</v>
      </c>
      <c r="N61" s="40">
        <f>O61+P61</f>
        <v>227</v>
      </c>
      <c r="O61" s="73">
        <v>124</v>
      </c>
      <c r="P61" s="73">
        <v>103</v>
      </c>
      <c r="Q61" s="40">
        <f>R61+S61</f>
        <v>178</v>
      </c>
      <c r="R61" s="73">
        <v>98</v>
      </c>
      <c r="S61" s="73">
        <v>80</v>
      </c>
    </row>
    <row r="62" spans="3:19" s="13" customFormat="1" ht="14.65" customHeight="1">
      <c r="C62" s="83" t="s">
        <v>89</v>
      </c>
      <c r="D62" s="38">
        <f>E62+F62</f>
        <v>45</v>
      </c>
      <c r="E62" s="73">
        <v>31</v>
      </c>
      <c r="F62" s="73">
        <v>14</v>
      </c>
      <c r="G62" s="73">
        <v>22</v>
      </c>
      <c r="H62" s="40">
        <f>I62+J62</f>
        <v>613</v>
      </c>
      <c r="I62" s="40">
        <f t="shared" si="28"/>
        <v>316</v>
      </c>
      <c r="J62" s="40">
        <f t="shared" si="28"/>
        <v>297</v>
      </c>
      <c r="K62" s="40">
        <f>L62+M62</f>
        <v>222</v>
      </c>
      <c r="L62" s="73">
        <v>108</v>
      </c>
      <c r="M62" s="73">
        <v>114</v>
      </c>
      <c r="N62" s="40">
        <f>O62+P62</f>
        <v>176</v>
      </c>
      <c r="O62" s="73">
        <v>102</v>
      </c>
      <c r="P62" s="73">
        <v>74</v>
      </c>
      <c r="Q62" s="40">
        <f>R62+S62</f>
        <v>215</v>
      </c>
      <c r="R62" s="73">
        <v>106</v>
      </c>
      <c r="S62" s="73">
        <v>109</v>
      </c>
    </row>
    <row r="63" spans="3:19" s="13" customFormat="1" ht="14.65" customHeight="1">
      <c r="C63" s="83" t="s">
        <v>26</v>
      </c>
      <c r="D63" s="38">
        <f>E63+F63</f>
        <v>25</v>
      </c>
      <c r="E63" s="73">
        <v>14</v>
      </c>
      <c r="F63" s="73">
        <v>11</v>
      </c>
      <c r="G63" s="73">
        <v>13</v>
      </c>
      <c r="H63" s="40">
        <f>I63+J63</f>
        <v>322</v>
      </c>
      <c r="I63" s="40">
        <f t="shared" si="28"/>
        <v>153</v>
      </c>
      <c r="J63" s="40">
        <f t="shared" si="28"/>
        <v>169</v>
      </c>
      <c r="K63" s="40">
        <f>L63+M63</f>
        <v>104</v>
      </c>
      <c r="L63" s="73">
        <v>48</v>
      </c>
      <c r="M63" s="73">
        <v>56</v>
      </c>
      <c r="N63" s="40">
        <f>O63+P63</f>
        <v>113</v>
      </c>
      <c r="O63" s="73">
        <v>52</v>
      </c>
      <c r="P63" s="73">
        <v>61</v>
      </c>
      <c r="Q63" s="40">
        <f>R63+S63</f>
        <v>105</v>
      </c>
      <c r="R63" s="73">
        <v>53</v>
      </c>
      <c r="S63" s="73">
        <v>52</v>
      </c>
    </row>
    <row r="64" spans="3:19" s="2" customFormat="1" ht="14.65" customHeight="1">
      <c r="C64" s="84" t="s">
        <v>50</v>
      </c>
      <c r="D64" s="36">
        <f t="shared" ref="D64:S64" si="29">SUM(D65:D70)</f>
        <v>239</v>
      </c>
      <c r="E64" s="37">
        <f t="shared" si="29"/>
        <v>128</v>
      </c>
      <c r="F64" s="37">
        <f t="shared" si="29"/>
        <v>111</v>
      </c>
      <c r="G64" s="37">
        <f t="shared" si="29"/>
        <v>130</v>
      </c>
      <c r="H64" s="37">
        <f>SUM(H65:H70)</f>
        <v>3526</v>
      </c>
      <c r="I64" s="37">
        <f t="shared" si="29"/>
        <v>1825</v>
      </c>
      <c r="J64" s="37">
        <f t="shared" si="29"/>
        <v>1701</v>
      </c>
      <c r="K64" s="37">
        <f t="shared" si="29"/>
        <v>1212</v>
      </c>
      <c r="L64" s="37">
        <f t="shared" si="29"/>
        <v>635</v>
      </c>
      <c r="M64" s="37">
        <f t="shared" si="29"/>
        <v>577</v>
      </c>
      <c r="N64" s="37">
        <f t="shared" si="29"/>
        <v>1212</v>
      </c>
      <c r="O64" s="37">
        <f t="shared" si="29"/>
        <v>625</v>
      </c>
      <c r="P64" s="37">
        <f t="shared" si="29"/>
        <v>587</v>
      </c>
      <c r="Q64" s="37">
        <f t="shared" si="29"/>
        <v>1102</v>
      </c>
      <c r="R64" s="37">
        <f t="shared" si="29"/>
        <v>565</v>
      </c>
      <c r="S64" s="37">
        <f t="shared" si="29"/>
        <v>537</v>
      </c>
    </row>
    <row r="65" spans="3:19" s="13" customFormat="1" ht="14.65" customHeight="1">
      <c r="C65" s="83" t="s">
        <v>51</v>
      </c>
      <c r="D65" s="50">
        <f t="shared" ref="D65:D70" si="30">E65+F65</f>
        <v>50</v>
      </c>
      <c r="E65" s="71">
        <v>21</v>
      </c>
      <c r="F65" s="71">
        <v>29</v>
      </c>
      <c r="G65" s="71">
        <v>26</v>
      </c>
      <c r="H65" s="60">
        <f t="shared" ref="H65:H70" si="31">I65+J65</f>
        <v>732</v>
      </c>
      <c r="I65" s="60">
        <f t="shared" ref="I65:I70" si="32">L65+O65+R65</f>
        <v>385</v>
      </c>
      <c r="J65" s="60">
        <f t="shared" ref="J65:J70" si="33">M65+P65+S65</f>
        <v>347</v>
      </c>
      <c r="K65" s="60">
        <f t="shared" ref="K65:K70" si="34">L65+M65</f>
        <v>216</v>
      </c>
      <c r="L65" s="71">
        <v>105</v>
      </c>
      <c r="M65" s="71">
        <v>111</v>
      </c>
      <c r="N65" s="60">
        <f t="shared" ref="N65:N70" si="35">O65+P65</f>
        <v>247</v>
      </c>
      <c r="O65" s="71">
        <v>135</v>
      </c>
      <c r="P65" s="71">
        <v>112</v>
      </c>
      <c r="Q65" s="60">
        <f t="shared" ref="Q65:Q70" si="36">R65+S65</f>
        <v>269</v>
      </c>
      <c r="R65" s="71">
        <v>145</v>
      </c>
      <c r="S65" s="71">
        <v>124</v>
      </c>
    </row>
    <row r="66" spans="3:19" s="13" customFormat="1" ht="14.65" customHeight="1">
      <c r="C66" s="83" t="s">
        <v>90</v>
      </c>
      <c r="D66" s="50">
        <f t="shared" si="30"/>
        <v>33</v>
      </c>
      <c r="E66" s="71">
        <v>20</v>
      </c>
      <c r="F66" s="71">
        <v>13</v>
      </c>
      <c r="G66" s="71">
        <v>17</v>
      </c>
      <c r="H66" s="60">
        <f t="shared" si="31"/>
        <v>429</v>
      </c>
      <c r="I66" s="60">
        <f t="shared" si="32"/>
        <v>212</v>
      </c>
      <c r="J66" s="60">
        <f t="shared" si="33"/>
        <v>217</v>
      </c>
      <c r="K66" s="60">
        <f t="shared" si="34"/>
        <v>162</v>
      </c>
      <c r="L66" s="71">
        <v>87</v>
      </c>
      <c r="M66" s="71">
        <v>75</v>
      </c>
      <c r="N66" s="60">
        <f t="shared" si="35"/>
        <v>152</v>
      </c>
      <c r="O66" s="71">
        <v>70</v>
      </c>
      <c r="P66" s="71">
        <v>82</v>
      </c>
      <c r="Q66" s="60">
        <f t="shared" si="36"/>
        <v>115</v>
      </c>
      <c r="R66" s="71">
        <v>55</v>
      </c>
      <c r="S66" s="71">
        <v>60</v>
      </c>
    </row>
    <row r="67" spans="3:19" s="13" customFormat="1" ht="14.65" customHeight="1">
      <c r="C67" s="83" t="s">
        <v>28</v>
      </c>
      <c r="D67" s="50">
        <f t="shared" si="30"/>
        <v>37</v>
      </c>
      <c r="E67" s="71">
        <v>20</v>
      </c>
      <c r="F67" s="71">
        <v>17</v>
      </c>
      <c r="G67" s="71">
        <v>20</v>
      </c>
      <c r="H67" s="60">
        <f t="shared" si="31"/>
        <v>541</v>
      </c>
      <c r="I67" s="60">
        <f t="shared" si="32"/>
        <v>271</v>
      </c>
      <c r="J67" s="60">
        <f t="shared" si="33"/>
        <v>270</v>
      </c>
      <c r="K67" s="60">
        <f t="shared" si="34"/>
        <v>204</v>
      </c>
      <c r="L67" s="71">
        <v>95</v>
      </c>
      <c r="M67" s="71">
        <v>109</v>
      </c>
      <c r="N67" s="60">
        <f t="shared" si="35"/>
        <v>188</v>
      </c>
      <c r="O67" s="71">
        <v>95</v>
      </c>
      <c r="P67" s="71">
        <v>93</v>
      </c>
      <c r="Q67" s="60">
        <f t="shared" si="36"/>
        <v>149</v>
      </c>
      <c r="R67" s="71">
        <v>81</v>
      </c>
      <c r="S67" s="71">
        <v>68</v>
      </c>
    </row>
    <row r="68" spans="3:19" s="13" customFormat="1" ht="14.65" customHeight="1">
      <c r="C68" s="83" t="s">
        <v>91</v>
      </c>
      <c r="D68" s="50">
        <f t="shared" si="30"/>
        <v>29</v>
      </c>
      <c r="E68" s="71">
        <v>17</v>
      </c>
      <c r="F68" s="71">
        <v>12</v>
      </c>
      <c r="G68" s="71">
        <v>15</v>
      </c>
      <c r="H68" s="60">
        <f t="shared" si="31"/>
        <v>374</v>
      </c>
      <c r="I68" s="60">
        <f t="shared" si="32"/>
        <v>197</v>
      </c>
      <c r="J68" s="60">
        <f t="shared" si="33"/>
        <v>177</v>
      </c>
      <c r="K68" s="60">
        <f t="shared" si="34"/>
        <v>118</v>
      </c>
      <c r="L68" s="71">
        <v>64</v>
      </c>
      <c r="M68" s="71">
        <v>54</v>
      </c>
      <c r="N68" s="60">
        <f t="shared" si="35"/>
        <v>144</v>
      </c>
      <c r="O68" s="71">
        <v>76</v>
      </c>
      <c r="P68" s="71">
        <v>68</v>
      </c>
      <c r="Q68" s="60">
        <f t="shared" si="36"/>
        <v>112</v>
      </c>
      <c r="R68" s="71">
        <v>57</v>
      </c>
      <c r="S68" s="71">
        <v>55</v>
      </c>
    </row>
    <row r="69" spans="3:19" s="13" customFormat="1" ht="14.65" customHeight="1">
      <c r="C69" s="83" t="s">
        <v>92</v>
      </c>
      <c r="D69" s="50">
        <f t="shared" si="30"/>
        <v>57</v>
      </c>
      <c r="E69" s="71">
        <v>33</v>
      </c>
      <c r="F69" s="71">
        <v>24</v>
      </c>
      <c r="G69" s="71">
        <v>34</v>
      </c>
      <c r="H69" s="60">
        <f t="shared" si="31"/>
        <v>980</v>
      </c>
      <c r="I69" s="60">
        <f t="shared" si="32"/>
        <v>496</v>
      </c>
      <c r="J69" s="60">
        <f t="shared" si="33"/>
        <v>484</v>
      </c>
      <c r="K69" s="60">
        <f t="shared" si="34"/>
        <v>356</v>
      </c>
      <c r="L69" s="71">
        <v>200</v>
      </c>
      <c r="M69" s="71">
        <v>156</v>
      </c>
      <c r="N69" s="60">
        <f t="shared" si="35"/>
        <v>320</v>
      </c>
      <c r="O69" s="71">
        <v>158</v>
      </c>
      <c r="P69" s="71">
        <v>162</v>
      </c>
      <c r="Q69" s="60">
        <f t="shared" si="36"/>
        <v>304</v>
      </c>
      <c r="R69" s="71">
        <v>138</v>
      </c>
      <c r="S69" s="71">
        <v>166</v>
      </c>
    </row>
    <row r="70" spans="3:19" s="13" customFormat="1" ht="14.65" customHeight="1">
      <c r="C70" s="83" t="s">
        <v>29</v>
      </c>
      <c r="D70" s="50">
        <f t="shared" si="30"/>
        <v>33</v>
      </c>
      <c r="E70" s="71">
        <v>17</v>
      </c>
      <c r="F70" s="71">
        <v>16</v>
      </c>
      <c r="G70" s="71">
        <v>18</v>
      </c>
      <c r="H70" s="60">
        <f t="shared" si="31"/>
        <v>470</v>
      </c>
      <c r="I70" s="60">
        <f t="shared" si="32"/>
        <v>264</v>
      </c>
      <c r="J70" s="60">
        <f t="shared" si="33"/>
        <v>206</v>
      </c>
      <c r="K70" s="60">
        <f t="shared" si="34"/>
        <v>156</v>
      </c>
      <c r="L70" s="71">
        <v>84</v>
      </c>
      <c r="M70" s="71">
        <v>72</v>
      </c>
      <c r="N70" s="60">
        <f t="shared" si="35"/>
        <v>161</v>
      </c>
      <c r="O70" s="71">
        <v>91</v>
      </c>
      <c r="P70" s="71">
        <v>70</v>
      </c>
      <c r="Q70" s="60">
        <f t="shared" si="36"/>
        <v>153</v>
      </c>
      <c r="R70" s="71">
        <v>89</v>
      </c>
      <c r="S70" s="71">
        <v>64</v>
      </c>
    </row>
    <row r="71" spans="3:19" s="2" customFormat="1" ht="14.65" customHeight="1">
      <c r="C71" s="84" t="s">
        <v>135</v>
      </c>
      <c r="D71" s="36">
        <f t="shared" ref="D71:S71" si="37">SUM(D72:D75)</f>
        <v>179</v>
      </c>
      <c r="E71" s="37">
        <f t="shared" si="37"/>
        <v>110</v>
      </c>
      <c r="F71" s="37">
        <f t="shared" si="37"/>
        <v>69</v>
      </c>
      <c r="G71" s="37">
        <f t="shared" si="37"/>
        <v>96</v>
      </c>
      <c r="H71" s="37">
        <f t="shared" si="37"/>
        <v>2666</v>
      </c>
      <c r="I71" s="37">
        <f t="shared" si="37"/>
        <v>1387</v>
      </c>
      <c r="J71" s="37">
        <f t="shared" si="37"/>
        <v>1279</v>
      </c>
      <c r="K71" s="37">
        <f t="shared" si="37"/>
        <v>888</v>
      </c>
      <c r="L71" s="37">
        <f t="shared" si="37"/>
        <v>464</v>
      </c>
      <c r="M71" s="37">
        <f t="shared" si="37"/>
        <v>424</v>
      </c>
      <c r="N71" s="37">
        <f t="shared" si="37"/>
        <v>911</v>
      </c>
      <c r="O71" s="37">
        <f t="shared" si="37"/>
        <v>478</v>
      </c>
      <c r="P71" s="37">
        <f t="shared" si="37"/>
        <v>433</v>
      </c>
      <c r="Q71" s="37">
        <f t="shared" si="37"/>
        <v>867</v>
      </c>
      <c r="R71" s="37">
        <f t="shared" si="37"/>
        <v>445</v>
      </c>
      <c r="S71" s="37">
        <f t="shared" si="37"/>
        <v>422</v>
      </c>
    </row>
    <row r="72" spans="3:19" s="13" customFormat="1" ht="14.65" customHeight="1">
      <c r="C72" s="83" t="s">
        <v>30</v>
      </c>
      <c r="D72" s="50">
        <f>E72+F72</f>
        <v>43</v>
      </c>
      <c r="E72" s="71">
        <v>25</v>
      </c>
      <c r="F72" s="71">
        <v>18</v>
      </c>
      <c r="G72" s="71">
        <v>24</v>
      </c>
      <c r="H72" s="60">
        <f>I72+J72</f>
        <v>633</v>
      </c>
      <c r="I72" s="60">
        <f t="shared" ref="I72:J75" si="38">L72+O72+R72</f>
        <v>330</v>
      </c>
      <c r="J72" s="60">
        <f t="shared" si="38"/>
        <v>303</v>
      </c>
      <c r="K72" s="60">
        <f>L72+M72</f>
        <v>220</v>
      </c>
      <c r="L72" s="71">
        <v>116</v>
      </c>
      <c r="M72" s="71">
        <v>104</v>
      </c>
      <c r="N72" s="60">
        <f>O72+P72</f>
        <v>208</v>
      </c>
      <c r="O72" s="71">
        <v>104</v>
      </c>
      <c r="P72" s="71">
        <v>104</v>
      </c>
      <c r="Q72" s="60">
        <f>R72+S72</f>
        <v>205</v>
      </c>
      <c r="R72" s="71">
        <v>110</v>
      </c>
      <c r="S72" s="71">
        <v>95</v>
      </c>
    </row>
    <row r="73" spans="3:19" s="13" customFormat="1" ht="14.65" customHeight="1">
      <c r="C73" s="83" t="s">
        <v>93</v>
      </c>
      <c r="D73" s="50">
        <f>E73+F73</f>
        <v>35</v>
      </c>
      <c r="E73" s="71">
        <v>23</v>
      </c>
      <c r="F73" s="71">
        <v>12</v>
      </c>
      <c r="G73" s="71">
        <v>18</v>
      </c>
      <c r="H73" s="60">
        <f>I73+J73</f>
        <v>470</v>
      </c>
      <c r="I73" s="60">
        <f t="shared" si="38"/>
        <v>243</v>
      </c>
      <c r="J73" s="60">
        <f t="shared" si="38"/>
        <v>227</v>
      </c>
      <c r="K73" s="60">
        <f>L73+M73</f>
        <v>151</v>
      </c>
      <c r="L73" s="71">
        <v>71</v>
      </c>
      <c r="M73" s="71">
        <v>80</v>
      </c>
      <c r="N73" s="60">
        <f>O73+P73</f>
        <v>167</v>
      </c>
      <c r="O73" s="71">
        <v>90</v>
      </c>
      <c r="P73" s="71">
        <v>77</v>
      </c>
      <c r="Q73" s="60">
        <f>R73+S73</f>
        <v>152</v>
      </c>
      <c r="R73" s="71">
        <v>82</v>
      </c>
      <c r="S73" s="71">
        <v>70</v>
      </c>
    </row>
    <row r="74" spans="3:19" s="13" customFormat="1" ht="14.65" customHeight="1">
      <c r="C74" s="83" t="s">
        <v>94</v>
      </c>
      <c r="D74" s="50">
        <f>E74+F74</f>
        <v>62</v>
      </c>
      <c r="E74" s="71">
        <v>35</v>
      </c>
      <c r="F74" s="71">
        <v>27</v>
      </c>
      <c r="G74" s="71">
        <v>36</v>
      </c>
      <c r="H74" s="60">
        <f>I74+J74</f>
        <v>1039</v>
      </c>
      <c r="I74" s="60">
        <f t="shared" si="38"/>
        <v>545</v>
      </c>
      <c r="J74" s="60">
        <f t="shared" si="38"/>
        <v>494</v>
      </c>
      <c r="K74" s="60">
        <f>L74+M74</f>
        <v>345</v>
      </c>
      <c r="L74" s="71">
        <v>183</v>
      </c>
      <c r="M74" s="71">
        <v>162</v>
      </c>
      <c r="N74" s="60">
        <f>O74+P74</f>
        <v>361</v>
      </c>
      <c r="O74" s="71">
        <v>191</v>
      </c>
      <c r="P74" s="71">
        <v>170</v>
      </c>
      <c r="Q74" s="60">
        <f>R74+S74</f>
        <v>333</v>
      </c>
      <c r="R74" s="71">
        <v>171</v>
      </c>
      <c r="S74" s="71">
        <v>162</v>
      </c>
    </row>
    <row r="75" spans="3:19" s="13" customFormat="1" ht="14.65" customHeight="1">
      <c r="C75" s="83" t="s">
        <v>95</v>
      </c>
      <c r="D75" s="50">
        <f>E75+F75</f>
        <v>39</v>
      </c>
      <c r="E75" s="71">
        <v>27</v>
      </c>
      <c r="F75" s="71">
        <v>12</v>
      </c>
      <c r="G75" s="71">
        <v>18</v>
      </c>
      <c r="H75" s="60">
        <f>I75+J75</f>
        <v>524</v>
      </c>
      <c r="I75" s="60">
        <f t="shared" si="38"/>
        <v>269</v>
      </c>
      <c r="J75" s="60">
        <f t="shared" si="38"/>
        <v>255</v>
      </c>
      <c r="K75" s="60">
        <f>L75+M75</f>
        <v>172</v>
      </c>
      <c r="L75" s="71">
        <v>94</v>
      </c>
      <c r="M75" s="71">
        <v>78</v>
      </c>
      <c r="N75" s="60">
        <f>O75+P75</f>
        <v>175</v>
      </c>
      <c r="O75" s="71">
        <v>93</v>
      </c>
      <c r="P75" s="71">
        <v>82</v>
      </c>
      <c r="Q75" s="60">
        <f>R75+S75</f>
        <v>177</v>
      </c>
      <c r="R75" s="71">
        <v>82</v>
      </c>
      <c r="S75" s="71">
        <v>95</v>
      </c>
    </row>
    <row r="76" spans="3:19" s="2" customFormat="1" ht="14.65" customHeight="1">
      <c r="C76" s="84" t="s">
        <v>52</v>
      </c>
      <c r="D76" s="36">
        <f t="shared" ref="D76:S76" si="39">SUM(D77:D79)</f>
        <v>139</v>
      </c>
      <c r="E76" s="37">
        <f t="shared" si="39"/>
        <v>78</v>
      </c>
      <c r="F76" s="37">
        <f t="shared" si="39"/>
        <v>61</v>
      </c>
      <c r="G76" s="37">
        <f t="shared" si="39"/>
        <v>80</v>
      </c>
      <c r="H76" s="37">
        <f t="shared" si="39"/>
        <v>2194</v>
      </c>
      <c r="I76" s="37">
        <f t="shared" si="39"/>
        <v>1161</v>
      </c>
      <c r="J76" s="37">
        <f t="shared" si="39"/>
        <v>1033</v>
      </c>
      <c r="K76" s="37">
        <f t="shared" si="39"/>
        <v>752</v>
      </c>
      <c r="L76" s="37">
        <f t="shared" si="39"/>
        <v>382</v>
      </c>
      <c r="M76" s="37">
        <f t="shared" si="39"/>
        <v>370</v>
      </c>
      <c r="N76" s="37">
        <f t="shared" si="39"/>
        <v>746</v>
      </c>
      <c r="O76" s="37">
        <f t="shared" si="39"/>
        <v>375</v>
      </c>
      <c r="P76" s="37">
        <f t="shared" si="39"/>
        <v>371</v>
      </c>
      <c r="Q76" s="37">
        <f t="shared" si="39"/>
        <v>696</v>
      </c>
      <c r="R76" s="37">
        <f t="shared" si="39"/>
        <v>404</v>
      </c>
      <c r="S76" s="37">
        <f t="shared" si="39"/>
        <v>292</v>
      </c>
    </row>
    <row r="77" spans="3:19" s="13" customFormat="1" ht="14.65" customHeight="1">
      <c r="C77" s="83" t="s">
        <v>96</v>
      </c>
      <c r="D77" s="50">
        <f>E77+F77</f>
        <v>46</v>
      </c>
      <c r="E77" s="71">
        <v>27</v>
      </c>
      <c r="F77" s="71">
        <v>19</v>
      </c>
      <c r="G77" s="71">
        <v>27</v>
      </c>
      <c r="H77" s="60">
        <f>I77+J77</f>
        <v>738</v>
      </c>
      <c r="I77" s="60">
        <f t="shared" ref="I77:J79" si="40">L77+O77+R77</f>
        <v>384</v>
      </c>
      <c r="J77" s="60">
        <f t="shared" si="40"/>
        <v>354</v>
      </c>
      <c r="K77" s="60">
        <f>L77+M77</f>
        <v>256</v>
      </c>
      <c r="L77" s="71">
        <v>128</v>
      </c>
      <c r="M77" s="71">
        <v>128</v>
      </c>
      <c r="N77" s="60">
        <f>O77+P77</f>
        <v>249</v>
      </c>
      <c r="O77" s="71">
        <v>125</v>
      </c>
      <c r="P77" s="71">
        <v>124</v>
      </c>
      <c r="Q77" s="60">
        <f>R77+S77</f>
        <v>233</v>
      </c>
      <c r="R77" s="71">
        <v>131</v>
      </c>
      <c r="S77" s="71">
        <v>102</v>
      </c>
    </row>
    <row r="78" spans="3:19" s="13" customFormat="1" ht="14.65" customHeight="1">
      <c r="C78" s="83" t="s">
        <v>97</v>
      </c>
      <c r="D78" s="50">
        <f>E78+F78</f>
        <v>62</v>
      </c>
      <c r="E78" s="71">
        <v>35</v>
      </c>
      <c r="F78" s="71">
        <v>27</v>
      </c>
      <c r="G78" s="71">
        <v>36</v>
      </c>
      <c r="H78" s="60">
        <f>I78+J78</f>
        <v>1028</v>
      </c>
      <c r="I78" s="60">
        <f t="shared" si="40"/>
        <v>555</v>
      </c>
      <c r="J78" s="60">
        <f t="shared" si="40"/>
        <v>473</v>
      </c>
      <c r="K78" s="60">
        <f>L78+M78</f>
        <v>343</v>
      </c>
      <c r="L78" s="71">
        <v>172</v>
      </c>
      <c r="M78" s="71">
        <v>171</v>
      </c>
      <c r="N78" s="60">
        <f>O78+P78</f>
        <v>371</v>
      </c>
      <c r="O78" s="71">
        <v>190</v>
      </c>
      <c r="P78" s="71">
        <v>181</v>
      </c>
      <c r="Q78" s="60">
        <f>R78+S78</f>
        <v>314</v>
      </c>
      <c r="R78" s="71">
        <v>193</v>
      </c>
      <c r="S78" s="71">
        <v>121</v>
      </c>
    </row>
    <row r="79" spans="3:19" s="13" customFormat="1" ht="14.65" customHeight="1">
      <c r="C79" s="83" t="s">
        <v>31</v>
      </c>
      <c r="D79" s="50">
        <f>E79+F79</f>
        <v>31</v>
      </c>
      <c r="E79" s="71">
        <v>16</v>
      </c>
      <c r="F79" s="71">
        <v>15</v>
      </c>
      <c r="G79" s="71">
        <v>17</v>
      </c>
      <c r="H79" s="60">
        <f>I79+J79</f>
        <v>428</v>
      </c>
      <c r="I79" s="60">
        <f t="shared" si="40"/>
        <v>222</v>
      </c>
      <c r="J79" s="60">
        <f t="shared" si="40"/>
        <v>206</v>
      </c>
      <c r="K79" s="60">
        <f>L79+M79</f>
        <v>153</v>
      </c>
      <c r="L79" s="71">
        <v>82</v>
      </c>
      <c r="M79" s="71">
        <v>71</v>
      </c>
      <c r="N79" s="60">
        <f>O79+P79</f>
        <v>126</v>
      </c>
      <c r="O79" s="71">
        <v>60</v>
      </c>
      <c r="P79" s="71">
        <v>66</v>
      </c>
      <c r="Q79" s="60">
        <f>R79+S79</f>
        <v>149</v>
      </c>
      <c r="R79" s="71">
        <v>80</v>
      </c>
      <c r="S79" s="71">
        <v>69</v>
      </c>
    </row>
    <row r="80" spans="3:19" s="2" customFormat="1" ht="14.65" customHeight="1">
      <c r="C80" s="84" t="s">
        <v>53</v>
      </c>
      <c r="D80" s="37">
        <f t="shared" ref="D80:S80" si="41">SUM(D81:D86)</f>
        <v>201</v>
      </c>
      <c r="E80" s="37">
        <f t="shared" si="41"/>
        <v>107</v>
      </c>
      <c r="F80" s="37">
        <f t="shared" si="41"/>
        <v>94</v>
      </c>
      <c r="G80" s="37">
        <f t="shared" si="41"/>
        <v>105</v>
      </c>
      <c r="H80" s="37">
        <f t="shared" si="41"/>
        <v>2413</v>
      </c>
      <c r="I80" s="37">
        <f t="shared" si="41"/>
        <v>1300</v>
      </c>
      <c r="J80" s="37">
        <f t="shared" si="41"/>
        <v>1113</v>
      </c>
      <c r="K80" s="37">
        <f t="shared" si="41"/>
        <v>801</v>
      </c>
      <c r="L80" s="37">
        <f t="shared" si="41"/>
        <v>432</v>
      </c>
      <c r="M80" s="37">
        <f t="shared" si="41"/>
        <v>369</v>
      </c>
      <c r="N80" s="37">
        <f t="shared" si="41"/>
        <v>806</v>
      </c>
      <c r="O80" s="37">
        <f t="shared" si="41"/>
        <v>442</v>
      </c>
      <c r="P80" s="37">
        <f t="shared" si="41"/>
        <v>364</v>
      </c>
      <c r="Q80" s="37">
        <f t="shared" si="41"/>
        <v>806</v>
      </c>
      <c r="R80" s="37">
        <f t="shared" si="41"/>
        <v>426</v>
      </c>
      <c r="S80" s="37">
        <f t="shared" si="41"/>
        <v>380</v>
      </c>
    </row>
    <row r="81" spans="3:19" s="13" customFormat="1" ht="14.65" customHeight="1">
      <c r="C81" s="15" t="s">
        <v>39</v>
      </c>
      <c r="D81" s="52">
        <f t="shared" ref="D81:D86" si="42">E81+F81</f>
        <v>56</v>
      </c>
      <c r="E81" s="74">
        <v>26</v>
      </c>
      <c r="F81" s="74">
        <v>30</v>
      </c>
      <c r="G81" s="74">
        <v>30</v>
      </c>
      <c r="H81" s="62">
        <f t="shared" ref="H81:H86" si="43">I81+J81</f>
        <v>815</v>
      </c>
      <c r="I81" s="62">
        <f t="shared" ref="I81:J86" si="44">L81+O81+R81</f>
        <v>438</v>
      </c>
      <c r="J81" s="62">
        <f t="shared" si="44"/>
        <v>377</v>
      </c>
      <c r="K81" s="62">
        <f t="shared" ref="K81:K86" si="45">L81+M81</f>
        <v>269</v>
      </c>
      <c r="L81" s="74">
        <v>141</v>
      </c>
      <c r="M81" s="74">
        <v>128</v>
      </c>
      <c r="N81" s="62">
        <f t="shared" ref="N81:N86" si="46">O81+P81</f>
        <v>276</v>
      </c>
      <c r="O81" s="74">
        <v>155</v>
      </c>
      <c r="P81" s="74">
        <v>121</v>
      </c>
      <c r="Q81" s="62">
        <f t="shared" ref="Q81:Q86" si="47">R81+S81</f>
        <v>270</v>
      </c>
      <c r="R81" s="74">
        <v>142</v>
      </c>
      <c r="S81" s="74">
        <v>128</v>
      </c>
    </row>
    <row r="82" spans="3:19" s="13" customFormat="1" ht="14.65" customHeight="1">
      <c r="C82" s="15" t="s">
        <v>98</v>
      </c>
      <c r="D82" s="52">
        <f t="shared" si="42"/>
        <v>31</v>
      </c>
      <c r="E82" s="74">
        <v>17</v>
      </c>
      <c r="F82" s="74">
        <v>14</v>
      </c>
      <c r="G82" s="74">
        <v>17</v>
      </c>
      <c r="H82" s="62">
        <f t="shared" si="43"/>
        <v>374</v>
      </c>
      <c r="I82" s="62">
        <f t="shared" si="44"/>
        <v>191</v>
      </c>
      <c r="J82" s="62">
        <f t="shared" si="44"/>
        <v>183</v>
      </c>
      <c r="K82" s="62">
        <f t="shared" si="45"/>
        <v>120</v>
      </c>
      <c r="L82" s="74">
        <v>65</v>
      </c>
      <c r="M82" s="74">
        <v>55</v>
      </c>
      <c r="N82" s="62">
        <f t="shared" si="46"/>
        <v>129</v>
      </c>
      <c r="O82" s="74">
        <v>68</v>
      </c>
      <c r="P82" s="74">
        <v>61</v>
      </c>
      <c r="Q82" s="62">
        <f t="shared" si="47"/>
        <v>125</v>
      </c>
      <c r="R82" s="74">
        <v>58</v>
      </c>
      <c r="S82" s="74">
        <v>67</v>
      </c>
    </row>
    <row r="83" spans="3:19" s="13" customFormat="1" ht="14.65" customHeight="1">
      <c r="C83" s="15" t="s">
        <v>54</v>
      </c>
      <c r="D83" s="52">
        <f t="shared" si="42"/>
        <v>26</v>
      </c>
      <c r="E83" s="74">
        <v>15</v>
      </c>
      <c r="F83" s="74">
        <v>11</v>
      </c>
      <c r="G83" s="74">
        <v>11</v>
      </c>
      <c r="H83" s="62">
        <f t="shared" si="43"/>
        <v>162</v>
      </c>
      <c r="I83" s="62">
        <f t="shared" si="44"/>
        <v>101</v>
      </c>
      <c r="J83" s="62">
        <f t="shared" si="44"/>
        <v>61</v>
      </c>
      <c r="K83" s="62">
        <f t="shared" si="45"/>
        <v>51</v>
      </c>
      <c r="L83" s="74">
        <v>26</v>
      </c>
      <c r="M83" s="74">
        <v>25</v>
      </c>
      <c r="N83" s="62">
        <f t="shared" si="46"/>
        <v>57</v>
      </c>
      <c r="O83" s="74">
        <v>41</v>
      </c>
      <c r="P83" s="74">
        <v>16</v>
      </c>
      <c r="Q83" s="62">
        <f t="shared" si="47"/>
        <v>54</v>
      </c>
      <c r="R83" s="74">
        <v>34</v>
      </c>
      <c r="S83" s="74">
        <v>20</v>
      </c>
    </row>
    <row r="84" spans="3:19" s="13" customFormat="1" ht="14.65" customHeight="1">
      <c r="C84" s="15" t="s">
        <v>99</v>
      </c>
      <c r="D84" s="52">
        <f t="shared" si="42"/>
        <v>24</v>
      </c>
      <c r="E84" s="74">
        <v>13</v>
      </c>
      <c r="F84" s="74">
        <v>11</v>
      </c>
      <c r="G84" s="74">
        <v>13</v>
      </c>
      <c r="H84" s="62">
        <f t="shared" si="43"/>
        <v>250</v>
      </c>
      <c r="I84" s="62">
        <f t="shared" si="44"/>
        <v>124</v>
      </c>
      <c r="J84" s="62">
        <f t="shared" si="44"/>
        <v>126</v>
      </c>
      <c r="K84" s="62">
        <f t="shared" si="45"/>
        <v>86</v>
      </c>
      <c r="L84" s="74">
        <v>42</v>
      </c>
      <c r="M84" s="74">
        <v>44</v>
      </c>
      <c r="N84" s="62">
        <f t="shared" si="46"/>
        <v>74</v>
      </c>
      <c r="O84" s="74">
        <v>30</v>
      </c>
      <c r="P84" s="74">
        <v>44</v>
      </c>
      <c r="Q84" s="62">
        <f t="shared" si="47"/>
        <v>90</v>
      </c>
      <c r="R84" s="74">
        <v>52</v>
      </c>
      <c r="S84" s="74">
        <v>38</v>
      </c>
    </row>
    <row r="85" spans="3:19" s="13" customFormat="1" ht="14.65" customHeight="1">
      <c r="C85" s="15" t="s">
        <v>40</v>
      </c>
      <c r="D85" s="52">
        <f t="shared" si="42"/>
        <v>45</v>
      </c>
      <c r="E85" s="74">
        <v>25</v>
      </c>
      <c r="F85" s="74">
        <v>20</v>
      </c>
      <c r="G85" s="74">
        <v>24</v>
      </c>
      <c r="H85" s="62">
        <f t="shared" si="43"/>
        <v>596</v>
      </c>
      <c r="I85" s="62">
        <f t="shared" si="44"/>
        <v>319</v>
      </c>
      <c r="J85" s="62">
        <f t="shared" si="44"/>
        <v>277</v>
      </c>
      <c r="K85" s="62">
        <f t="shared" si="45"/>
        <v>204</v>
      </c>
      <c r="L85" s="74">
        <v>119</v>
      </c>
      <c r="M85" s="74">
        <v>85</v>
      </c>
      <c r="N85" s="62">
        <f t="shared" si="46"/>
        <v>205</v>
      </c>
      <c r="O85" s="74">
        <v>101</v>
      </c>
      <c r="P85" s="74">
        <v>104</v>
      </c>
      <c r="Q85" s="62">
        <f t="shared" si="47"/>
        <v>187</v>
      </c>
      <c r="R85" s="74">
        <v>99</v>
      </c>
      <c r="S85" s="74">
        <v>88</v>
      </c>
    </row>
    <row r="86" spans="3:19" s="13" customFormat="1" ht="14.65" customHeight="1">
      <c r="C86" s="15" t="s">
        <v>55</v>
      </c>
      <c r="D86" s="52">
        <f t="shared" si="42"/>
        <v>19</v>
      </c>
      <c r="E86" s="74">
        <v>11</v>
      </c>
      <c r="F86" s="74">
        <v>8</v>
      </c>
      <c r="G86" s="74">
        <v>10</v>
      </c>
      <c r="H86" s="62">
        <f t="shared" si="43"/>
        <v>216</v>
      </c>
      <c r="I86" s="62">
        <f t="shared" si="44"/>
        <v>127</v>
      </c>
      <c r="J86" s="62">
        <f t="shared" si="44"/>
        <v>89</v>
      </c>
      <c r="K86" s="62">
        <f t="shared" si="45"/>
        <v>71</v>
      </c>
      <c r="L86" s="74">
        <v>39</v>
      </c>
      <c r="M86" s="74">
        <v>32</v>
      </c>
      <c r="N86" s="62">
        <f t="shared" si="46"/>
        <v>65</v>
      </c>
      <c r="O86" s="74">
        <v>47</v>
      </c>
      <c r="P86" s="74">
        <v>18</v>
      </c>
      <c r="Q86" s="62">
        <f t="shared" si="47"/>
        <v>80</v>
      </c>
      <c r="R86" s="74">
        <v>41</v>
      </c>
      <c r="S86" s="74">
        <v>39</v>
      </c>
    </row>
    <row r="87" spans="3:19" s="2" customFormat="1" ht="14.65" customHeight="1">
      <c r="C87" s="84" t="s">
        <v>100</v>
      </c>
      <c r="D87" s="36">
        <f t="shared" ref="D87:S87" si="48">SUM(D88:D90)</f>
        <v>102</v>
      </c>
      <c r="E87" s="36">
        <f t="shared" si="48"/>
        <v>61</v>
      </c>
      <c r="F87" s="36">
        <f t="shared" si="48"/>
        <v>41</v>
      </c>
      <c r="G87" s="36">
        <f t="shared" si="48"/>
        <v>53</v>
      </c>
      <c r="H87" s="36">
        <f t="shared" si="48"/>
        <v>1343</v>
      </c>
      <c r="I87" s="36">
        <f t="shared" si="48"/>
        <v>716</v>
      </c>
      <c r="J87" s="36">
        <f t="shared" si="48"/>
        <v>627</v>
      </c>
      <c r="K87" s="36">
        <f t="shared" si="48"/>
        <v>435</v>
      </c>
      <c r="L87" s="36">
        <f t="shared" si="48"/>
        <v>224</v>
      </c>
      <c r="M87" s="36">
        <f t="shared" si="48"/>
        <v>211</v>
      </c>
      <c r="N87" s="36">
        <f t="shared" si="48"/>
        <v>469</v>
      </c>
      <c r="O87" s="36">
        <f t="shared" si="48"/>
        <v>248</v>
      </c>
      <c r="P87" s="36">
        <f t="shared" si="48"/>
        <v>221</v>
      </c>
      <c r="Q87" s="36">
        <f t="shared" si="48"/>
        <v>439</v>
      </c>
      <c r="R87" s="36">
        <f t="shared" si="48"/>
        <v>244</v>
      </c>
      <c r="S87" s="36">
        <f t="shared" si="48"/>
        <v>195</v>
      </c>
    </row>
    <row r="88" spans="3:19" s="13" customFormat="1" ht="14.65" customHeight="1">
      <c r="C88" s="83" t="s">
        <v>32</v>
      </c>
      <c r="D88" s="53">
        <f>E88+F88</f>
        <v>23</v>
      </c>
      <c r="E88" s="75">
        <v>9</v>
      </c>
      <c r="F88" s="75">
        <v>14</v>
      </c>
      <c r="G88" s="75">
        <v>13</v>
      </c>
      <c r="H88" s="63">
        <f>I88+J88</f>
        <v>326</v>
      </c>
      <c r="I88" s="63">
        <f t="shared" ref="I88:J90" si="49">L88+O88+R88</f>
        <v>182</v>
      </c>
      <c r="J88" s="63">
        <f t="shared" si="49"/>
        <v>144</v>
      </c>
      <c r="K88" s="63">
        <f>L88+M88</f>
        <v>101</v>
      </c>
      <c r="L88" s="75">
        <v>50</v>
      </c>
      <c r="M88" s="75">
        <v>51</v>
      </c>
      <c r="N88" s="63">
        <f>O88+P88</f>
        <v>122</v>
      </c>
      <c r="O88" s="75">
        <v>72</v>
      </c>
      <c r="P88" s="75">
        <v>50</v>
      </c>
      <c r="Q88" s="63">
        <f>R88+S88</f>
        <v>103</v>
      </c>
      <c r="R88" s="75">
        <v>60</v>
      </c>
      <c r="S88" s="75">
        <v>43</v>
      </c>
    </row>
    <row r="89" spans="3:19" s="13" customFormat="1" ht="14.65" customHeight="1">
      <c r="C89" s="83" t="s">
        <v>33</v>
      </c>
      <c r="D89" s="53">
        <f>E89+F89</f>
        <v>40</v>
      </c>
      <c r="E89" s="75">
        <v>27</v>
      </c>
      <c r="F89" s="75">
        <v>13</v>
      </c>
      <c r="G89" s="75">
        <v>20</v>
      </c>
      <c r="H89" s="63">
        <f>I89+J89</f>
        <v>519</v>
      </c>
      <c r="I89" s="63">
        <f t="shared" si="49"/>
        <v>271</v>
      </c>
      <c r="J89" s="63">
        <f t="shared" si="49"/>
        <v>248</v>
      </c>
      <c r="K89" s="63">
        <f>L89+M89</f>
        <v>179</v>
      </c>
      <c r="L89" s="75">
        <v>89</v>
      </c>
      <c r="M89" s="75">
        <v>90</v>
      </c>
      <c r="N89" s="63">
        <f>O89+P89</f>
        <v>174</v>
      </c>
      <c r="O89" s="75">
        <v>86</v>
      </c>
      <c r="P89" s="75">
        <v>88</v>
      </c>
      <c r="Q89" s="63">
        <f>R89+S89</f>
        <v>166</v>
      </c>
      <c r="R89" s="75">
        <v>96</v>
      </c>
      <c r="S89" s="75">
        <v>70</v>
      </c>
    </row>
    <row r="90" spans="3:19" s="13" customFormat="1" ht="14.65" customHeight="1">
      <c r="C90" s="83" t="s">
        <v>101</v>
      </c>
      <c r="D90" s="53">
        <f>E90+F90</f>
        <v>39</v>
      </c>
      <c r="E90" s="75">
        <v>25</v>
      </c>
      <c r="F90" s="75">
        <v>14</v>
      </c>
      <c r="G90" s="75">
        <v>20</v>
      </c>
      <c r="H90" s="63">
        <f>I90+J90</f>
        <v>498</v>
      </c>
      <c r="I90" s="63">
        <f t="shared" si="49"/>
        <v>263</v>
      </c>
      <c r="J90" s="63">
        <f t="shared" si="49"/>
        <v>235</v>
      </c>
      <c r="K90" s="63">
        <f>L90+M90</f>
        <v>155</v>
      </c>
      <c r="L90" s="75">
        <v>85</v>
      </c>
      <c r="M90" s="75">
        <v>70</v>
      </c>
      <c r="N90" s="63">
        <f>O90+P90</f>
        <v>173</v>
      </c>
      <c r="O90" s="75">
        <v>90</v>
      </c>
      <c r="P90" s="75">
        <v>83</v>
      </c>
      <c r="Q90" s="63">
        <f>R90+S90</f>
        <v>170</v>
      </c>
      <c r="R90" s="75">
        <v>88</v>
      </c>
      <c r="S90" s="75">
        <v>82</v>
      </c>
    </row>
    <row r="91" spans="3:19" s="2" customFormat="1" ht="14.65" customHeight="1">
      <c r="C91" s="84" t="s">
        <v>56</v>
      </c>
      <c r="D91" s="36">
        <f t="shared" ref="D91:S91" si="50">SUM(D92:D95)</f>
        <v>128</v>
      </c>
      <c r="E91" s="36">
        <f t="shared" si="50"/>
        <v>76</v>
      </c>
      <c r="F91" s="36">
        <f t="shared" si="50"/>
        <v>52</v>
      </c>
      <c r="G91" s="36">
        <f t="shared" si="50"/>
        <v>61</v>
      </c>
      <c r="H91" s="36">
        <f t="shared" si="50"/>
        <v>1377</v>
      </c>
      <c r="I91" s="36">
        <f t="shared" si="50"/>
        <v>719</v>
      </c>
      <c r="J91" s="36">
        <f t="shared" si="50"/>
        <v>658</v>
      </c>
      <c r="K91" s="36">
        <f t="shared" si="50"/>
        <v>455</v>
      </c>
      <c r="L91" s="36">
        <f t="shared" si="50"/>
        <v>256</v>
      </c>
      <c r="M91" s="36">
        <f t="shared" si="50"/>
        <v>199</v>
      </c>
      <c r="N91" s="36">
        <f t="shared" si="50"/>
        <v>461</v>
      </c>
      <c r="O91" s="36">
        <f t="shared" si="50"/>
        <v>237</v>
      </c>
      <c r="P91" s="36">
        <f t="shared" si="50"/>
        <v>224</v>
      </c>
      <c r="Q91" s="36">
        <f t="shared" si="50"/>
        <v>461</v>
      </c>
      <c r="R91" s="36">
        <f t="shared" si="50"/>
        <v>226</v>
      </c>
      <c r="S91" s="36">
        <f t="shared" si="50"/>
        <v>235</v>
      </c>
    </row>
    <row r="92" spans="3:19" s="13" customFormat="1" ht="14.65" customHeight="1">
      <c r="C92" s="83" t="s">
        <v>34</v>
      </c>
      <c r="D92" s="38">
        <f>SUM(E92:F92)</f>
        <v>30</v>
      </c>
      <c r="E92" s="73">
        <v>18</v>
      </c>
      <c r="F92" s="73">
        <v>12</v>
      </c>
      <c r="G92" s="73">
        <v>14</v>
      </c>
      <c r="H92" s="40">
        <f>I92+J92</f>
        <v>281</v>
      </c>
      <c r="I92" s="40">
        <f t="shared" ref="I92:J95" si="51">L92+O92+R92</f>
        <v>140</v>
      </c>
      <c r="J92" s="40">
        <f t="shared" si="51"/>
        <v>141</v>
      </c>
      <c r="K92" s="40">
        <f>L92+M92</f>
        <v>93</v>
      </c>
      <c r="L92" s="73">
        <v>49</v>
      </c>
      <c r="M92" s="73">
        <v>44</v>
      </c>
      <c r="N92" s="40">
        <f>O92+P92</f>
        <v>91</v>
      </c>
      <c r="O92" s="73">
        <v>47</v>
      </c>
      <c r="P92" s="73">
        <v>44</v>
      </c>
      <c r="Q92" s="40">
        <f>R92+S92</f>
        <v>97</v>
      </c>
      <c r="R92" s="73">
        <v>44</v>
      </c>
      <c r="S92" s="73">
        <v>53</v>
      </c>
    </row>
    <row r="93" spans="3:19" s="13" customFormat="1" ht="14.65" customHeight="1">
      <c r="C93" s="83" t="s">
        <v>102</v>
      </c>
      <c r="D93" s="38">
        <f>SUM(E93:F93)</f>
        <v>29</v>
      </c>
      <c r="E93" s="73">
        <v>16</v>
      </c>
      <c r="F93" s="73">
        <v>13</v>
      </c>
      <c r="G93" s="73">
        <v>14</v>
      </c>
      <c r="H93" s="40">
        <f>I93+J93</f>
        <v>352</v>
      </c>
      <c r="I93" s="40">
        <f t="shared" si="51"/>
        <v>178</v>
      </c>
      <c r="J93" s="40">
        <f t="shared" si="51"/>
        <v>174</v>
      </c>
      <c r="K93" s="40">
        <f>L93+M93</f>
        <v>128</v>
      </c>
      <c r="L93" s="73">
        <v>70</v>
      </c>
      <c r="M93" s="73">
        <v>58</v>
      </c>
      <c r="N93" s="40">
        <f>O93+P93</f>
        <v>115</v>
      </c>
      <c r="O93" s="73">
        <v>58</v>
      </c>
      <c r="P93" s="73">
        <v>57</v>
      </c>
      <c r="Q93" s="40">
        <f>R93+S93</f>
        <v>109</v>
      </c>
      <c r="R93" s="73">
        <v>50</v>
      </c>
      <c r="S93" s="73">
        <v>59</v>
      </c>
    </row>
    <row r="94" spans="3:19" s="13" customFormat="1" ht="14.65" customHeight="1">
      <c r="C94" s="83" t="s">
        <v>103</v>
      </c>
      <c r="D94" s="38">
        <f>SUM(E94:F94)</f>
        <v>29</v>
      </c>
      <c r="E94" s="73">
        <v>17</v>
      </c>
      <c r="F94" s="73">
        <v>12</v>
      </c>
      <c r="G94" s="73">
        <v>14</v>
      </c>
      <c r="H94" s="40">
        <f>I94+J94</f>
        <v>328</v>
      </c>
      <c r="I94" s="40">
        <f t="shared" si="51"/>
        <v>190</v>
      </c>
      <c r="J94" s="40">
        <f t="shared" si="51"/>
        <v>138</v>
      </c>
      <c r="K94" s="40">
        <f>L94+M94</f>
        <v>102</v>
      </c>
      <c r="L94" s="73">
        <v>61</v>
      </c>
      <c r="M94" s="73">
        <v>41</v>
      </c>
      <c r="N94" s="40">
        <f>O94+P94</f>
        <v>105</v>
      </c>
      <c r="O94" s="73">
        <v>62</v>
      </c>
      <c r="P94" s="73">
        <v>43</v>
      </c>
      <c r="Q94" s="40">
        <f>R94+S94</f>
        <v>121</v>
      </c>
      <c r="R94" s="73">
        <v>67</v>
      </c>
      <c r="S94" s="73">
        <v>54</v>
      </c>
    </row>
    <row r="95" spans="3:19" s="13" customFormat="1" ht="14.65" customHeight="1">
      <c r="C95" s="83" t="s">
        <v>104</v>
      </c>
      <c r="D95" s="38">
        <f>SUM(E95:F95)</f>
        <v>40</v>
      </c>
      <c r="E95" s="73">
        <v>25</v>
      </c>
      <c r="F95" s="73">
        <v>15</v>
      </c>
      <c r="G95" s="73">
        <v>19</v>
      </c>
      <c r="H95" s="40">
        <f>I95+J95</f>
        <v>416</v>
      </c>
      <c r="I95" s="40">
        <f t="shared" si="51"/>
        <v>211</v>
      </c>
      <c r="J95" s="40">
        <f t="shared" si="51"/>
        <v>205</v>
      </c>
      <c r="K95" s="40">
        <f>L95+M95</f>
        <v>132</v>
      </c>
      <c r="L95" s="73">
        <v>76</v>
      </c>
      <c r="M95" s="73">
        <v>56</v>
      </c>
      <c r="N95" s="40">
        <f>O95+P95</f>
        <v>150</v>
      </c>
      <c r="O95" s="73">
        <v>70</v>
      </c>
      <c r="P95" s="73">
        <v>80</v>
      </c>
      <c r="Q95" s="40">
        <f>R95+S95</f>
        <v>134</v>
      </c>
      <c r="R95" s="73">
        <v>65</v>
      </c>
      <c r="S95" s="73">
        <v>69</v>
      </c>
    </row>
    <row r="96" spans="3:19" s="2" customFormat="1" ht="14.65" customHeight="1">
      <c r="C96" s="84" t="s">
        <v>57</v>
      </c>
      <c r="D96" s="36">
        <f t="shared" ref="D96:S96" si="52">SUM(D97:D102)</f>
        <v>110</v>
      </c>
      <c r="E96" s="36">
        <f t="shared" si="52"/>
        <v>59</v>
      </c>
      <c r="F96" s="36">
        <f t="shared" si="52"/>
        <v>51</v>
      </c>
      <c r="G96" s="36">
        <f t="shared" si="52"/>
        <v>50</v>
      </c>
      <c r="H96" s="36">
        <f t="shared" si="52"/>
        <v>1113</v>
      </c>
      <c r="I96" s="36">
        <f t="shared" si="52"/>
        <v>588</v>
      </c>
      <c r="J96" s="36">
        <f t="shared" si="52"/>
        <v>525</v>
      </c>
      <c r="K96" s="36">
        <f t="shared" si="52"/>
        <v>353</v>
      </c>
      <c r="L96" s="36">
        <f t="shared" si="52"/>
        <v>182</v>
      </c>
      <c r="M96" s="36">
        <f t="shared" si="52"/>
        <v>171</v>
      </c>
      <c r="N96" s="36">
        <f t="shared" si="52"/>
        <v>366</v>
      </c>
      <c r="O96" s="36">
        <f t="shared" si="52"/>
        <v>203</v>
      </c>
      <c r="P96" s="36">
        <f t="shared" si="52"/>
        <v>163</v>
      </c>
      <c r="Q96" s="36">
        <f t="shared" si="52"/>
        <v>394</v>
      </c>
      <c r="R96" s="36">
        <f t="shared" si="52"/>
        <v>203</v>
      </c>
      <c r="S96" s="36">
        <f t="shared" si="52"/>
        <v>191</v>
      </c>
    </row>
    <row r="97" spans="3:19" s="13" customFormat="1" ht="14.65" customHeight="1">
      <c r="C97" s="83" t="s">
        <v>105</v>
      </c>
      <c r="D97" s="54">
        <f t="shared" ref="D97:D102" si="53">E97+F97</f>
        <v>10</v>
      </c>
      <c r="E97" s="76">
        <v>4</v>
      </c>
      <c r="F97" s="76">
        <v>6</v>
      </c>
      <c r="G97" s="76">
        <v>5</v>
      </c>
      <c r="H97" s="64">
        <f t="shared" ref="H97:H102" si="54">I97+J97</f>
        <v>111</v>
      </c>
      <c r="I97" s="64">
        <f t="shared" ref="I97:J102" si="55">L97+O97+R97</f>
        <v>57</v>
      </c>
      <c r="J97" s="64">
        <f t="shared" si="55"/>
        <v>54</v>
      </c>
      <c r="K97" s="64">
        <f t="shared" ref="K97:K102" si="56">L97+M97</f>
        <v>39</v>
      </c>
      <c r="L97" s="76">
        <v>21</v>
      </c>
      <c r="M97" s="76">
        <v>18</v>
      </c>
      <c r="N97" s="64">
        <f t="shared" ref="N97:N102" si="57">O97+P97</f>
        <v>33</v>
      </c>
      <c r="O97" s="76">
        <v>17</v>
      </c>
      <c r="P97" s="76">
        <v>16</v>
      </c>
      <c r="Q97" s="64">
        <f t="shared" ref="Q97:Q102" si="58">R97+S97</f>
        <v>39</v>
      </c>
      <c r="R97" s="76">
        <v>19</v>
      </c>
      <c r="S97" s="76">
        <v>20</v>
      </c>
    </row>
    <row r="98" spans="3:19" s="13" customFormat="1" ht="14.65" customHeight="1">
      <c r="C98" s="83" t="s">
        <v>41</v>
      </c>
      <c r="D98" s="54">
        <f t="shared" si="53"/>
        <v>24</v>
      </c>
      <c r="E98" s="76">
        <v>13</v>
      </c>
      <c r="F98" s="76">
        <v>11</v>
      </c>
      <c r="G98" s="76">
        <v>12</v>
      </c>
      <c r="H98" s="64">
        <f t="shared" si="54"/>
        <v>259</v>
      </c>
      <c r="I98" s="64">
        <f t="shared" si="55"/>
        <v>137</v>
      </c>
      <c r="J98" s="64">
        <f t="shared" si="55"/>
        <v>122</v>
      </c>
      <c r="K98" s="64">
        <f t="shared" si="56"/>
        <v>79</v>
      </c>
      <c r="L98" s="76">
        <v>41</v>
      </c>
      <c r="M98" s="76">
        <v>38</v>
      </c>
      <c r="N98" s="64">
        <f t="shared" si="57"/>
        <v>74</v>
      </c>
      <c r="O98" s="76">
        <v>46</v>
      </c>
      <c r="P98" s="76">
        <v>28</v>
      </c>
      <c r="Q98" s="64">
        <f t="shared" si="58"/>
        <v>106</v>
      </c>
      <c r="R98" s="76">
        <v>50</v>
      </c>
      <c r="S98" s="76">
        <v>56</v>
      </c>
    </row>
    <row r="99" spans="3:19" s="13" customFormat="1" ht="14.65" customHeight="1">
      <c r="C99" s="83" t="s">
        <v>106</v>
      </c>
      <c r="D99" s="54">
        <f t="shared" si="53"/>
        <v>10</v>
      </c>
      <c r="E99" s="76">
        <v>4</v>
      </c>
      <c r="F99" s="76">
        <v>6</v>
      </c>
      <c r="G99" s="76">
        <v>3</v>
      </c>
      <c r="H99" s="64">
        <f t="shared" si="54"/>
        <v>31</v>
      </c>
      <c r="I99" s="64">
        <f t="shared" si="55"/>
        <v>20</v>
      </c>
      <c r="J99" s="64">
        <f t="shared" si="55"/>
        <v>11</v>
      </c>
      <c r="K99" s="64">
        <f t="shared" si="56"/>
        <v>13</v>
      </c>
      <c r="L99" s="76">
        <v>8</v>
      </c>
      <c r="M99" s="76">
        <v>5</v>
      </c>
      <c r="N99" s="64">
        <f t="shared" si="57"/>
        <v>9</v>
      </c>
      <c r="O99" s="76">
        <v>5</v>
      </c>
      <c r="P99" s="76">
        <v>4</v>
      </c>
      <c r="Q99" s="64">
        <f t="shared" si="58"/>
        <v>9</v>
      </c>
      <c r="R99" s="76">
        <v>7</v>
      </c>
      <c r="S99" s="76">
        <v>2</v>
      </c>
    </row>
    <row r="100" spans="3:19" s="13" customFormat="1" ht="14.65" customHeight="1">
      <c r="C100" s="83" t="s">
        <v>107</v>
      </c>
      <c r="D100" s="54">
        <f t="shared" si="53"/>
        <v>21</v>
      </c>
      <c r="E100" s="76">
        <v>10</v>
      </c>
      <c r="F100" s="76">
        <v>11</v>
      </c>
      <c r="G100" s="76">
        <v>10</v>
      </c>
      <c r="H100" s="64">
        <f t="shared" si="54"/>
        <v>271</v>
      </c>
      <c r="I100" s="64">
        <f t="shared" si="55"/>
        <v>145</v>
      </c>
      <c r="J100" s="64">
        <f t="shared" si="55"/>
        <v>126</v>
      </c>
      <c r="K100" s="64">
        <f t="shared" si="56"/>
        <v>70</v>
      </c>
      <c r="L100" s="76">
        <v>32</v>
      </c>
      <c r="M100" s="76">
        <v>38</v>
      </c>
      <c r="N100" s="64">
        <f t="shared" si="57"/>
        <v>108</v>
      </c>
      <c r="O100" s="76">
        <v>63</v>
      </c>
      <c r="P100" s="76">
        <v>45</v>
      </c>
      <c r="Q100" s="64">
        <f t="shared" si="58"/>
        <v>93</v>
      </c>
      <c r="R100" s="76">
        <v>50</v>
      </c>
      <c r="S100" s="76">
        <v>43</v>
      </c>
    </row>
    <row r="101" spans="3:19" s="13" customFormat="1" ht="14.65" customHeight="1">
      <c r="C101" s="83" t="s">
        <v>58</v>
      </c>
      <c r="D101" s="54">
        <f t="shared" si="53"/>
        <v>21</v>
      </c>
      <c r="E101" s="76">
        <v>12</v>
      </c>
      <c r="F101" s="76">
        <v>9</v>
      </c>
      <c r="G101" s="76">
        <v>9</v>
      </c>
      <c r="H101" s="64">
        <f t="shared" si="54"/>
        <v>153</v>
      </c>
      <c r="I101" s="64">
        <f t="shared" si="55"/>
        <v>79</v>
      </c>
      <c r="J101" s="64">
        <f t="shared" si="55"/>
        <v>74</v>
      </c>
      <c r="K101" s="64">
        <f t="shared" si="56"/>
        <v>55</v>
      </c>
      <c r="L101" s="76">
        <v>28</v>
      </c>
      <c r="M101" s="76">
        <v>27</v>
      </c>
      <c r="N101" s="64">
        <f t="shared" si="57"/>
        <v>42</v>
      </c>
      <c r="O101" s="76">
        <v>20</v>
      </c>
      <c r="P101" s="76">
        <v>22</v>
      </c>
      <c r="Q101" s="64">
        <f t="shared" si="58"/>
        <v>56</v>
      </c>
      <c r="R101" s="76">
        <v>31</v>
      </c>
      <c r="S101" s="76">
        <v>25</v>
      </c>
    </row>
    <row r="102" spans="3:19" s="13" customFormat="1" ht="14.65" customHeight="1">
      <c r="C102" s="83" t="s">
        <v>108</v>
      </c>
      <c r="D102" s="54">
        <f t="shared" si="53"/>
        <v>24</v>
      </c>
      <c r="E102" s="76">
        <v>16</v>
      </c>
      <c r="F102" s="76">
        <v>8</v>
      </c>
      <c r="G102" s="76">
        <v>11</v>
      </c>
      <c r="H102" s="64">
        <f t="shared" si="54"/>
        <v>288</v>
      </c>
      <c r="I102" s="64">
        <f t="shared" si="55"/>
        <v>150</v>
      </c>
      <c r="J102" s="64">
        <f t="shared" si="55"/>
        <v>138</v>
      </c>
      <c r="K102" s="64">
        <f t="shared" si="56"/>
        <v>97</v>
      </c>
      <c r="L102" s="76">
        <v>52</v>
      </c>
      <c r="M102" s="76">
        <v>45</v>
      </c>
      <c r="N102" s="64">
        <f t="shared" si="57"/>
        <v>100</v>
      </c>
      <c r="O102" s="76">
        <v>52</v>
      </c>
      <c r="P102" s="76">
        <v>48</v>
      </c>
      <c r="Q102" s="64">
        <f t="shared" si="58"/>
        <v>91</v>
      </c>
      <c r="R102" s="76">
        <v>46</v>
      </c>
      <c r="S102" s="76">
        <v>45</v>
      </c>
    </row>
    <row r="103" spans="3:19" s="2" customFormat="1" ht="14.65" customHeight="1">
      <c r="C103" s="84" t="s">
        <v>109</v>
      </c>
      <c r="D103" s="36">
        <f>SUM(D104:D112)</f>
        <v>248</v>
      </c>
      <c r="E103" s="36">
        <f>SUM(E104:E112)</f>
        <v>144</v>
      </c>
      <c r="F103" s="36">
        <f>SUM(F104:F112)</f>
        <v>104</v>
      </c>
      <c r="G103" s="36">
        <f t="shared" ref="G103:S103" si="59">SUM(G104:G112)</f>
        <v>127</v>
      </c>
      <c r="H103" s="36">
        <f t="shared" si="59"/>
        <v>3129</v>
      </c>
      <c r="I103" s="36">
        <f t="shared" si="59"/>
        <v>1610</v>
      </c>
      <c r="J103" s="36">
        <f t="shared" si="59"/>
        <v>1519</v>
      </c>
      <c r="K103" s="36">
        <f t="shared" si="59"/>
        <v>1065</v>
      </c>
      <c r="L103" s="36">
        <f t="shared" si="59"/>
        <v>563</v>
      </c>
      <c r="M103" s="36">
        <f t="shared" si="59"/>
        <v>502</v>
      </c>
      <c r="N103" s="36">
        <f t="shared" si="59"/>
        <v>1045</v>
      </c>
      <c r="O103" s="36">
        <f t="shared" si="59"/>
        <v>530</v>
      </c>
      <c r="P103" s="36">
        <f t="shared" si="59"/>
        <v>515</v>
      </c>
      <c r="Q103" s="36">
        <f t="shared" si="59"/>
        <v>1019</v>
      </c>
      <c r="R103" s="36">
        <f t="shared" si="59"/>
        <v>517</v>
      </c>
      <c r="S103" s="36">
        <f t="shared" si="59"/>
        <v>502</v>
      </c>
    </row>
    <row r="104" spans="3:19" s="13" customFormat="1" ht="14.65" customHeight="1">
      <c r="C104" s="83" t="s">
        <v>110</v>
      </c>
      <c r="D104" s="55">
        <f t="shared" ref="D104:D112" si="60">E104+F104</f>
        <v>26</v>
      </c>
      <c r="E104" s="77">
        <v>17</v>
      </c>
      <c r="F104" s="77">
        <v>9</v>
      </c>
      <c r="G104" s="77">
        <v>15</v>
      </c>
      <c r="H104" s="65">
        <f t="shared" ref="H104:H112" si="61">I104+J104</f>
        <v>340</v>
      </c>
      <c r="I104" s="65">
        <f t="shared" ref="I104:J112" si="62">L104+O104+R104</f>
        <v>186</v>
      </c>
      <c r="J104" s="65">
        <f t="shared" si="62"/>
        <v>154</v>
      </c>
      <c r="K104" s="65">
        <f t="shared" ref="K104:K112" si="63">L104+M104</f>
        <v>99</v>
      </c>
      <c r="L104" s="77">
        <v>63</v>
      </c>
      <c r="M104" s="77">
        <v>36</v>
      </c>
      <c r="N104" s="65">
        <f t="shared" ref="N104:N112" si="64">O104+P104</f>
        <v>130</v>
      </c>
      <c r="O104" s="77">
        <v>64</v>
      </c>
      <c r="P104" s="77">
        <v>66</v>
      </c>
      <c r="Q104" s="65">
        <f t="shared" ref="Q104:Q112" si="65">R104+S104</f>
        <v>111</v>
      </c>
      <c r="R104" s="77">
        <v>59</v>
      </c>
      <c r="S104" s="77">
        <v>52</v>
      </c>
    </row>
    <row r="105" spans="3:19" s="13" customFormat="1" ht="14.65" customHeight="1">
      <c r="C105" s="83" t="s">
        <v>111</v>
      </c>
      <c r="D105" s="55">
        <f t="shared" si="60"/>
        <v>52</v>
      </c>
      <c r="E105" s="77">
        <v>33</v>
      </c>
      <c r="F105" s="77">
        <v>19</v>
      </c>
      <c r="G105" s="77">
        <v>27</v>
      </c>
      <c r="H105" s="65">
        <f t="shared" si="61"/>
        <v>748</v>
      </c>
      <c r="I105" s="65">
        <f t="shared" si="62"/>
        <v>379</v>
      </c>
      <c r="J105" s="65">
        <f t="shared" si="62"/>
        <v>369</v>
      </c>
      <c r="K105" s="65">
        <f t="shared" si="63"/>
        <v>268</v>
      </c>
      <c r="L105" s="77">
        <v>128</v>
      </c>
      <c r="M105" s="77">
        <v>140</v>
      </c>
      <c r="N105" s="65">
        <f t="shared" si="64"/>
        <v>225</v>
      </c>
      <c r="O105" s="77">
        <v>121</v>
      </c>
      <c r="P105" s="77">
        <v>104</v>
      </c>
      <c r="Q105" s="65">
        <f t="shared" si="65"/>
        <v>255</v>
      </c>
      <c r="R105" s="77">
        <v>130</v>
      </c>
      <c r="S105" s="77">
        <v>125</v>
      </c>
    </row>
    <row r="106" spans="3:19" s="13" customFormat="1" ht="14.65" customHeight="1">
      <c r="C106" s="83" t="s">
        <v>112</v>
      </c>
      <c r="D106" s="55">
        <f t="shared" si="60"/>
        <v>19</v>
      </c>
      <c r="E106" s="77">
        <v>12</v>
      </c>
      <c r="F106" s="77">
        <v>7</v>
      </c>
      <c r="G106" s="77">
        <v>9</v>
      </c>
      <c r="H106" s="65">
        <f t="shared" si="61"/>
        <v>170</v>
      </c>
      <c r="I106" s="65">
        <f t="shared" si="62"/>
        <v>89</v>
      </c>
      <c r="J106" s="65">
        <f t="shared" si="62"/>
        <v>81</v>
      </c>
      <c r="K106" s="65">
        <f t="shared" si="63"/>
        <v>56</v>
      </c>
      <c r="L106" s="77">
        <v>26</v>
      </c>
      <c r="M106" s="77">
        <v>30</v>
      </c>
      <c r="N106" s="65">
        <f t="shared" si="64"/>
        <v>63</v>
      </c>
      <c r="O106" s="77">
        <v>35</v>
      </c>
      <c r="P106" s="77">
        <v>28</v>
      </c>
      <c r="Q106" s="65">
        <f t="shared" si="65"/>
        <v>51</v>
      </c>
      <c r="R106" s="77">
        <v>28</v>
      </c>
      <c r="S106" s="77">
        <v>23</v>
      </c>
    </row>
    <row r="107" spans="3:19" s="13" customFormat="1" ht="14.65" customHeight="1">
      <c r="C107" s="83" t="s">
        <v>113</v>
      </c>
      <c r="D107" s="55">
        <f t="shared" si="60"/>
        <v>14</v>
      </c>
      <c r="E107" s="77">
        <v>7</v>
      </c>
      <c r="F107" s="77">
        <v>7</v>
      </c>
      <c r="G107" s="77">
        <v>7</v>
      </c>
      <c r="H107" s="65">
        <f t="shared" si="61"/>
        <v>118</v>
      </c>
      <c r="I107" s="65">
        <f t="shared" si="62"/>
        <v>58</v>
      </c>
      <c r="J107" s="65">
        <f t="shared" si="62"/>
        <v>60</v>
      </c>
      <c r="K107" s="65">
        <f t="shared" si="63"/>
        <v>38</v>
      </c>
      <c r="L107" s="77">
        <v>25</v>
      </c>
      <c r="M107" s="77">
        <v>13</v>
      </c>
      <c r="N107" s="65">
        <f t="shared" si="64"/>
        <v>39</v>
      </c>
      <c r="O107" s="77">
        <v>20</v>
      </c>
      <c r="P107" s="77">
        <v>19</v>
      </c>
      <c r="Q107" s="65">
        <f t="shared" si="65"/>
        <v>41</v>
      </c>
      <c r="R107" s="77">
        <v>13</v>
      </c>
      <c r="S107" s="77">
        <v>28</v>
      </c>
    </row>
    <row r="108" spans="3:19" s="13" customFormat="1" ht="14.65" customHeight="1">
      <c r="C108" s="83" t="s">
        <v>59</v>
      </c>
      <c r="D108" s="55">
        <f t="shared" si="60"/>
        <v>23</v>
      </c>
      <c r="E108" s="77">
        <v>13</v>
      </c>
      <c r="F108" s="77">
        <v>10</v>
      </c>
      <c r="G108" s="77">
        <v>12</v>
      </c>
      <c r="H108" s="65">
        <f t="shared" si="61"/>
        <v>293</v>
      </c>
      <c r="I108" s="65">
        <f t="shared" si="62"/>
        <v>147</v>
      </c>
      <c r="J108" s="65">
        <f t="shared" si="62"/>
        <v>146</v>
      </c>
      <c r="K108" s="65">
        <f t="shared" si="63"/>
        <v>104</v>
      </c>
      <c r="L108" s="77">
        <v>55</v>
      </c>
      <c r="M108" s="77">
        <v>49</v>
      </c>
      <c r="N108" s="65">
        <f t="shared" si="64"/>
        <v>94</v>
      </c>
      <c r="O108" s="77">
        <v>44</v>
      </c>
      <c r="P108" s="77">
        <v>50</v>
      </c>
      <c r="Q108" s="65">
        <f t="shared" si="65"/>
        <v>95</v>
      </c>
      <c r="R108" s="77">
        <v>48</v>
      </c>
      <c r="S108" s="77">
        <v>47</v>
      </c>
    </row>
    <row r="109" spans="3:19" s="13" customFormat="1" ht="14.65" customHeight="1">
      <c r="C109" s="83" t="s">
        <v>114</v>
      </c>
      <c r="D109" s="55">
        <f t="shared" si="60"/>
        <v>15</v>
      </c>
      <c r="E109" s="77">
        <v>10</v>
      </c>
      <c r="F109" s="77">
        <v>5</v>
      </c>
      <c r="G109" s="77">
        <v>6</v>
      </c>
      <c r="H109" s="65">
        <f t="shared" si="61"/>
        <v>113</v>
      </c>
      <c r="I109" s="65">
        <f t="shared" si="62"/>
        <v>57</v>
      </c>
      <c r="J109" s="65">
        <f t="shared" si="62"/>
        <v>56</v>
      </c>
      <c r="K109" s="65">
        <f t="shared" si="63"/>
        <v>39</v>
      </c>
      <c r="L109" s="77">
        <v>21</v>
      </c>
      <c r="M109" s="77">
        <v>18</v>
      </c>
      <c r="N109" s="65">
        <f t="shared" si="64"/>
        <v>39</v>
      </c>
      <c r="O109" s="77">
        <v>22</v>
      </c>
      <c r="P109" s="77">
        <v>17</v>
      </c>
      <c r="Q109" s="65">
        <f t="shared" si="65"/>
        <v>35</v>
      </c>
      <c r="R109" s="77">
        <v>14</v>
      </c>
      <c r="S109" s="77">
        <v>21</v>
      </c>
    </row>
    <row r="110" spans="3:19" s="13" customFormat="1" ht="14.65" customHeight="1">
      <c r="C110" s="83" t="s">
        <v>115</v>
      </c>
      <c r="D110" s="55">
        <f t="shared" si="60"/>
        <v>21</v>
      </c>
      <c r="E110" s="77">
        <v>9</v>
      </c>
      <c r="F110" s="77">
        <v>12</v>
      </c>
      <c r="G110" s="77">
        <v>11</v>
      </c>
      <c r="H110" s="65">
        <f t="shared" si="61"/>
        <v>270</v>
      </c>
      <c r="I110" s="65">
        <f t="shared" si="62"/>
        <v>147</v>
      </c>
      <c r="J110" s="65">
        <f t="shared" si="62"/>
        <v>123</v>
      </c>
      <c r="K110" s="65">
        <f t="shared" si="63"/>
        <v>96</v>
      </c>
      <c r="L110" s="77">
        <v>46</v>
      </c>
      <c r="M110" s="77">
        <v>50</v>
      </c>
      <c r="N110" s="65">
        <f t="shared" si="64"/>
        <v>81</v>
      </c>
      <c r="O110" s="77">
        <v>47</v>
      </c>
      <c r="P110" s="77">
        <v>34</v>
      </c>
      <c r="Q110" s="65">
        <f t="shared" si="65"/>
        <v>93</v>
      </c>
      <c r="R110" s="77">
        <v>54</v>
      </c>
      <c r="S110" s="77">
        <v>39</v>
      </c>
    </row>
    <row r="111" spans="3:19" s="13" customFormat="1" ht="14.65" customHeight="1">
      <c r="C111" s="83" t="s">
        <v>116</v>
      </c>
      <c r="D111" s="55">
        <f t="shared" si="60"/>
        <v>34</v>
      </c>
      <c r="E111" s="77">
        <v>19</v>
      </c>
      <c r="F111" s="77">
        <v>15</v>
      </c>
      <c r="G111" s="77">
        <v>17</v>
      </c>
      <c r="H111" s="65">
        <f t="shared" si="61"/>
        <v>441</v>
      </c>
      <c r="I111" s="65">
        <f t="shared" si="62"/>
        <v>222</v>
      </c>
      <c r="J111" s="65">
        <f t="shared" si="62"/>
        <v>219</v>
      </c>
      <c r="K111" s="65">
        <f t="shared" si="63"/>
        <v>146</v>
      </c>
      <c r="L111" s="77">
        <v>75</v>
      </c>
      <c r="M111" s="77">
        <v>71</v>
      </c>
      <c r="N111" s="65">
        <f t="shared" si="64"/>
        <v>164</v>
      </c>
      <c r="O111" s="77">
        <v>75</v>
      </c>
      <c r="P111" s="77">
        <v>89</v>
      </c>
      <c r="Q111" s="65">
        <f t="shared" si="65"/>
        <v>131</v>
      </c>
      <c r="R111" s="77">
        <v>72</v>
      </c>
      <c r="S111" s="77">
        <v>59</v>
      </c>
    </row>
    <row r="112" spans="3:19" s="13" customFormat="1" ht="14.65" customHeight="1">
      <c r="C112" s="83" t="s">
        <v>117</v>
      </c>
      <c r="D112" s="55">
        <f t="shared" si="60"/>
        <v>44</v>
      </c>
      <c r="E112" s="77">
        <v>24</v>
      </c>
      <c r="F112" s="77">
        <v>20</v>
      </c>
      <c r="G112" s="77">
        <v>23</v>
      </c>
      <c r="H112" s="65">
        <f t="shared" si="61"/>
        <v>636</v>
      </c>
      <c r="I112" s="65">
        <f t="shared" si="62"/>
        <v>325</v>
      </c>
      <c r="J112" s="65">
        <f t="shared" si="62"/>
        <v>311</v>
      </c>
      <c r="K112" s="65">
        <f t="shared" si="63"/>
        <v>219</v>
      </c>
      <c r="L112" s="77">
        <v>124</v>
      </c>
      <c r="M112" s="77">
        <v>95</v>
      </c>
      <c r="N112" s="65">
        <f t="shared" si="64"/>
        <v>210</v>
      </c>
      <c r="O112" s="77">
        <v>102</v>
      </c>
      <c r="P112" s="77">
        <v>108</v>
      </c>
      <c r="Q112" s="65">
        <f t="shared" si="65"/>
        <v>207</v>
      </c>
      <c r="R112" s="77">
        <v>99</v>
      </c>
      <c r="S112" s="77">
        <v>108</v>
      </c>
    </row>
    <row r="113" spans="3:19" s="2" customFormat="1" ht="14.65" customHeight="1">
      <c r="C113" s="84" t="s">
        <v>118</v>
      </c>
      <c r="D113" s="36">
        <f t="shared" ref="D113:S113" si="66">SUM(D114:D119)</f>
        <v>120</v>
      </c>
      <c r="E113" s="36">
        <f t="shared" si="66"/>
        <v>73</v>
      </c>
      <c r="F113" s="36">
        <f t="shared" si="66"/>
        <v>47</v>
      </c>
      <c r="G113" s="36">
        <f t="shared" si="66"/>
        <v>54</v>
      </c>
      <c r="H113" s="36">
        <f t="shared" si="66"/>
        <v>992</v>
      </c>
      <c r="I113" s="36">
        <f t="shared" si="66"/>
        <v>518</v>
      </c>
      <c r="J113" s="36">
        <f t="shared" si="66"/>
        <v>474</v>
      </c>
      <c r="K113" s="36">
        <f t="shared" si="66"/>
        <v>324</v>
      </c>
      <c r="L113" s="36">
        <f t="shared" si="66"/>
        <v>166</v>
      </c>
      <c r="M113" s="36">
        <f t="shared" si="66"/>
        <v>158</v>
      </c>
      <c r="N113" s="36">
        <f t="shared" si="66"/>
        <v>318</v>
      </c>
      <c r="O113" s="36">
        <f t="shared" si="66"/>
        <v>171</v>
      </c>
      <c r="P113" s="36">
        <f t="shared" si="66"/>
        <v>147</v>
      </c>
      <c r="Q113" s="36">
        <f t="shared" si="66"/>
        <v>350</v>
      </c>
      <c r="R113" s="36">
        <f t="shared" si="66"/>
        <v>181</v>
      </c>
      <c r="S113" s="36">
        <f t="shared" si="66"/>
        <v>169</v>
      </c>
    </row>
    <row r="114" spans="3:19" s="13" customFormat="1" ht="14.65" customHeight="1">
      <c r="C114" s="83" t="s">
        <v>60</v>
      </c>
      <c r="D114" s="50">
        <f t="shared" ref="D114:D119" si="67">E114+F114</f>
        <v>18</v>
      </c>
      <c r="E114" s="71">
        <v>11</v>
      </c>
      <c r="F114" s="71">
        <v>7</v>
      </c>
      <c r="G114" s="71">
        <v>6</v>
      </c>
      <c r="H114" s="60">
        <f t="shared" ref="H114:H119" si="68">I114+J114</f>
        <v>54</v>
      </c>
      <c r="I114" s="60">
        <f t="shared" ref="I114:J119" si="69">L114+O114+R114</f>
        <v>32</v>
      </c>
      <c r="J114" s="60">
        <f t="shared" si="69"/>
        <v>22</v>
      </c>
      <c r="K114" s="60">
        <f t="shared" ref="K114:K119" si="70">L114+M114</f>
        <v>20</v>
      </c>
      <c r="L114" s="71">
        <v>11</v>
      </c>
      <c r="M114" s="71">
        <v>9</v>
      </c>
      <c r="N114" s="60">
        <f t="shared" ref="N114:N119" si="71">O114+P114</f>
        <v>14</v>
      </c>
      <c r="O114" s="71">
        <v>7</v>
      </c>
      <c r="P114" s="71">
        <v>7</v>
      </c>
      <c r="Q114" s="60">
        <f t="shared" ref="Q114:Q119" si="72">R114+S114</f>
        <v>20</v>
      </c>
      <c r="R114" s="71">
        <v>14</v>
      </c>
      <c r="S114" s="71">
        <v>6</v>
      </c>
    </row>
    <row r="115" spans="3:19" s="13" customFormat="1" ht="14.65" customHeight="1">
      <c r="C115" s="83" t="s">
        <v>119</v>
      </c>
      <c r="D115" s="50">
        <f t="shared" si="67"/>
        <v>24</v>
      </c>
      <c r="E115" s="71">
        <v>16</v>
      </c>
      <c r="F115" s="71">
        <v>8</v>
      </c>
      <c r="G115" s="71">
        <v>12</v>
      </c>
      <c r="H115" s="60">
        <f t="shared" si="68"/>
        <v>251</v>
      </c>
      <c r="I115" s="60">
        <f t="shared" si="69"/>
        <v>122</v>
      </c>
      <c r="J115" s="60">
        <f t="shared" si="69"/>
        <v>129</v>
      </c>
      <c r="K115" s="60">
        <f t="shared" si="70"/>
        <v>72</v>
      </c>
      <c r="L115" s="71">
        <v>30</v>
      </c>
      <c r="M115" s="71">
        <v>42</v>
      </c>
      <c r="N115" s="60">
        <f t="shared" si="71"/>
        <v>86</v>
      </c>
      <c r="O115" s="71">
        <v>49</v>
      </c>
      <c r="P115" s="71">
        <v>37</v>
      </c>
      <c r="Q115" s="60">
        <f t="shared" si="72"/>
        <v>93</v>
      </c>
      <c r="R115" s="71">
        <v>43</v>
      </c>
      <c r="S115" s="71">
        <v>50</v>
      </c>
    </row>
    <row r="116" spans="3:19" s="13" customFormat="1" ht="14.65" customHeight="1">
      <c r="C116" s="83" t="s">
        <v>120</v>
      </c>
      <c r="D116" s="50">
        <f t="shared" si="67"/>
        <v>19</v>
      </c>
      <c r="E116" s="71">
        <v>11</v>
      </c>
      <c r="F116" s="71">
        <v>8</v>
      </c>
      <c r="G116" s="71">
        <v>9</v>
      </c>
      <c r="H116" s="60">
        <f t="shared" si="68"/>
        <v>143</v>
      </c>
      <c r="I116" s="60">
        <f t="shared" si="69"/>
        <v>81</v>
      </c>
      <c r="J116" s="60">
        <f t="shared" si="69"/>
        <v>62</v>
      </c>
      <c r="K116" s="60">
        <f t="shared" si="70"/>
        <v>50</v>
      </c>
      <c r="L116" s="71">
        <v>28</v>
      </c>
      <c r="M116" s="71">
        <v>22</v>
      </c>
      <c r="N116" s="60">
        <f t="shared" si="71"/>
        <v>47</v>
      </c>
      <c r="O116" s="71">
        <v>28</v>
      </c>
      <c r="P116" s="71">
        <v>19</v>
      </c>
      <c r="Q116" s="60">
        <f t="shared" si="72"/>
        <v>46</v>
      </c>
      <c r="R116" s="71">
        <v>25</v>
      </c>
      <c r="S116" s="71">
        <v>21</v>
      </c>
    </row>
    <row r="117" spans="3:19" s="13" customFormat="1" ht="14.65" customHeight="1">
      <c r="C117" s="83" t="s">
        <v>61</v>
      </c>
      <c r="D117" s="50">
        <f t="shared" si="67"/>
        <v>20</v>
      </c>
      <c r="E117" s="71">
        <v>11</v>
      </c>
      <c r="F117" s="71">
        <v>9</v>
      </c>
      <c r="G117" s="71">
        <v>8</v>
      </c>
      <c r="H117" s="60">
        <f t="shared" si="68"/>
        <v>160</v>
      </c>
      <c r="I117" s="60">
        <f t="shared" si="69"/>
        <v>80</v>
      </c>
      <c r="J117" s="60">
        <f t="shared" si="69"/>
        <v>80</v>
      </c>
      <c r="K117" s="60">
        <f t="shared" si="70"/>
        <v>56</v>
      </c>
      <c r="L117" s="71">
        <v>25</v>
      </c>
      <c r="M117" s="71">
        <v>31</v>
      </c>
      <c r="N117" s="60">
        <f t="shared" si="71"/>
        <v>45</v>
      </c>
      <c r="O117" s="71">
        <v>25</v>
      </c>
      <c r="P117" s="71">
        <v>20</v>
      </c>
      <c r="Q117" s="60">
        <f t="shared" si="72"/>
        <v>59</v>
      </c>
      <c r="R117" s="71">
        <v>30</v>
      </c>
      <c r="S117" s="71">
        <v>29</v>
      </c>
    </row>
    <row r="118" spans="3:19" s="13" customFormat="1" ht="14.65" customHeight="1">
      <c r="C118" s="83" t="s">
        <v>121</v>
      </c>
      <c r="D118" s="50">
        <f t="shared" si="67"/>
        <v>12</v>
      </c>
      <c r="E118" s="71">
        <v>8</v>
      </c>
      <c r="F118" s="71">
        <v>4</v>
      </c>
      <c r="G118" s="71">
        <v>4</v>
      </c>
      <c r="H118" s="60">
        <f t="shared" si="68"/>
        <v>44</v>
      </c>
      <c r="I118" s="60">
        <f t="shared" si="69"/>
        <v>24</v>
      </c>
      <c r="J118" s="60">
        <f t="shared" si="69"/>
        <v>20</v>
      </c>
      <c r="K118" s="60">
        <f t="shared" si="70"/>
        <v>9</v>
      </c>
      <c r="L118" s="71">
        <v>5</v>
      </c>
      <c r="M118" s="71">
        <v>4</v>
      </c>
      <c r="N118" s="60">
        <f t="shared" si="71"/>
        <v>19</v>
      </c>
      <c r="O118" s="71">
        <v>12</v>
      </c>
      <c r="P118" s="71">
        <v>7</v>
      </c>
      <c r="Q118" s="60">
        <f t="shared" si="72"/>
        <v>16</v>
      </c>
      <c r="R118" s="71">
        <v>7</v>
      </c>
      <c r="S118" s="71">
        <v>9</v>
      </c>
    </row>
    <row r="119" spans="3:19" s="13" customFormat="1" ht="14.65" customHeight="1">
      <c r="C119" s="83" t="s">
        <v>122</v>
      </c>
      <c r="D119" s="50">
        <f t="shared" si="67"/>
        <v>27</v>
      </c>
      <c r="E119" s="71">
        <v>16</v>
      </c>
      <c r="F119" s="71">
        <v>11</v>
      </c>
      <c r="G119" s="71">
        <v>15</v>
      </c>
      <c r="H119" s="60">
        <f t="shared" si="68"/>
        <v>340</v>
      </c>
      <c r="I119" s="60">
        <f t="shared" si="69"/>
        <v>179</v>
      </c>
      <c r="J119" s="60">
        <f t="shared" si="69"/>
        <v>161</v>
      </c>
      <c r="K119" s="60">
        <f t="shared" si="70"/>
        <v>117</v>
      </c>
      <c r="L119" s="71">
        <v>67</v>
      </c>
      <c r="M119" s="71">
        <v>50</v>
      </c>
      <c r="N119" s="60">
        <f t="shared" si="71"/>
        <v>107</v>
      </c>
      <c r="O119" s="71">
        <v>50</v>
      </c>
      <c r="P119" s="71">
        <v>57</v>
      </c>
      <c r="Q119" s="60">
        <f t="shared" si="72"/>
        <v>116</v>
      </c>
      <c r="R119" s="71">
        <v>62</v>
      </c>
      <c r="S119" s="71">
        <v>54</v>
      </c>
    </row>
    <row r="120" spans="3:19" s="13" customFormat="1" ht="14.65" customHeight="1">
      <c r="C120" s="84" t="s">
        <v>136</v>
      </c>
      <c r="D120" s="36">
        <f t="shared" ref="D120:S120" si="73">SUM(D121:D121)</f>
        <v>40</v>
      </c>
      <c r="E120" s="37">
        <f t="shared" si="73"/>
        <v>22</v>
      </c>
      <c r="F120" s="37">
        <f t="shared" si="73"/>
        <v>18</v>
      </c>
      <c r="G120" s="37">
        <f t="shared" si="73"/>
        <v>20</v>
      </c>
      <c r="H120" s="37">
        <f t="shared" si="73"/>
        <v>501</v>
      </c>
      <c r="I120" s="37">
        <f t="shared" si="73"/>
        <v>266</v>
      </c>
      <c r="J120" s="37">
        <f t="shared" si="73"/>
        <v>235</v>
      </c>
      <c r="K120" s="37">
        <f t="shared" si="73"/>
        <v>150</v>
      </c>
      <c r="L120" s="69">
        <f t="shared" si="73"/>
        <v>96</v>
      </c>
      <c r="M120" s="69">
        <f t="shared" si="73"/>
        <v>54</v>
      </c>
      <c r="N120" s="37">
        <f t="shared" si="73"/>
        <v>174</v>
      </c>
      <c r="O120" s="69">
        <f t="shared" si="73"/>
        <v>88</v>
      </c>
      <c r="P120" s="69">
        <f t="shared" si="73"/>
        <v>86</v>
      </c>
      <c r="Q120" s="37">
        <f t="shared" si="73"/>
        <v>177</v>
      </c>
      <c r="R120" s="37">
        <f t="shared" si="73"/>
        <v>82</v>
      </c>
      <c r="S120" s="37">
        <f t="shared" si="73"/>
        <v>95</v>
      </c>
    </row>
    <row r="121" spans="3:19" s="2" customFormat="1" ht="14.65" customHeight="1">
      <c r="C121" s="83" t="s">
        <v>35</v>
      </c>
      <c r="D121" s="50">
        <f>E121+F121</f>
        <v>40</v>
      </c>
      <c r="E121" s="25">
        <v>22</v>
      </c>
      <c r="F121" s="25">
        <v>18</v>
      </c>
      <c r="G121" s="25">
        <v>20</v>
      </c>
      <c r="H121" s="60">
        <f>I121+J121</f>
        <v>501</v>
      </c>
      <c r="I121" s="60">
        <f>L121+O121+R121</f>
        <v>266</v>
      </c>
      <c r="J121" s="60">
        <f>M121+P121+S121</f>
        <v>235</v>
      </c>
      <c r="K121" s="60">
        <f>L121+M121</f>
        <v>150</v>
      </c>
      <c r="L121" s="25">
        <v>96</v>
      </c>
      <c r="M121" s="25">
        <v>54</v>
      </c>
      <c r="N121" s="60">
        <f>O121+P121</f>
        <v>174</v>
      </c>
      <c r="O121" s="25">
        <v>88</v>
      </c>
      <c r="P121" s="25">
        <v>86</v>
      </c>
      <c r="Q121" s="60">
        <f>R121+S121</f>
        <v>177</v>
      </c>
      <c r="R121" s="25">
        <v>82</v>
      </c>
      <c r="S121" s="25">
        <v>95</v>
      </c>
    </row>
    <row r="122" spans="3:19" s="13" customFormat="1" ht="14.65" customHeight="1">
      <c r="C122" s="84" t="s">
        <v>123</v>
      </c>
      <c r="D122" s="36">
        <f t="shared" ref="D122:S122" si="74">SUM(D123:D123)</f>
        <v>24</v>
      </c>
      <c r="E122" s="37">
        <f t="shared" si="74"/>
        <v>13</v>
      </c>
      <c r="F122" s="37">
        <f t="shared" si="74"/>
        <v>11</v>
      </c>
      <c r="G122" s="37">
        <f t="shared" si="74"/>
        <v>13</v>
      </c>
      <c r="H122" s="37">
        <f t="shared" si="74"/>
        <v>348</v>
      </c>
      <c r="I122" s="37">
        <f t="shared" si="74"/>
        <v>194</v>
      </c>
      <c r="J122" s="37">
        <f t="shared" si="74"/>
        <v>154</v>
      </c>
      <c r="K122" s="37">
        <f t="shared" si="74"/>
        <v>127</v>
      </c>
      <c r="L122" s="69">
        <f t="shared" si="74"/>
        <v>68</v>
      </c>
      <c r="M122" s="69">
        <f t="shared" si="74"/>
        <v>59</v>
      </c>
      <c r="N122" s="37">
        <f t="shared" si="74"/>
        <v>103</v>
      </c>
      <c r="O122" s="69">
        <f t="shared" si="74"/>
        <v>57</v>
      </c>
      <c r="P122" s="69">
        <f t="shared" si="74"/>
        <v>46</v>
      </c>
      <c r="Q122" s="37">
        <f t="shared" si="74"/>
        <v>118</v>
      </c>
      <c r="R122" s="37">
        <f t="shared" si="74"/>
        <v>69</v>
      </c>
      <c r="S122" s="37">
        <f t="shared" si="74"/>
        <v>49</v>
      </c>
    </row>
    <row r="123" spans="3:19" s="2" customFormat="1" ht="14.65" customHeight="1">
      <c r="C123" s="83" t="s">
        <v>36</v>
      </c>
      <c r="D123" s="56">
        <f>E123+F123</f>
        <v>24</v>
      </c>
      <c r="E123" s="78">
        <v>13</v>
      </c>
      <c r="F123" s="78">
        <v>11</v>
      </c>
      <c r="G123" s="78">
        <v>13</v>
      </c>
      <c r="H123" s="66">
        <f>I123+J123</f>
        <v>348</v>
      </c>
      <c r="I123" s="66">
        <f>L123+O123+R123</f>
        <v>194</v>
      </c>
      <c r="J123" s="66">
        <f>M123+P123+S123</f>
        <v>154</v>
      </c>
      <c r="K123" s="66">
        <f>L123+M123</f>
        <v>127</v>
      </c>
      <c r="L123" s="25">
        <v>68</v>
      </c>
      <c r="M123" s="25">
        <v>59</v>
      </c>
      <c r="N123" s="66">
        <f>O123+P123</f>
        <v>103</v>
      </c>
      <c r="O123" s="25">
        <v>57</v>
      </c>
      <c r="P123" s="25">
        <v>46</v>
      </c>
      <c r="Q123" s="66">
        <f>R123+S123</f>
        <v>118</v>
      </c>
      <c r="R123" s="25">
        <v>69</v>
      </c>
      <c r="S123" s="25">
        <v>49</v>
      </c>
    </row>
    <row r="124" spans="3:19" s="13" customFormat="1" ht="14.65" customHeight="1">
      <c r="C124" s="84" t="s">
        <v>62</v>
      </c>
      <c r="D124" s="36">
        <f>SUM(D125:D126)</f>
        <v>50</v>
      </c>
      <c r="E124" s="37">
        <f>SUM(E125:E126)</f>
        <v>30</v>
      </c>
      <c r="F124" s="37">
        <f>SUM(F125:F126)</f>
        <v>20</v>
      </c>
      <c r="G124" s="37">
        <f t="shared" ref="G124:S124" si="75">SUM(G125:G126)</f>
        <v>26</v>
      </c>
      <c r="H124" s="37">
        <f t="shared" si="75"/>
        <v>674</v>
      </c>
      <c r="I124" s="37">
        <f t="shared" si="75"/>
        <v>348</v>
      </c>
      <c r="J124" s="37">
        <f t="shared" si="75"/>
        <v>326</v>
      </c>
      <c r="K124" s="37">
        <f t="shared" si="75"/>
        <v>244</v>
      </c>
      <c r="L124" s="69">
        <f t="shared" si="75"/>
        <v>133</v>
      </c>
      <c r="M124" s="69">
        <f t="shared" si="75"/>
        <v>111</v>
      </c>
      <c r="N124" s="37">
        <f t="shared" si="75"/>
        <v>209</v>
      </c>
      <c r="O124" s="69">
        <f t="shared" si="75"/>
        <v>97</v>
      </c>
      <c r="P124" s="69">
        <f t="shared" si="75"/>
        <v>112</v>
      </c>
      <c r="Q124" s="37">
        <f t="shared" si="75"/>
        <v>221</v>
      </c>
      <c r="R124" s="37">
        <f t="shared" si="75"/>
        <v>118</v>
      </c>
      <c r="S124" s="37">
        <f t="shared" si="75"/>
        <v>103</v>
      </c>
    </row>
    <row r="125" spans="3:19" s="2" customFormat="1" ht="14.65" customHeight="1">
      <c r="C125" s="83" t="s">
        <v>37</v>
      </c>
      <c r="D125" s="57">
        <f>E125+F125</f>
        <v>18</v>
      </c>
      <c r="E125" s="79">
        <v>12</v>
      </c>
      <c r="F125" s="79">
        <v>6</v>
      </c>
      <c r="G125" s="79">
        <v>11</v>
      </c>
      <c r="H125" s="67">
        <f>I125+J125</f>
        <v>254</v>
      </c>
      <c r="I125" s="67">
        <f>L125+O125+R125</f>
        <v>122</v>
      </c>
      <c r="J125" s="67">
        <f>M125+P125+S125</f>
        <v>132</v>
      </c>
      <c r="K125" s="67">
        <f>L125+M125</f>
        <v>95</v>
      </c>
      <c r="L125" s="79">
        <v>54</v>
      </c>
      <c r="M125" s="79">
        <v>41</v>
      </c>
      <c r="N125" s="67">
        <f>O125+P125</f>
        <v>79</v>
      </c>
      <c r="O125" s="79">
        <v>31</v>
      </c>
      <c r="P125" s="79">
        <v>48</v>
      </c>
      <c r="Q125" s="67">
        <f>R125+S125</f>
        <v>80</v>
      </c>
      <c r="R125" s="79">
        <v>37</v>
      </c>
      <c r="S125" s="79">
        <v>43</v>
      </c>
    </row>
    <row r="126" spans="3:19" s="13" customFormat="1" ht="14.65" customHeight="1">
      <c r="C126" s="83" t="s">
        <v>124</v>
      </c>
      <c r="D126" s="57">
        <f>E126+F126</f>
        <v>32</v>
      </c>
      <c r="E126" s="79">
        <v>18</v>
      </c>
      <c r="F126" s="79">
        <v>14</v>
      </c>
      <c r="G126" s="79">
        <v>15</v>
      </c>
      <c r="H126" s="67">
        <f>I126+J126</f>
        <v>420</v>
      </c>
      <c r="I126" s="67">
        <f>L126+O126+R126</f>
        <v>226</v>
      </c>
      <c r="J126" s="67">
        <f>M126+P126+S126</f>
        <v>194</v>
      </c>
      <c r="K126" s="67">
        <f>L126+M126</f>
        <v>149</v>
      </c>
      <c r="L126" s="79">
        <v>79</v>
      </c>
      <c r="M126" s="79">
        <v>70</v>
      </c>
      <c r="N126" s="67">
        <f>O126+P126</f>
        <v>130</v>
      </c>
      <c r="O126" s="79">
        <v>66</v>
      </c>
      <c r="P126" s="79">
        <v>64</v>
      </c>
      <c r="Q126" s="67">
        <f>R126+S126</f>
        <v>141</v>
      </c>
      <c r="R126" s="79">
        <v>81</v>
      </c>
      <c r="S126" s="79">
        <v>60</v>
      </c>
    </row>
    <row r="127" spans="3:19" s="13" customFormat="1" ht="14.65" customHeight="1">
      <c r="C127" s="84" t="s">
        <v>137</v>
      </c>
      <c r="D127" s="36">
        <f t="shared" ref="D127:S127" si="76">SUM(D128:D128)</f>
        <v>25</v>
      </c>
      <c r="E127" s="37">
        <f t="shared" si="76"/>
        <v>17</v>
      </c>
      <c r="F127" s="37">
        <f t="shared" si="76"/>
        <v>8</v>
      </c>
      <c r="G127" s="37">
        <f t="shared" si="76"/>
        <v>9</v>
      </c>
      <c r="H127" s="37">
        <f t="shared" si="76"/>
        <v>202</v>
      </c>
      <c r="I127" s="37">
        <f t="shared" si="76"/>
        <v>101</v>
      </c>
      <c r="J127" s="37">
        <f t="shared" si="76"/>
        <v>101</v>
      </c>
      <c r="K127" s="37">
        <f t="shared" si="76"/>
        <v>68</v>
      </c>
      <c r="L127" s="69">
        <f t="shared" si="76"/>
        <v>32</v>
      </c>
      <c r="M127" s="69">
        <f t="shared" si="76"/>
        <v>36</v>
      </c>
      <c r="N127" s="37">
        <f t="shared" si="76"/>
        <v>63</v>
      </c>
      <c r="O127" s="69">
        <f t="shared" si="76"/>
        <v>33</v>
      </c>
      <c r="P127" s="69">
        <f t="shared" si="76"/>
        <v>30</v>
      </c>
      <c r="Q127" s="37">
        <f t="shared" si="76"/>
        <v>71</v>
      </c>
      <c r="R127" s="37">
        <f t="shared" si="76"/>
        <v>36</v>
      </c>
      <c r="S127" s="37">
        <f t="shared" si="76"/>
        <v>35</v>
      </c>
    </row>
    <row r="128" spans="3:19" s="2" customFormat="1" ht="14.65" customHeight="1">
      <c r="C128" s="83" t="s">
        <v>125</v>
      </c>
      <c r="D128" s="58">
        <f>E128+F128</f>
        <v>25</v>
      </c>
      <c r="E128" s="73">
        <v>17</v>
      </c>
      <c r="F128" s="73">
        <v>8</v>
      </c>
      <c r="G128" s="73">
        <v>9</v>
      </c>
      <c r="H128" s="68">
        <f>I128+J128</f>
        <v>202</v>
      </c>
      <c r="I128" s="68">
        <f>L128+O128+R128</f>
        <v>101</v>
      </c>
      <c r="J128" s="68">
        <f>M128+P128+S128</f>
        <v>101</v>
      </c>
      <c r="K128" s="68">
        <f>L128+M128</f>
        <v>68</v>
      </c>
      <c r="L128" s="73">
        <v>32</v>
      </c>
      <c r="M128" s="73">
        <v>36</v>
      </c>
      <c r="N128" s="68">
        <f>O128+P128</f>
        <v>63</v>
      </c>
      <c r="O128" s="73">
        <v>33</v>
      </c>
      <c r="P128" s="73">
        <v>30</v>
      </c>
      <c r="Q128" s="68">
        <f>R128+S128</f>
        <v>71</v>
      </c>
      <c r="R128" s="73">
        <v>36</v>
      </c>
      <c r="S128" s="73">
        <v>35</v>
      </c>
    </row>
    <row r="129" spans="1:19" s="13" customFormat="1" ht="14.65" customHeight="1">
      <c r="C129" s="84" t="s">
        <v>138</v>
      </c>
      <c r="D129" s="36">
        <f t="shared" ref="D129:S129" si="77">SUM(D130:D130)</f>
        <v>24</v>
      </c>
      <c r="E129" s="37">
        <f t="shared" si="77"/>
        <v>13</v>
      </c>
      <c r="F129" s="37">
        <f t="shared" si="77"/>
        <v>11</v>
      </c>
      <c r="G129" s="37">
        <f t="shared" si="77"/>
        <v>7</v>
      </c>
      <c r="H129" s="37">
        <f t="shared" si="77"/>
        <v>147</v>
      </c>
      <c r="I129" s="37">
        <f t="shared" si="77"/>
        <v>72</v>
      </c>
      <c r="J129" s="37">
        <f t="shared" si="77"/>
        <v>75</v>
      </c>
      <c r="K129" s="37">
        <f t="shared" si="77"/>
        <v>53</v>
      </c>
      <c r="L129" s="69">
        <f t="shared" si="77"/>
        <v>22</v>
      </c>
      <c r="M129" s="69">
        <f t="shared" si="77"/>
        <v>31</v>
      </c>
      <c r="N129" s="37">
        <f t="shared" si="77"/>
        <v>49</v>
      </c>
      <c r="O129" s="69">
        <f t="shared" si="77"/>
        <v>26</v>
      </c>
      <c r="P129" s="69">
        <f t="shared" si="77"/>
        <v>23</v>
      </c>
      <c r="Q129" s="37">
        <f t="shared" si="77"/>
        <v>45</v>
      </c>
      <c r="R129" s="37">
        <f t="shared" si="77"/>
        <v>24</v>
      </c>
      <c r="S129" s="37">
        <f t="shared" si="77"/>
        <v>21</v>
      </c>
    </row>
    <row r="130" spans="1:19" s="2" customFormat="1" ht="14.65" customHeight="1">
      <c r="C130" s="83" t="s">
        <v>126</v>
      </c>
      <c r="D130" s="50">
        <f>E130+F130</f>
        <v>24</v>
      </c>
      <c r="E130" s="73">
        <v>13</v>
      </c>
      <c r="F130" s="73">
        <v>11</v>
      </c>
      <c r="G130" s="73">
        <v>7</v>
      </c>
      <c r="H130" s="60">
        <f>I130+J130</f>
        <v>147</v>
      </c>
      <c r="I130" s="60">
        <f>L130+O130+R130</f>
        <v>72</v>
      </c>
      <c r="J130" s="60">
        <f>M130+P130+S130</f>
        <v>75</v>
      </c>
      <c r="K130" s="60">
        <f>L130+M130</f>
        <v>53</v>
      </c>
      <c r="L130" s="73">
        <v>22</v>
      </c>
      <c r="M130" s="73">
        <v>31</v>
      </c>
      <c r="N130" s="60">
        <f>O130+P130</f>
        <v>49</v>
      </c>
      <c r="O130" s="73">
        <v>26</v>
      </c>
      <c r="P130" s="73">
        <v>23</v>
      </c>
      <c r="Q130" s="60">
        <f>R130+S130</f>
        <v>45</v>
      </c>
      <c r="R130" s="73">
        <v>24</v>
      </c>
      <c r="S130" s="73">
        <v>21</v>
      </c>
    </row>
    <row r="131" spans="1:19" s="13" customFormat="1" ht="14.65" customHeight="1">
      <c r="C131" s="84" t="s">
        <v>139</v>
      </c>
      <c r="D131" s="36">
        <f t="shared" ref="D131:S131" si="78">SUM(D132:D132)</f>
        <v>18</v>
      </c>
      <c r="E131" s="37">
        <f t="shared" si="78"/>
        <v>11</v>
      </c>
      <c r="F131" s="37">
        <f t="shared" si="78"/>
        <v>7</v>
      </c>
      <c r="G131" s="37">
        <f t="shared" si="78"/>
        <v>10</v>
      </c>
      <c r="H131" s="37">
        <f t="shared" si="78"/>
        <v>201</v>
      </c>
      <c r="I131" s="37">
        <f t="shared" si="78"/>
        <v>100</v>
      </c>
      <c r="J131" s="37">
        <f t="shared" si="78"/>
        <v>101</v>
      </c>
      <c r="K131" s="37">
        <f t="shared" si="78"/>
        <v>63</v>
      </c>
      <c r="L131" s="69">
        <f t="shared" si="78"/>
        <v>31</v>
      </c>
      <c r="M131" s="69">
        <f t="shared" si="78"/>
        <v>32</v>
      </c>
      <c r="N131" s="37">
        <f t="shared" si="78"/>
        <v>62</v>
      </c>
      <c r="O131" s="69">
        <f t="shared" si="78"/>
        <v>29</v>
      </c>
      <c r="P131" s="69">
        <f t="shared" si="78"/>
        <v>33</v>
      </c>
      <c r="Q131" s="37">
        <f t="shared" si="78"/>
        <v>76</v>
      </c>
      <c r="R131" s="37">
        <f t="shared" si="78"/>
        <v>40</v>
      </c>
      <c r="S131" s="37">
        <f t="shared" si="78"/>
        <v>36</v>
      </c>
    </row>
    <row r="132" spans="1:19" s="2" customFormat="1" ht="14.65" customHeight="1">
      <c r="C132" s="83" t="s">
        <v>38</v>
      </c>
      <c r="D132" s="38">
        <f>SUM(E132:F132)</f>
        <v>18</v>
      </c>
      <c r="E132" s="73">
        <v>11</v>
      </c>
      <c r="F132" s="73">
        <v>7</v>
      </c>
      <c r="G132" s="73">
        <v>10</v>
      </c>
      <c r="H132" s="40">
        <f>I132+J132</f>
        <v>201</v>
      </c>
      <c r="I132" s="40">
        <f>L132+O132+R132</f>
        <v>100</v>
      </c>
      <c r="J132" s="40">
        <f>M132+P132+S132</f>
        <v>101</v>
      </c>
      <c r="K132" s="40">
        <f>L132+M132</f>
        <v>63</v>
      </c>
      <c r="L132" s="73">
        <v>31</v>
      </c>
      <c r="M132" s="73">
        <v>32</v>
      </c>
      <c r="N132" s="40">
        <f>O132+P132</f>
        <v>62</v>
      </c>
      <c r="O132" s="73">
        <v>29</v>
      </c>
      <c r="P132" s="73">
        <v>33</v>
      </c>
      <c r="Q132" s="40">
        <f>R132+S132</f>
        <v>76</v>
      </c>
      <c r="R132" s="73">
        <v>40</v>
      </c>
      <c r="S132" s="73">
        <v>36</v>
      </c>
    </row>
    <row r="133" spans="1:19" s="13" customFormat="1" ht="14.65" customHeight="1">
      <c r="C133" s="83"/>
      <c r="D133" s="21"/>
      <c r="I133" s="22"/>
      <c r="J133" s="22"/>
    </row>
    <row r="134" spans="1:19" s="13" customFormat="1" ht="9.75" customHeight="1">
      <c r="C134" s="82" t="s">
        <v>127</v>
      </c>
      <c r="D134" s="16"/>
      <c r="E134" s="2"/>
      <c r="F134" s="2"/>
      <c r="G134" s="2"/>
      <c r="I134" s="22"/>
      <c r="J134" s="22"/>
    </row>
    <row r="135" spans="1:19" s="2" customFormat="1" ht="14.65" customHeight="1">
      <c r="C135" s="83" t="s">
        <v>128</v>
      </c>
      <c r="D135" s="38">
        <f t="shared" ref="D135:D140" si="79">SUM(E135:F135)</f>
        <v>21</v>
      </c>
      <c r="E135" s="22">
        <v>12</v>
      </c>
      <c r="F135" s="22">
        <v>9</v>
      </c>
      <c r="G135" s="22">
        <v>6</v>
      </c>
      <c r="H135" s="40">
        <f t="shared" ref="H135:H140" si="80">I135+J135</f>
        <v>202</v>
      </c>
      <c r="I135" s="40">
        <f t="shared" ref="I135:J140" si="81">L135+O135+R135</f>
        <v>104</v>
      </c>
      <c r="J135" s="40">
        <f t="shared" si="81"/>
        <v>98</v>
      </c>
      <c r="K135" s="39">
        <f t="shared" ref="K135:K140" si="82">SUM(L135:M135)</f>
        <v>76</v>
      </c>
      <c r="L135" s="22">
        <v>37</v>
      </c>
      <c r="M135" s="22">
        <v>39</v>
      </c>
      <c r="N135" s="39">
        <f t="shared" ref="N135:N140" si="83">SUM(O135:P135)</f>
        <v>49</v>
      </c>
      <c r="O135" s="22">
        <v>27</v>
      </c>
      <c r="P135" s="22">
        <v>22</v>
      </c>
      <c r="Q135" s="39">
        <f t="shared" ref="Q135:Q140" si="84">SUM(R135:S135)</f>
        <v>77</v>
      </c>
      <c r="R135" s="22">
        <v>40</v>
      </c>
      <c r="S135" s="22">
        <v>37</v>
      </c>
    </row>
    <row r="136" spans="1:19" s="13" customFormat="1" ht="14.65" customHeight="1">
      <c r="A136" s="14"/>
      <c r="B136" s="14"/>
      <c r="C136" s="85" t="s">
        <v>129</v>
      </c>
      <c r="D136" s="38">
        <f t="shared" si="79"/>
        <v>16</v>
      </c>
      <c r="E136" s="22">
        <v>8</v>
      </c>
      <c r="F136" s="22">
        <v>8</v>
      </c>
      <c r="G136" s="22">
        <v>6</v>
      </c>
      <c r="H136" s="40">
        <f t="shared" si="80"/>
        <v>157</v>
      </c>
      <c r="I136" s="40">
        <f>L136+O136+R136</f>
        <v>76</v>
      </c>
      <c r="J136" s="40">
        <f>M136+P136+S136</f>
        <v>81</v>
      </c>
      <c r="K136" s="39">
        <f t="shared" si="82"/>
        <v>48</v>
      </c>
      <c r="L136" s="22">
        <v>20</v>
      </c>
      <c r="M136" s="22">
        <v>28</v>
      </c>
      <c r="N136" s="39">
        <f t="shared" si="83"/>
        <v>56</v>
      </c>
      <c r="O136" s="22">
        <v>27</v>
      </c>
      <c r="P136" s="22">
        <v>29</v>
      </c>
      <c r="Q136" s="39">
        <f t="shared" si="84"/>
        <v>53</v>
      </c>
      <c r="R136" s="22">
        <v>29</v>
      </c>
      <c r="S136" s="22">
        <v>24</v>
      </c>
    </row>
    <row r="137" spans="1:19" s="13" customFormat="1" ht="14.65" customHeight="1">
      <c r="A137" s="14"/>
      <c r="B137" s="14"/>
      <c r="C137" s="83" t="s">
        <v>63</v>
      </c>
      <c r="D137" s="38">
        <f>E137+F137</f>
        <v>28</v>
      </c>
      <c r="E137" s="22">
        <v>18</v>
      </c>
      <c r="F137" s="22">
        <v>10</v>
      </c>
      <c r="G137" s="22">
        <v>12</v>
      </c>
      <c r="H137" s="40">
        <f>I137+J137</f>
        <v>415</v>
      </c>
      <c r="I137" s="40">
        <f>L137+O137+R137</f>
        <v>182</v>
      </c>
      <c r="J137" s="40">
        <f>M137+P137+S137</f>
        <v>233</v>
      </c>
      <c r="K137" s="39">
        <f>L137+M137</f>
        <v>138</v>
      </c>
      <c r="L137" s="22">
        <v>62</v>
      </c>
      <c r="M137" s="22">
        <v>76</v>
      </c>
      <c r="N137" s="39">
        <f>O137+P137</f>
        <v>149</v>
      </c>
      <c r="O137" s="22">
        <v>64</v>
      </c>
      <c r="P137" s="22">
        <v>85</v>
      </c>
      <c r="Q137" s="39">
        <f>R137+S137</f>
        <v>128</v>
      </c>
      <c r="R137" s="22">
        <v>56</v>
      </c>
      <c r="S137" s="22">
        <v>72</v>
      </c>
    </row>
    <row r="138" spans="1:19" s="13" customFormat="1" ht="14.65" customHeight="1">
      <c r="A138" s="14"/>
      <c r="B138" s="14"/>
      <c r="C138" s="83" t="s">
        <v>140</v>
      </c>
      <c r="D138" s="38">
        <f t="shared" si="79"/>
        <v>25</v>
      </c>
      <c r="E138" s="22">
        <v>17</v>
      </c>
      <c r="F138" s="22">
        <v>8</v>
      </c>
      <c r="G138" s="22">
        <v>6</v>
      </c>
      <c r="H138" s="40">
        <f t="shared" si="80"/>
        <v>203</v>
      </c>
      <c r="I138" s="40">
        <f t="shared" si="81"/>
        <v>117</v>
      </c>
      <c r="J138" s="40">
        <f t="shared" si="81"/>
        <v>86</v>
      </c>
      <c r="K138" s="39">
        <f t="shared" si="82"/>
        <v>67</v>
      </c>
      <c r="L138" s="22">
        <v>35</v>
      </c>
      <c r="M138" s="22">
        <v>32</v>
      </c>
      <c r="N138" s="39">
        <f t="shared" si="83"/>
        <v>67</v>
      </c>
      <c r="O138" s="22">
        <v>38</v>
      </c>
      <c r="P138" s="22">
        <v>29</v>
      </c>
      <c r="Q138" s="39">
        <f t="shared" si="84"/>
        <v>69</v>
      </c>
      <c r="R138" s="22">
        <v>44</v>
      </c>
      <c r="S138" s="22">
        <v>25</v>
      </c>
    </row>
    <row r="139" spans="1:19" s="13" customFormat="1" ht="14.65" customHeight="1">
      <c r="A139" s="14"/>
      <c r="B139" s="14"/>
      <c r="C139" s="83" t="s">
        <v>130</v>
      </c>
      <c r="D139" s="38">
        <f t="shared" si="79"/>
        <v>40</v>
      </c>
      <c r="E139" s="22">
        <v>27</v>
      </c>
      <c r="F139" s="22">
        <v>13</v>
      </c>
      <c r="G139" s="22">
        <v>15</v>
      </c>
      <c r="H139" s="40">
        <f t="shared" si="80"/>
        <v>503</v>
      </c>
      <c r="I139" s="40">
        <f t="shared" si="81"/>
        <v>237</v>
      </c>
      <c r="J139" s="40">
        <f t="shared" si="81"/>
        <v>266</v>
      </c>
      <c r="K139" s="39">
        <f t="shared" si="82"/>
        <v>191</v>
      </c>
      <c r="L139" s="22">
        <v>86</v>
      </c>
      <c r="M139" s="22">
        <v>105</v>
      </c>
      <c r="N139" s="39">
        <f t="shared" si="83"/>
        <v>162</v>
      </c>
      <c r="O139" s="22">
        <v>76</v>
      </c>
      <c r="P139" s="22">
        <v>86</v>
      </c>
      <c r="Q139" s="39">
        <f t="shared" si="84"/>
        <v>150</v>
      </c>
      <c r="R139" s="22">
        <v>75</v>
      </c>
      <c r="S139" s="22">
        <v>75</v>
      </c>
    </row>
    <row r="140" spans="1:19" s="13" customFormat="1" ht="14.65" customHeight="1">
      <c r="A140" s="14"/>
      <c r="B140" s="14"/>
      <c r="C140" s="83" t="s">
        <v>131</v>
      </c>
      <c r="D140" s="38">
        <f t="shared" si="79"/>
        <v>12</v>
      </c>
      <c r="E140" s="22">
        <v>8</v>
      </c>
      <c r="F140" s="22">
        <v>4</v>
      </c>
      <c r="G140" s="22">
        <v>3</v>
      </c>
      <c r="H140" s="40">
        <f t="shared" si="80"/>
        <v>53</v>
      </c>
      <c r="I140" s="40">
        <f t="shared" si="81"/>
        <v>33</v>
      </c>
      <c r="J140" s="40">
        <f t="shared" si="81"/>
        <v>20</v>
      </c>
      <c r="K140" s="39">
        <f t="shared" si="82"/>
        <v>22</v>
      </c>
      <c r="L140" s="22">
        <v>15</v>
      </c>
      <c r="M140" s="22">
        <v>7</v>
      </c>
      <c r="N140" s="39">
        <f t="shared" si="83"/>
        <v>16</v>
      </c>
      <c r="O140" s="22">
        <v>8</v>
      </c>
      <c r="P140" s="22">
        <v>8</v>
      </c>
      <c r="Q140" s="39">
        <f t="shared" si="84"/>
        <v>15</v>
      </c>
      <c r="R140" s="22">
        <v>10</v>
      </c>
      <c r="S140" s="22">
        <v>5</v>
      </c>
    </row>
    <row r="141" spans="1:19" ht="13.9" customHeight="1"/>
    <row r="142" spans="1:19" ht="13.9" customHeight="1"/>
    <row r="143" spans="1:19" ht="13.9" customHeight="1"/>
    <row r="144" spans="1:19" ht="13.9" customHeight="1"/>
    <row r="145" ht="13.9" customHeight="1"/>
    <row r="146" ht="13.9" customHeight="1"/>
    <row r="147" ht="13.9" customHeight="1"/>
    <row r="148" ht="13.9" customHeight="1"/>
  </sheetData>
  <phoneticPr fontId="2"/>
  <pageMargins left="0.19685039370078741" right="0.59055118110236227" top="0.59055118110236227" bottom="0.59055118110236227" header="0.31496062992125984" footer="0.31496062992125984"/>
  <pageSetup paperSize="9" scale="98" fitToHeight="5" orientation="landscape" r:id="rId1"/>
  <headerFooter alignWithMargins="0"/>
  <rowBreaks count="3" manualBreakCount="3">
    <brk id="39" max="16383" man="1"/>
    <brk id="70" min="1" max="18" man="1"/>
    <brk id="105" min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中学校</vt:lpstr>
      <vt:lpstr>中学校!Print_Area</vt:lpstr>
      <vt:lpstr>Print_Area</vt:lpstr>
      <vt:lpstr>中学校!Print_Titles</vt:lpstr>
      <vt:lpstr>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2020-08-17T04:33:20Z</dcterms:modified>
</cp:coreProperties>
</file>