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A0ABE55-DE4A-471E-86F3-C0E9BB6E49A5}"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<sst xmlns="http://schemas.openxmlformats.org/spreadsheetml/2006/main" count="3102" uniqueCount="1051">
  <si>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</si>
  <si>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</si>
  <si>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</si>
  <si>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</si>
  <si>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</si>
  <si>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</si>
  <si>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</si>
  <si>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</si>
  <si>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</si>
  <si>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</si>
  <si>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</si>
  <si>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</si>
  <si>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</si>
  <si>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</si>
  <si>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</si>
  <si>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</si>
  <si>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</si>
  <si>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</si>
  <si>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</si>
  <si>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</si>
  <si>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</si>
  <si>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</si>
  <si>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</si>
  <si>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</si>
  <si>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</si>
  <si>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</si>
  <si>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</si>
  <si>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</si>
  <si>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</si>
  <si>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</si>
  <si>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</si>
  <si>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</si>
  <si>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</si>
  <si>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</si>
  <si>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</si>
  <si>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</si>
  <si>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</si>
  <si>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</si>
  <si>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</si>
  <si>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</si>
  <si>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</si>
  <si>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</si>
  <si>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</si>
  <si>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</si>
  <si>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</si>
  <si>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</si>
  <si>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</si>
  <si>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</si>
  <si>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</si>
  <si>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</si>
  <si>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</si>
  <si>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</si>
  <si>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</si>
  <si>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</si>
  <si>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</si>
  <si>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</si>
  <si>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</si>
  <si>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</si>
  <si>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</si>
  <si>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</si>
  <si>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</si>
  <si>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</si>
  <si>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</si>
  <si>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</si>
  <si>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</si>
  <si>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</si>
  <si>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</si>
  <si>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</si>
  <si>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</si>
  <si>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</si>
  <si>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</si>
  <si>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</si>
  <si>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</si>
  <si>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</si>
  <si>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</si>
  <si>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</si>
  <si>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</si>
  <si>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</si>
  <si>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</si>
  <si>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</si>
  <si>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</si>
  <si>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</si>
  <si>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</si>
  <si>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</si>
  <si>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</si>
  <si>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</si>
  <si>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</si>
  <si>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</si>
  <si>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</si>
  <si>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</si>
  <si>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</si>
  <si>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</si>
  <si>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</si>
  <si>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</si>
  <si>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</si>
  <si>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</si>
  <si>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</si>
  <si>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</si>
  <si>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</si>
  <si>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</si>
  <si>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</si>
  <si>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</si>
  <si>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</si>
  <si>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</si>
  <si>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</si>
  <si>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</si>
  <si>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</si>
  <si>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</si>
  <si>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</si>
  <si>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</si>
  <si>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</si>
  <si>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</si>
  <si>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</si>
  <si>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</si>
  <si>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</si>
  <si>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</si>
  <si>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</si>
  <si>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</si>
  <si>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</si>
  <si>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</si>
  <si>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</si>
  <si>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</si>
  <si>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</si>
  <si>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</si>
  <si>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</si>
  <si>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</si>
  <si>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</si>
  <si>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</si>
  <si>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</si>
  <si>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</si>
  <si>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</si>
  <si>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</si>
  <si>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</si>
  <si>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</si>
  <si>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</si>
  <si>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</si>
  <si>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</si>
  <si>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</si>
  <si>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</si>
  <si>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</si>
  <si>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</si>
  <si>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</si>
  <si>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</si>
  <si>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</si>
  <si>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</si>
  <si>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</si>
  <si>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</si>
  <si>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</si>
  <si>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</si>
  <si>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</si>
  <si>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</si>
  <si>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</si>
  <si>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</si>
  <si>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</si>
  <si>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</si>
  <si>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</si>
  <si>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</si>
  <si>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</si>
  <si>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</si>
  <si>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</si>
  <si>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</si>
  <si>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</si>
  <si>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</si>
  <si>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</si>
  <si>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</si>
  <si>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</si>
  <si>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</si>
  <si>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</si>
  <si>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</si>
  <si>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</si>
  <si>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</si>
  <si>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</si>
  <si>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</si>
  <si>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</si>
  <si>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</si>
  <si>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</si>
  <si>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</si>
  <si>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</si>
  <si>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</si>
  <si>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</si>
  <si>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</si>
  <si>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</si>
  <si>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</si>
  <si>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</si>
  <si>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</si>
  <si>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</si>
  <si>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</si>
  <si>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</si>
  <si>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</si>
  <si>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</si>
  <si>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</si>
  <si>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</si>
  <si>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</si>
  <si>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</si>
  <si>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</si>
  <si>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</si>
  <si>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</si>
  <si>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</si>
  <si>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</si>
  <si>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</si>
  <si>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</si>
  <si>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</si>
  <si>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</si>
  <si>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</si>
  <si>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</si>
  <si>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</si>
  <si>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</si>
  <si>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</si>
  <si>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</si>
  <si>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</si>
  <si>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</si>
  <si>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</si>
  <si>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</si>
  <si>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</si>
  <si>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</si>
  <si>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</si>
  <si>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</si>
  <si>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</si>
  <si>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</si>
  <si>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</si>
  <si>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</si>
  <si>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</si>
  <si>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</si>
  <si>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</si>
  <si>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</si>
  <si>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</si>
  <si>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</si>
  <si>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</si>
  <si>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</si>
  <si>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</si>
  <si>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</si>
  <si>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</si>
  <si>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</si>
  <si>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</si>
  <si>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</si>
  <si>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</si>
  <si>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</si>
  <si>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</si>
  <si>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</si>
  <si>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</si>
  <si>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</si>
  <si>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</si>
  <si>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</si>
  <si>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</si>
  <si>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</si>
  <si>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</si>
  <si>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</si>
  <si>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</si>
  <si>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</si>
  <si>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</si>
  <si>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</si>
  <si>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</si>
  <si>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</si>
  <si>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</si>
  <si>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</si>
  <si>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</si>
  <si>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</si>
  <si>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</si>
  <si>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</si>
  <si>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</si>
  <si>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</si>
  <si>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</si>
  <si>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</si>
  <si>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</si>
  <si>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</si>
  <si>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</si>
  <si>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</si>
  <si>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</si>
  <si>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</si>
  <si>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</si>
  <si>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</si>
  <si>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</si>
  <si>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</si>
  <si>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</si>
  <si>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</si>
  <si>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</si>
  <si>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</si>
  <si>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</si>
  <si>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</si>
  <si>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</si>
  <si>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</si>
  <si>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</si>
  <si>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</si>
  <si>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</si>
  <si>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</si>
  <si>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</si>
  <si>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</si>
  <si>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</si>
  <si>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</si>
  <si>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</si>
  <si>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</si>
  <si>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</si>
  <si>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</si>
  <si>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</si>
  <si>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</si>
  <si>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</si>
  <si>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</si>
  <si>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</si>
  <si>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</si>
  <si>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</si>
  <si>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</si>
  <si>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</si>
  <si>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</si>
  <si>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</si>
  <si>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</si>
  <si>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</si>
  <si>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</si>
  <si>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</si>
  <si>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</si>
  <si>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</si>
  <si>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</si>
  <si>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</si>
  <si>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</si>
  <si>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</si>
  <si>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</si>
  <si>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</si>
  <si>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</si>
  <si>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</si>
  <si>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</si>
  <si>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</si>
  <si>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</si>
  <si>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</si>
  <si>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</si>
  <si>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</si>
  <si>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</si>
  <si>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</si>
  <si>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</si>
  <si>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</si>
  <si>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</si>
  <si>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</si>
  <si>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</si>
  <si>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</si>
  <si>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</si>
  <si>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</si>
  <si>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</si>
  <si>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</si>
  <si>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</si>
  <si>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</si>
  <si>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</si>
  <si>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</si>
  <si>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</si>
  <si>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</si>
  <si>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</si>
  <si>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</si>
  <si>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</si>
  <si>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</si>
  <si>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</si>
  <si>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</si>
  <si>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</si>
  <si>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</si>
  <si>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</si>
  <si>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</si>
  <si>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</si>
  <si>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</si>
  <si>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</si>
  <si>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</si>
  <si>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</si>
  <si>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</si>
  <si>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</si>
  <si>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</si>
  <si>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</si>
  <si>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</si>
  <si>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</si>
  <si>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</si>
  <si>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</si>
  <si>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</si>
  <si>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</si>
  <si>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</si>
  <si>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</si>
  <si>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</si>
  <si>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</si>
  <si>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</si>
  <si>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</si>
  <si>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</si>
  <si>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</si>
  <si>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</si>
  <si>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</si>
  <si>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</si>
  <si>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</si>
  <si>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</si>
  <si>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</si>
  <si>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</si>
  <si>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</si>
  <si>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</si>
  <si>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</si>
  <si>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</si>
  <si>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</si>
  <si>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</si>
  <si>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</si>
  <si>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</si>
  <si>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</si>
  <si>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</si>
  <si>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</si>
  <si>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</si>
  <si>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</si>
  <si>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</si>
  <si>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</si>
  <si>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</si>
  <si>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</si>
  <si>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</si>
  <si>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</si>
  <si>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</si>
  <si>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</si>
  <si>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</si>
  <si>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</si>
  <si>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</si>
  <si>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</si>
  <si>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</si>
  <si>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</si>
  <si>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</si>
  <si>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</si>
  <si>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</si>
  <si>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</si>
  <si>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</si>
  <si>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</si>
  <si>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</si>
  <si>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</si>
  <si>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</si>
  <si>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</si>
  <si>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</si>
  <si>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</si>
  <si>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</si>
  <si>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</si>
  <si>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</si>
  <si>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</si>
  <si>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</si>
  <si>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</si>
  <si>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</si>
  <si>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</si>
  <si>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</si>
  <si>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</si>
  <si>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</si>
  <si>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</si>
  <si>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</si>
  <si>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</si>
  <si>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</si>
  <si>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</si>
  <si>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</si>
  <si>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</si>
  <si>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</si>
  <si>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</si>
  <si>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</si>
  <si>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</si>
  <si>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</si>
  <si>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</si>
  <si>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</si>
  <si>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</si>
  <si>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</si>
  <si>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</si>
  <si>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</si>
  <si>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</si>
  <si>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</si>
  <si>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</si>
  <si>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</si>
  <si>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</si>
  <si>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</si>
  <si>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</si>
  <si>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</si>
  <si>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</si>
  <si>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</si>
  <si>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</si>
  <si>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</si>
  <si>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</si>
  <si>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</si>
  <si>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</si>
  <si>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</si>
  <si>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</si>
  <si>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</si>
  <si>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</si>
  <si>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</si>
  <si>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</si>
  <si>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</si>
  <si>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</si>
  <si>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</si>
  <si>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</si>
  <si>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</si>
  <si>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</si>
  <si>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</si>
  <si>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</si>
  <si>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</si>
  <si>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</si>
  <si>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</si>
  <si>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</si>
  <si>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</si>
  <si>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</si>
  <si>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</si>
  <si>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</si>
  <si>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</si>
  <si>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</si>
  <si>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</si>
  <si>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</si>
  <si>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</si>
  <si>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</si>
  <si>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</si>
  <si>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</si>
  <si>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</si>
  <si>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</si>
  <si>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</si>
  <si>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</si>
  <si>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</si>
  <si>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</si>
  <si>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</si>
  <si>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</si>
  <si>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</si>
  <si>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</si>
  <si>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</si>
  <si>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</si>
  <si>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</si>
  <si>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</si>
  <si>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</si>
  <si>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</si>
  <si>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</si>
  <si>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</si>
  <si>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</si>
  <si>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</si>
  <si>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</si>
  <si>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</si>
  <si>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</si>
  <si>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</si>
  <si>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</si>
  <si>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</si>
  <si>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</si>
  <si>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</si>
  <si>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</si>
  <si>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</si>
  <si>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</si>
  <si>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</si>
  <si>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</si>
  <si>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</si>
  <si>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</si>
  <si>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</si>
  <si>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</si>
  <si>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</si>
  <si>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</si>
  <si>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</si>
  <si>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</si>
  <si>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</si>
  <si>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</si>
  <si>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</si>
  <si>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</si>
  <si>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</si>
  <si>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</si>
  <si>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</si>
  <si>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</si>
  <si>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</si>
  <si>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</si>
  <si>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</si>
  <si>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</si>
  <si>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</si>
  <si>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</si>
  <si>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</si>
  <si>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</si>
  <si>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</si>
  <si>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</si>
  <si>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</si>
  <si>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</si>
  <si>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</si>
  <si>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</si>
  <si>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</si>
  <si>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</si>
  <si>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</si>
  <si>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</si>
  <si>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</si>
  <si>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</si>
  <si>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</si>
  <si>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</si>
  <si>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</si>
  <si>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</si>
  <si>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</si>
  <si>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</si>
  <si>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</si>
  <si>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</si>
  <si>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</si>
  <si>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</si>
  <si>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</si>
  <si>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</si>
  <si>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</si>
  <si>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</si>
  <si>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</si>
  <si>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</si>
  <si>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</si>
  <si>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</si>
  <si>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</si>
  <si>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</si>
  <si>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</si>
  <si>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</si>
  <si>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</si>
  <si>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</si>
  <si>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</si>
  <si>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</si>
  <si>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</si>
  <si>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</si>
  <si>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</si>
  <si>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</si>
  <si>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</si>
  <si>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</si>
  <si>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</si>
  <si>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</si>
  <si>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</si>
  <si>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</si>
  <si>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</si>
  <si>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</si>
  <si>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</si>
  <si>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</si>
  <si>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</si>
  <si>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</si>
  <si>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</si>
  <si>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</si>
  <si>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</si>
  <si>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</si>
  <si>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</si>
  <si>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</si>
  <si>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</si>
  <si>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</si>
  <si>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</si>
  <si>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</si>
  <si>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</si>
  <si>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</si>
  <si>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</si>
  <si>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</si>
  <si>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</si>
  <si>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</si>
  <si>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</si>
  <si>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</si>
  <si>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</si>
  <si>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</si>
  <si>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</si>
  <si>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</si>
  <si>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</si>
  <si>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</si>
  <si>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</si>
  <si>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</si>
  <si>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</si>
  <si>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</si>
  <si>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</si>
  <si>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</si>
  <si>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</si>
  <si>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</si>
  <si>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</si>
  <si>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</si>
  <si>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</si>
  <si>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</si>
  <si>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</si>
  <si>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</si>
  <si>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</si>
  <si>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</si>
  <si>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</si>
  <si>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</si>
  <si>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</si>
  <si>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</si>
  <si>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</si>
  <si>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</si>
  <si>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</si>
  <si>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</si>
  <si>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</si>
  <si>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</si>
  <si>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</si>
  <si>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</si>
  <si>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</si>
  <si>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</si>
  <si>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</si>
  <si>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</si>
  <si>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</si>
  <si>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</si>
  <si>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</si>
  <si>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</si>
  <si>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</si>
  <si>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</si>
  <si>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</si>
  <si>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</si>
  <si>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</si>
  <si>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</si>
  <si>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</si>
  <si>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</si>
  <si>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</si>
  <si>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</si>
  <si>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</si>
  <si>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</si>
  <si>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</si>
  <si>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</si>
  <si>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</si>
  <si>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</si>
  <si>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</si>
  <si>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</si>
  <si>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</si>
  <si>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</si>
  <si>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</si>
  <si>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</si>
  <si>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</si>
  <si>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</si>
  <si>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</si>
  <si>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</si>
  <si>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</si>
  <si>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</si>
  <si>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</si>
  <si>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</si>
  <si>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</si>
  <si>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</si>
  <si>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</si>
  <si>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</si>
  <si>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</si>
  <si>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</si>
  <si>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</si>
  <si>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</si>
  <si>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</si>
  <si>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</si>
  <si>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</si>
  <si>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</si>
  <si>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</si>
  <si>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</si>
  <si>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</si>
  <si>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</si>
  <si>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</si>
  <si>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</si>
  <si>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</si>
  <si>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</si>
  <si>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</si>
  <si>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</si>
  <si>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</si>
  <si>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</si>
  <si>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</si>
  <si>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</si>
  <si>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</si>
  <si>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</si>
  <si>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</si>
  <si>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</si>
  <si>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</si>
  <si>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</si>
  <si>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</si>
  <si>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</si>
  <si>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</si>
  <si>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</si>
  <si>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</si>
  <si>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</si>
  <si>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</si>
  <si>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</si>
  <si>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</si>
  <si>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</si>
  <si>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</si>
  <si>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</si>
  <si>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</si>
  <si>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</si>
  <si>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</si>
  <si>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</si>
  <si>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</si>
  <si>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</si>
  <si>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</si>
  <si>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</si>
  <si>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</si>
  <si>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</si>
  <si>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</si>
  <si>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</si>
  <si>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</si>
  <si>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</si>
  <si>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</si>
  <si>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</si>
  <si>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</si>
  <si>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</si>
  <si>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</si>
  <si>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</si>
  <si>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</si>
  <si>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</si>
  <si>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</si>
  <si>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</si>
  <si>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</si>
  <si>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</si>
  <si>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</si>
  <si>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</si>
  <si>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</si>
  <si>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</si>
  <si>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</si>
  <si>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</si>
  <si>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</si>
  <si>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</si>
  <si>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</si>
  <si>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</si>
  <si>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</si>
  <si>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</si>
  <si>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</si>
  <si>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</si>
  <si>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</si>
  <si>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</si>
  <si>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</si>
  <si>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</si>
  <si>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</si>
  <si>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</si>
  <si>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</si>
  <si>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</si>
  <si>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</si>
  <si>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</si>
  <si>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</si>
  <si>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</si>
  <si>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</si>
  <si>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</si>
  <si>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</si>
  <si>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</si>
  <si>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</si>
  <si>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</si>
  <si>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</si>
  <si>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</si>
  <si>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</si>
  <si>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</si>
  <si>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</si>
  <si>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</si>
  <si>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</si>
  <si>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</si>
  <si>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</si>
  <si>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</si>
  <si>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</si>
  <si>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</si>
  <si>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</si>
  <si>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</si>
  <si>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</si>
  <si>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</si>
  <si>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</si>
  <si>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</si>
  <si>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</si>
  <si>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</si>
  <si>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</si>
  <si>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</si>
  <si>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</si>
  <si>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</si>
  <si>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</si>
  <si>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</si>
  <si>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</si>
  <si>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</si>
  <si>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</si>
  <si>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</si>
  <si>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</si>
  <si>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</si>
  <si>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</si>
  <si>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</si>
  <si>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</si>
  <si>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</si>
  <si>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</si>
  <si>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</si>
  <si>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</si>
  <si>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</si>
  <si>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</si>
  <si>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</si>
  <si>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</si>
  <si>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</si>
  <si>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</si>
  <si>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</si>
  <si>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</si>
  <si>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</si>
  <si>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</si>
  <si>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</si>
  <si>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</si>
  <si>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</si>
  <si>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</si>
  <si>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</si>
  <si>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</si>
  <si>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</si>
  <si>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</si>
  <si>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</si>
  <si>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</si>
  <si>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</si>
  <si>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</si>
  <si>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</si>
  <si>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</si>
  <si>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</si>
  <si>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</si>
  <si>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</si>
  <si>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</si>
  <si>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</si>
  <si>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</si>
  <si>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</si>
  <si>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</si>
  <si>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</si>
  <si>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</si>
  <si>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</si>
  <si>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</si>
  <si>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</si>
  <si>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</si>
  <si>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</si>
  <si>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</si>
  <si>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</si>
  <si>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</si>
  <si>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</si>
  <si>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</si>
  <si>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</si>
  <si>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</si>
  <si>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</si>
  <si>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</si>
  <si>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</si>
  <si>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</si>
  <si>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</si>
  <si>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</si>
  <si>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</si>
  <si>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</si>
  <si>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</si>
  <si>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</si>
  <si>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</si>
  <si>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</si>
  <si>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</si>
  <si>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</si>
  <si>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</si>
  <si>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</si>
  <si>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</si>
  <si>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</si>
  <si>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</si>
  <si>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</si>
  <si>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</si>
  <si>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</si>
  <si>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</si>
  <si>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</si>
  <si>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</si>
  <si>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</si>
  <si>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</si>
  <si>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</si>
  <si>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</si>
  <si>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</si>
  <si>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</si>
  <si>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</si>
  <si>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</si>
  <si>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</si>
  <si>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</si>
  <si>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</si>
  <si>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</si>
  <si>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</si>
  <si>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</si>
  <si>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</si>
  <si>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</si>
  <si>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</si>
  <si>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</si>
  <si>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</si>
  <si>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</si>
  <si>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</si>
  <si>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</si>
  <si>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</si>
  <si>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</si>
  <si>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</si>
  <si>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</si>
  <si>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</si>
  <si>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</si>
  <si>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</si>
  <si>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</si>
  <si>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</si>
  <si>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</si>
  <si>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</si>
  <si>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</si>
  <si>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</si>
  <si>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</si>
  <si>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</si>
  <si>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</si>
  <si>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</si>
  <si>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</si>
  <si>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</si>
  <si>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</si>
  <si>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</si>
  <si>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</si>
  <si>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</si>
  <si>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</si>
  <si>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</si>
  <si>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</si>
  <si>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</si>
  <si>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</si>
  <si>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</si>
  <si>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</si>
  <si>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</si>
  <si>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</si>
  <si>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</si>
  <si>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</si>
  <si>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</si>
  <si>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</si>
  <si>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</si>
  <si>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</si>
  <si>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</si>
  <si>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</si>
  <si>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</si>
  <si>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</si>
  <si>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</si>
  <si>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</si>
  <si>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</si>
  <si>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</si>
  <si>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</si>
  <si>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</si>
  <si>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</si>
  <si>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</si>
  <si>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</si>
  <si>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</si>
  <si>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</si>
  <si>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</si>
  <si>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</si>
  <si>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</si>
  <si>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</si>
  <si>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</si>
  <si>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</si>
  <si>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</si>
  <si>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</si>
  <si>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</si>
  <si>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</si>
  <si>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</si>
  <si>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</si>
  <si>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</si>
  <si>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</si>
  <si>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</si>
  <si>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</si>
  <si>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</si>
  <si>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</si>
  <si>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</si>
  <si>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</si>
  <si>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</si>
  <si>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</si>
  <si>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</si>
  <si>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</si>
  <si>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</si>
  <si>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</si>
  <si>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</si>
  <si>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</si>
  <si>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</si>
  <si>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</si>
  <si>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</si>
  <si>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</si>
  <si>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</si>
  <si>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</si>
  <si>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</si>
  <si>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</si>
  <si>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</si>
  <si>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</si>
  <si>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</si>
  <si>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</si>
  <si>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</si>
  <si>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</si>
  <si>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</si>
  <si>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</si>
  <si>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</si>
  <si>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</si>
  <si>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</si>
  <si>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</si>
  <si>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</si>
  <si>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</si>
  <si>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</si>
  <si>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</si>
  <si>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</si>
  <si>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</si>
  <si>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東近江市立能登川病院</t>
    <phoneticPr fontId="3"/>
  </si>
  <si>
    <t>〒521-1223 東近江市猪子町１９１</t>
    <phoneticPr fontId="3"/>
  </si>
  <si>
    <t>〇</t>
  </si>
  <si>
    <t>市町村</t>
  </si>
  <si>
    <t>複数の診療科で活用</t>
  </si>
  <si>
    <t>整形外科</t>
  </si>
  <si>
    <t>内科</t>
  </si>
  <si>
    <t>外科</t>
  </si>
  <si>
    <t>ＤＰＣ病院ではない</t>
  </si>
  <si>
    <t>有</t>
  </si>
  <si>
    <t>看護必要度Ⅱ</t>
    <phoneticPr fontId="3"/>
  </si>
  <si>
    <t>２階病棟</t>
  </si>
  <si>
    <t>急性期機能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</si>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</sst>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102</v>
      </c>
      <c r="K99" s="237" t="str">
        <f>IF(OR(COUNTIF(L99:M99,"未確認")&gt;0,COUNTIF(L99:M99,"~*")&gt;0),"※","")</f>
        <v/>
      </c>
      <c r="L99" s="258">
        <v>51</v>
      </c>
      <c r="M99" s="258">
        <v>51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IF(OR(COUNTIF(L101:M101,"未確認")&gt;0,COUNTIF(L101:M101,"~*")&gt;0),"※","")</f>
        <v/>
      </c>
      <c r="L101" s="258">
        <v>51</v>
      </c>
      <c r="M101" s="258">
        <v>51</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IF(OR(COUNTIF(L101:M101,"未確認")&gt;0,COUNTIF(L101:M101,"~*")&gt;0),"※","")</f>
        <v/>
      </c>
      <c r="L102" s="258">
        <v>51</v>
      </c>
      <c r="M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534</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51</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160</v>
      </c>
      <c r="K150" s="264" t="str">
        <f t="shared" si="3"/>
        <v/>
      </c>
      <c r="L150" s="117">
        <v>72</v>
      </c>
      <c r="M150" s="117">
        <v>88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21</v>
      </c>
      <c r="K220" s="264" t="str">
        <f t="shared" si="7"/>
        <v>※</v>
      </c>
      <c r="L220" s="117">
        <v>21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18</v>
      </c>
      <c r="M269" s="147">
        <v>17</v>
      </c>
    </row>
    <row r="270" spans="1:22" s="83" customFormat="1" ht="34.5" customHeight="1">
      <c r="A270" s="249" t="s">
        <v>725</v>
      </c>
      <c r="B270" s="120"/>
      <c r="C270" s="371"/>
      <c r="D270" s="371"/>
      <c r="E270" s="371"/>
      <c r="F270" s="371"/>
      <c r="G270" s="371" t="s">
        <v>148</v>
      </c>
      <c r="H270" s="371"/>
      <c r="I270" s="404"/>
      <c r="J270" s="266">
        <f t="shared" si="9"/>
        <v>6.3000000000000007</v>
      </c>
      <c r="K270" s="81" t="str">
        <f t="shared" si="8"/>
        <v/>
      </c>
      <c r="L270" s="148">
        <v>3.6</v>
      </c>
      <c r="M270" s="148">
        <v>2.7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6</v>
      </c>
      <c r="K274" s="81" t="str">
        <f t="shared" si="8"/>
        <v/>
      </c>
      <c r="L274" s="148">
        <v>3.9</v>
      </c>
      <c r="M274" s="148">
        <v>2.1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1.8</v>
      </c>
      <c r="M302" s="148">
        <v>3.5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0.4</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1756</v>
      </c>
      <c r="K392" s="81" t="str">
        <f t="shared" ref="K392:K397" si="12">IF(OR(COUNTIF(L392:M392,"未確認")&gt;0,COUNTIF(L392:M392,"~*")&gt;0),"※","")</f>
        <v/>
      </c>
      <c r="L392" s="147">
        <v>968</v>
      </c>
      <c r="M392" s="147">
        <v>788</v>
      </c>
    </row>
    <row r="393" spans="1:22" s="83" customFormat="1" ht="34.5" customHeight="1">
      <c r="A393" s="249" t="s">
        <v>773</v>
      </c>
      <c r="B393" s="84"/>
      <c r="C393" s="370"/>
      <c r="D393" s="380"/>
      <c r="E393" s="320" t="s">
        <v>224</v>
      </c>
      <c r="F393" s="321"/>
      <c r="G393" s="321"/>
      <c r="H393" s="322"/>
      <c r="I393" s="343"/>
      <c r="J393" s="140">
        <f t="shared" si="11"/>
        <v>785</v>
      </c>
      <c r="K393" s="81" t="str">
        <f t="shared" si="12"/>
        <v/>
      </c>
      <c r="L393" s="147">
        <v>671</v>
      </c>
      <c r="M393" s="147">
        <v>114</v>
      </c>
    </row>
    <row r="394" spans="1:22" s="83" customFormat="1" ht="34.5" customHeight="1">
      <c r="A394" s="250" t="s">
        <v>774</v>
      </c>
      <c r="B394" s="84"/>
      <c r="C394" s="370"/>
      <c r="D394" s="381"/>
      <c r="E394" s="320" t="s">
        <v>225</v>
      </c>
      <c r="F394" s="321"/>
      <c r="G394" s="321"/>
      <c r="H394" s="322"/>
      <c r="I394" s="343"/>
      <c r="J394" s="140">
        <f t="shared" si="11"/>
        <v>513</v>
      </c>
      <c r="K394" s="81" t="str">
        <f t="shared" si="12"/>
        <v/>
      </c>
      <c r="L394" s="147">
        <v>132</v>
      </c>
      <c r="M394" s="147">
        <v>381</v>
      </c>
    </row>
    <row r="395" spans="1:22" s="83" customFormat="1" ht="34.5" customHeight="1">
      <c r="A395" s="250" t="s">
        <v>775</v>
      </c>
      <c r="B395" s="84"/>
      <c r="C395" s="370"/>
      <c r="D395" s="382"/>
      <c r="E395" s="320" t="s">
        <v>226</v>
      </c>
      <c r="F395" s="321"/>
      <c r="G395" s="321"/>
      <c r="H395" s="322"/>
      <c r="I395" s="343"/>
      <c r="J395" s="140">
        <f t="shared" si="11"/>
        <v>458</v>
      </c>
      <c r="K395" s="81" t="str">
        <f t="shared" si="12"/>
        <v/>
      </c>
      <c r="L395" s="147">
        <v>165</v>
      </c>
      <c r="M395" s="147">
        <v>293</v>
      </c>
    </row>
    <row r="396" spans="1:22" s="83" customFormat="1" ht="34.5" customHeight="1">
      <c r="A396" s="250" t="s">
        <v>776</v>
      </c>
      <c r="B396" s="1"/>
      <c r="C396" s="370"/>
      <c r="D396" s="320" t="s">
        <v>227</v>
      </c>
      <c r="E396" s="321"/>
      <c r="F396" s="321"/>
      <c r="G396" s="321"/>
      <c r="H396" s="322"/>
      <c r="I396" s="343"/>
      <c r="J396" s="140">
        <f t="shared" si="11"/>
        <v>26127</v>
      </c>
      <c r="K396" s="81" t="str">
        <f t="shared" si="12"/>
        <v/>
      </c>
      <c r="L396" s="147">
        <v>11381</v>
      </c>
      <c r="M396" s="147">
        <v>14746</v>
      </c>
    </row>
    <row r="397" spans="1:22" s="83" customFormat="1" ht="34.5" customHeight="1">
      <c r="A397" s="250" t="s">
        <v>777</v>
      </c>
      <c r="B397" s="119"/>
      <c r="C397" s="370"/>
      <c r="D397" s="320" t="s">
        <v>228</v>
      </c>
      <c r="E397" s="321"/>
      <c r="F397" s="321"/>
      <c r="G397" s="321"/>
      <c r="H397" s="322"/>
      <c r="I397" s="344"/>
      <c r="J397" s="140">
        <f t="shared" si="11"/>
        <v>1746</v>
      </c>
      <c r="K397" s="81" t="str">
        <f t="shared" si="12"/>
        <v/>
      </c>
      <c r="L397" s="147">
        <v>964</v>
      </c>
      <c r="M397" s="147">
        <v>782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1756</v>
      </c>
      <c r="K405" s="81" t="str">
        <f t="shared" ref="K405:K422" si="14">IF(OR(COUNTIF(L405:M405,"未確認")&gt;0,COUNTIF(L405:M405,"~*")&gt;0),"※","")</f>
        <v/>
      </c>
      <c r="L405" s="147">
        <v>968</v>
      </c>
      <c r="M405" s="147">
        <v>788</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19</v>
      </c>
      <c r="M406" s="147">
        <v>11</v>
      </c>
    </row>
    <row r="407" spans="1:22" s="83" customFormat="1" ht="34.5" customHeight="1">
      <c r="A407" s="251" t="s">
        <v>780</v>
      </c>
      <c r="B407" s="119"/>
      <c r="C407" s="369"/>
      <c r="D407" s="369"/>
      <c r="E407" s="320" t="s">
        <v>235</v>
      </c>
      <c r="F407" s="321"/>
      <c r="G407" s="321"/>
      <c r="H407" s="322"/>
      <c r="I407" s="361"/>
      <c r="J407" s="140">
        <f t="shared" si="13"/>
        <v>1667</v>
      </c>
      <c r="K407" s="81" t="str">
        <f t="shared" si="14"/>
        <v/>
      </c>
      <c r="L407" s="147">
        <v>928</v>
      </c>
      <c r="M407" s="147">
        <v>739</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9</v>
      </c>
      <c r="M408" s="147">
        <v>7</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12</v>
      </c>
      <c r="M409" s="147">
        <v>31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1746</v>
      </c>
      <c r="K413" s="81" t="str">
        <f t="shared" si="14"/>
        <v/>
      </c>
      <c r="L413" s="147">
        <v>964</v>
      </c>
      <c r="M413" s="147">
        <v>782</v>
      </c>
    </row>
    <row r="414" spans="1:22" s="83" customFormat="1" ht="34.5" customHeight="1">
      <c r="A414" s="251" t="s">
        <v>787</v>
      </c>
      <c r="B414" s="119"/>
      <c r="C414" s="369"/>
      <c r="D414" s="375" t="s">
        <v>240</v>
      </c>
      <c r="E414" s="377" t="s">
        <v>241</v>
      </c>
      <c r="F414" s="378"/>
      <c r="G414" s="378"/>
      <c r="H414" s="379"/>
      <c r="I414" s="361"/>
      <c r="J414" s="140">
        <f t="shared" si="13"/>
        <v>30</v>
      </c>
      <c r="K414" s="81" t="str">
        <f t="shared" si="14"/>
        <v/>
      </c>
      <c r="L414" s="147">
        <v>11</v>
      </c>
      <c r="M414" s="147">
        <v>19</v>
      </c>
    </row>
    <row r="415" spans="1:22" s="83" customFormat="1" ht="34.5" customHeight="1">
      <c r="A415" s="251" t="s">
        <v>788</v>
      </c>
      <c r="B415" s="119"/>
      <c r="C415" s="369"/>
      <c r="D415" s="369"/>
      <c r="E415" s="320" t="s">
        <v>242</v>
      </c>
      <c r="F415" s="321"/>
      <c r="G415" s="321"/>
      <c r="H415" s="322"/>
      <c r="I415" s="361"/>
      <c r="J415" s="140">
        <f t="shared" si="13"/>
        <v>1467</v>
      </c>
      <c r="K415" s="81" t="str">
        <f t="shared" si="14"/>
        <v/>
      </c>
      <c r="L415" s="147">
        <v>869</v>
      </c>
      <c r="M415" s="147">
        <v>598</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34</v>
      </c>
      <c r="M416" s="147">
        <v>20</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7</v>
      </c>
      <c r="M417" s="147">
        <v>13</v>
      </c>
    </row>
    <row r="418" spans="1:22" s="83" customFormat="1" ht="34.5" customHeight="1">
      <c r="A418" s="251" t="s">
        <v>791</v>
      </c>
      <c r="B418" s="119"/>
      <c r="C418" s="369"/>
      <c r="D418" s="369"/>
      <c r="E418" s="320" t="s">
        <v>245</v>
      </c>
      <c r="F418" s="321"/>
      <c r="G418" s="321"/>
      <c r="H418" s="322"/>
      <c r="I418" s="361"/>
      <c r="J418" s="140">
        <f t="shared" si="13"/>
        <v>71</v>
      </c>
      <c r="K418" s="81" t="str">
        <f t="shared" si="14"/>
        <v/>
      </c>
      <c r="L418" s="147">
        <v>22</v>
      </c>
      <c r="M418" s="147">
        <v>49</v>
      </c>
    </row>
    <row r="419" spans="1:22" s="83" customFormat="1" ht="34.5" customHeight="1">
      <c r="A419" s="251" t="s">
        <v>792</v>
      </c>
      <c r="B419" s="119"/>
      <c r="C419" s="369"/>
      <c r="D419" s="369"/>
      <c r="E419" s="317" t="s">
        <v>605</v>
      </c>
      <c r="F419" s="318"/>
      <c r="G419" s="318"/>
      <c r="H419" s="319"/>
      <c r="I419" s="361"/>
      <c r="J419" s="140">
        <f t="shared" si="13"/>
        <v>15</v>
      </c>
      <c r="K419" s="81" t="str">
        <f t="shared" si="14"/>
        <v/>
      </c>
      <c r="L419" s="147">
        <v>3</v>
      </c>
      <c r="M419" s="147">
        <v>12</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6</v>
      </c>
      <c r="M420" s="147">
        <v>15</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12</v>
      </c>
      <c r="M421" s="147">
        <v>56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1716</v>
      </c>
      <c r="K430" s="193" t="str">
        <f>IF(OR(COUNTIF(L430:M430,"未確認")&gt;0,COUNTIF(L430:M430,"~*")&gt;0),"※","")</f>
        <v/>
      </c>
      <c r="L430" s="147">
        <v>953</v>
      </c>
      <c r="M430" s="147">
        <v>763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26</v>
      </c>
      <c r="K431" s="193" t="str">
        <f>IF(OR(COUNTIF(L431:M431,"未確認")&gt;0,COUNTIF(L431:M431,"~*")&gt;0),"※","")</f>
        <v/>
      </c>
      <c r="L431" s="147">
        <v>3</v>
      </c>
      <c r="M431" s="147">
        <v>23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97</v>
      </c>
      <c r="K432" s="193" t="str">
        <f>IF(OR(COUNTIF(L432:M432,"未確認")&gt;0,COUNTIF(L432:M432,"~*")&gt;0),"※","")</f>
        <v/>
      </c>
      <c r="L432" s="147">
        <v>31</v>
      </c>
      <c r="M432" s="147">
        <v>66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1590</v>
      </c>
      <c r="K433" s="193" t="str">
        <f>IF(OR(COUNTIF(L433:M433,"未確認")&gt;0,COUNTIF(L433:M433,"~*")&gt;0),"※","")</f>
        <v/>
      </c>
      <c r="L433" s="147">
        <v>919</v>
      </c>
      <c r="M433" s="147">
        <v>671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41</v>
      </c>
      <c r="K468" s="201" t="str">
        <f t="shared" ref="K468:K475" si="16">IF(OR(COUNTIF(L468:M468,"未確認")&gt;0,COUNTIF(L468:M468,"*")&gt;0),"※","")</f>
        <v>※</v>
      </c>
      <c r="L468" s="117">
        <v>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51</v>
      </c>
      <c r="K472" s="201" t="str">
        <f t="shared" si="16"/>
        <v/>
      </c>
      <c r="L472" s="117">
        <v>51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33</v>
      </c>
      <c r="K535" s="201" t="str">
        <f t="shared" si="23"/>
        <v>※</v>
      </c>
      <c r="L535" s="117" t="s">
        <v>541</v>
      </c>
      <c r="M535" s="117">
        <v>33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27.8</v>
      </c>
      <c r="M560" s="211">
        <v>33.799999999999997</v>
      </c>
    </row>
    <row r="561" spans="1:13" s="91" customFormat="1" ht="34.5" customHeight="1">
      <c r="A561" s="251" t="s">
        <v>871</v>
      </c>
      <c r="B561" s="119"/>
      <c r="C561" s="209"/>
      <c r="D561" s="331" t="s">
        <v>377</v>
      </c>
      <c r="E561" s="342"/>
      <c r="F561" s="342"/>
      <c r="G561" s="342"/>
      <c r="H561" s="332"/>
      <c r="I561" s="343"/>
      <c r="J561" s="207"/>
      <c r="K561" s="210"/>
      <c r="L561" s="211">
        <v>14.7</v>
      </c>
      <c r="M561" s="211">
        <v>19.8</v>
      </c>
    </row>
    <row r="562" spans="1:13" s="91" customFormat="1" ht="34.5" customHeight="1">
      <c r="A562" s="251" t="s">
        <v>872</v>
      </c>
      <c r="B562" s="119"/>
      <c r="C562" s="209"/>
      <c r="D562" s="331" t="s">
        <v>992</v>
      </c>
      <c r="E562" s="342"/>
      <c r="F562" s="342"/>
      <c r="G562" s="342"/>
      <c r="H562" s="332"/>
      <c r="I562" s="343"/>
      <c r="J562" s="207"/>
      <c r="K562" s="210"/>
      <c r="L562" s="211">
        <v>10</v>
      </c>
      <c r="M562" s="211">
        <v>15.7</v>
      </c>
    </row>
    <row r="563" spans="1:13" s="91" customFormat="1" ht="34.5" customHeight="1">
      <c r="A563" s="251" t="s">
        <v>873</v>
      </c>
      <c r="B563" s="119"/>
      <c r="C563" s="209"/>
      <c r="D563" s="331" t="s">
        <v>379</v>
      </c>
      <c r="E563" s="342"/>
      <c r="F563" s="342"/>
      <c r="G563" s="342"/>
      <c r="H563" s="332"/>
      <c r="I563" s="343"/>
      <c r="J563" s="207"/>
      <c r="K563" s="210"/>
      <c r="L563" s="211">
        <v>4.5999999999999996</v>
      </c>
      <c r="M563" s="211">
        <v>8.1999999999999993</v>
      </c>
    </row>
    <row r="564" spans="1:13" s="91" customFormat="1" ht="34.5" customHeight="1">
      <c r="A564" s="251" t="s">
        <v>874</v>
      </c>
      <c r="B564" s="119"/>
      <c r="C564" s="209"/>
      <c r="D564" s="331" t="s">
        <v>380</v>
      </c>
      <c r="E564" s="342"/>
      <c r="F564" s="342"/>
      <c r="G564" s="342"/>
      <c r="H564" s="332"/>
      <c r="I564" s="343"/>
      <c r="J564" s="207"/>
      <c r="K564" s="210"/>
      <c r="L564" s="211">
        <v>6.3</v>
      </c>
      <c r="M564" s="211">
        <v>0</v>
      </c>
    </row>
    <row r="565" spans="1:13" s="91" customFormat="1" ht="34.5" customHeight="1">
      <c r="A565" s="251" t="s">
        <v>875</v>
      </c>
      <c r="B565" s="119"/>
      <c r="C565" s="280"/>
      <c r="D565" s="331" t="s">
        <v>869</v>
      </c>
      <c r="E565" s="342"/>
      <c r="F565" s="342"/>
      <c r="G565" s="342"/>
      <c r="H565" s="332"/>
      <c r="I565" s="343"/>
      <c r="J565" s="207"/>
      <c r="K565" s="210"/>
      <c r="L565" s="211">
        <v>10.5</v>
      </c>
      <c r="M565" s="211">
        <v>16.899999999999999</v>
      </c>
    </row>
    <row r="566" spans="1:13" s="91" customFormat="1" ht="34.5" customHeight="1">
      <c r="A566" s="251" t="s">
        <v>876</v>
      </c>
      <c r="B566" s="119"/>
      <c r="C566" s="285"/>
      <c r="D566" s="331" t="s">
        <v>993</v>
      </c>
      <c r="E566" s="342"/>
      <c r="F566" s="342"/>
      <c r="G566" s="342"/>
      <c r="H566" s="332"/>
      <c r="I566" s="343"/>
      <c r="J566" s="213"/>
      <c r="K566" s="214"/>
      <c r="L566" s="211">
        <v>17.5</v>
      </c>
      <c r="M566" s="211">
        <v>24.2</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23</v>
      </c>
      <c r="K593" s="201" t="str">
        <f>IF(OR(COUNTIF(L593:M593,"未確認")&gt;0,COUNTIF(L593:M593,"*")&gt;0),"※","")</f>
        <v/>
      </c>
      <c r="L593" s="117">
        <v>10</v>
      </c>
      <c r="M593" s="117">
        <v>13</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636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826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467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16</v>
      </c>
      <c r="K621" s="201" t="str">
        <f t="shared" si="29"/>
        <v>※</v>
      </c>
      <c r="L621" s="117" t="s">
        <v>541</v>
      </c>
      <c r="M621" s="117">
        <v>16</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44</v>
      </c>
      <c r="K632" s="201" t="str">
        <f t="shared" si="31"/>
        <v/>
      </c>
      <c r="L632" s="117">
        <v>14</v>
      </c>
      <c r="M632" s="117">
        <v>30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12</v>
      </c>
      <c r="M633" s="117">
        <v>21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22</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t="s">
        <v>541</v>
      </c>
      <c r="M649" s="117">
        <v>21</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38</v>
      </c>
      <c r="K655" s="201" t="str">
        <f t="shared" si="33"/>
        <v/>
      </c>
      <c r="L655" s="117">
        <v>18</v>
      </c>
      <c r="M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25</v>
      </c>
      <c r="K657" s="201" t="str">
        <f t="shared" si="33"/>
        <v/>
      </c>
      <c r="L657" s="117">
        <v>13</v>
      </c>
      <c r="M657" s="117">
        <v>12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721163-BEAD-4CBB-9540-313A769D55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2019-12-23T01:05:57Z</dcterms:modified>
</cp:coreProperties>
</file>