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FFE85AC6-1841-41DA-B506-514E20DDEA6C}" xr6:coauthVersionLast="41" xr6:coauthVersionMax="41" xr10:uidLastSave="{00000000-0000-0000-0000-000000000000}"/>
  <bookViews>
    <workbookView xWindow="760" yWindow="76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<sst xmlns="http://schemas.openxmlformats.org/spreadsheetml/2006/main" count="3825" uniqueCount="1059">
  <si>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</si>
  <si>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</si>
  <si>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</si>
  <si>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</si>
  <si>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</si>
  <si>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</si>
  <si>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</si>
  <si>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</si>
  <si>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</si>
  <si>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</si>
  <si>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</si>
  <si>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</si>
  <si>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</si>
  <si>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</si>
  <si>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</si>
  <si>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</si>
  <si>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</si>
  <si>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</si>
  <si>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</si>
  <si>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</si>
  <si>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</si>
  <si>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</si>
  <si>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</si>
  <si>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</si>
  <si>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</si>
  <si>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</si>
  <si>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</si>
  <si>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</si>
  <si>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</si>
  <si>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</si>
  <si>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</si>
  <si>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</si>
  <si>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</si>
  <si>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</si>
  <si>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</si>
  <si>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</si>
  <si>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</si>
  <si>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</si>
  <si>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</si>
  <si>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</si>
  <si>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</si>
  <si>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</si>
  <si>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</si>
  <si>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</si>
  <si>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</si>
  <si>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</si>
  <si>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</si>
  <si>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</si>
  <si>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</si>
  <si>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</si>
  <si>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</si>
  <si>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</si>
  <si>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</si>
  <si>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</si>
  <si>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</si>
  <si>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</si>
  <si>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</si>
  <si>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</si>
  <si>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</si>
  <si>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</si>
  <si>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</si>
  <si>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</si>
  <si>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</si>
  <si>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</si>
  <si>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</si>
  <si>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</si>
  <si>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</si>
  <si>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</si>
  <si>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</si>
  <si>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</si>
  <si>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</si>
  <si>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</si>
  <si>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</si>
  <si>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</si>
  <si>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</si>
  <si>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</si>
  <si>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</si>
  <si>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</si>
  <si>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</si>
  <si>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</si>
  <si>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</si>
  <si>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</si>
  <si>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</si>
  <si>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</si>
  <si>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</si>
  <si>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</si>
  <si>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</si>
  <si>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</si>
  <si>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</si>
  <si>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</si>
  <si>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</si>
  <si>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</si>
  <si>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</si>
  <si>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</si>
  <si>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</si>
  <si>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</si>
  <si>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</si>
  <si>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</si>
  <si>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</si>
  <si>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</si>
  <si>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</si>
  <si>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</si>
  <si>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</si>
  <si>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</si>
  <si>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</si>
  <si>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</si>
  <si>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</si>
  <si>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</si>
  <si>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</si>
  <si>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</si>
  <si>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</si>
  <si>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</si>
  <si>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</si>
  <si>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</si>
  <si>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</si>
  <si>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</si>
  <si>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</si>
  <si>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</si>
  <si>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</si>
  <si>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</si>
  <si>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</si>
  <si>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</si>
  <si>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</si>
  <si>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</si>
  <si>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</si>
  <si>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</si>
  <si>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</si>
  <si>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</si>
  <si>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</si>
  <si>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</si>
  <si>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</si>
  <si>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</si>
  <si>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</si>
  <si>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</si>
  <si>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</si>
  <si>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</si>
  <si>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</si>
  <si>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</si>
  <si>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</si>
  <si>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</si>
  <si>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</si>
  <si>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</si>
  <si>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</si>
  <si>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</si>
  <si>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</si>
  <si>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</si>
  <si>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</si>
  <si>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</si>
  <si>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</si>
  <si>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</si>
  <si>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</si>
  <si>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</si>
  <si>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</si>
  <si>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</si>
  <si>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</si>
  <si>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</si>
  <si>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</si>
  <si>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</si>
  <si>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</si>
  <si>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</si>
  <si>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</si>
  <si>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</si>
  <si>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</si>
  <si>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</si>
  <si>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</si>
  <si>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</si>
  <si>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</si>
  <si>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</si>
  <si>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</si>
  <si>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</si>
  <si>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</si>
  <si>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</si>
  <si>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</si>
  <si>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</si>
  <si>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</si>
  <si>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</si>
  <si>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</si>
  <si>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</si>
  <si>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</si>
  <si>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</si>
  <si>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</si>
  <si>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</si>
  <si>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</si>
  <si>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</si>
  <si>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</si>
  <si>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</si>
  <si>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</si>
  <si>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</si>
  <si>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</si>
  <si>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</si>
  <si>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</si>
  <si>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</si>
  <si>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</si>
  <si>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</si>
  <si>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</si>
  <si>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</si>
  <si>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</si>
  <si>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</si>
  <si>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</si>
  <si>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</si>
  <si>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</si>
  <si>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</si>
  <si>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</si>
  <si>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</si>
  <si>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</si>
  <si>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</si>
  <si>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</si>
  <si>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</si>
  <si>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</si>
  <si>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</si>
  <si>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</si>
  <si>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</si>
  <si>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</si>
  <si>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</si>
  <si>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</si>
  <si>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</si>
  <si>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</si>
  <si>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</si>
  <si>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</si>
  <si>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</si>
  <si>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</si>
  <si>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</si>
  <si>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</si>
  <si>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</si>
  <si>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</si>
  <si>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</si>
  <si>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</si>
  <si>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</si>
  <si>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</si>
  <si>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</si>
  <si>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</si>
  <si>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</si>
  <si>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</si>
  <si>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</si>
  <si>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</si>
  <si>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</si>
  <si>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</si>
  <si>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</si>
  <si>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</si>
  <si>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</si>
  <si>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</si>
  <si>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</si>
  <si>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</si>
  <si>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</si>
  <si>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</si>
  <si>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</si>
  <si>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</si>
  <si>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</si>
  <si>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</si>
  <si>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</si>
  <si>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</si>
  <si>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</si>
  <si>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</si>
  <si>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</si>
  <si>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</si>
  <si>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</si>
  <si>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</si>
  <si>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</si>
  <si>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</si>
  <si>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</si>
  <si>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</si>
  <si>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</si>
  <si>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</si>
  <si>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</si>
  <si>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</si>
  <si>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</si>
  <si>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</si>
  <si>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</si>
  <si>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</si>
  <si>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</si>
  <si>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</si>
  <si>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</si>
  <si>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</si>
  <si>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</si>
  <si>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</si>
  <si>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</si>
  <si>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</si>
  <si>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</si>
  <si>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</si>
  <si>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</si>
  <si>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</si>
  <si>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</si>
  <si>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</si>
  <si>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</si>
  <si>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</si>
  <si>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</si>
  <si>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</si>
  <si>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</si>
  <si>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</si>
  <si>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</si>
  <si>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</si>
  <si>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</si>
  <si>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</si>
  <si>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</si>
  <si>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</si>
  <si>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</si>
  <si>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</si>
  <si>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</si>
  <si>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</si>
  <si>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</si>
  <si>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</si>
  <si>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</si>
  <si>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</si>
  <si>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</si>
  <si>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</si>
  <si>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</si>
  <si>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</si>
  <si>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</si>
  <si>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</si>
  <si>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</si>
  <si>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</si>
  <si>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</si>
  <si>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</si>
  <si>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</si>
  <si>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</si>
  <si>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</si>
  <si>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</si>
  <si>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</si>
  <si>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</si>
  <si>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</si>
  <si>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</si>
  <si>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</si>
  <si>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</si>
  <si>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</si>
  <si>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</si>
  <si>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</si>
  <si>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</si>
  <si>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</si>
  <si>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</si>
  <si>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</si>
  <si>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</si>
  <si>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</si>
  <si>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</si>
  <si>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</si>
  <si>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</si>
  <si>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</si>
  <si>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</si>
  <si>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</si>
  <si>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</si>
  <si>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</si>
  <si>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</si>
  <si>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</si>
  <si>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</si>
  <si>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</si>
  <si>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</si>
  <si>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</si>
  <si>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</si>
  <si>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</si>
  <si>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</si>
  <si>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</si>
  <si>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</si>
  <si>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</si>
  <si>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</si>
  <si>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</si>
  <si>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</si>
  <si>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</si>
  <si>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</si>
  <si>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</si>
  <si>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</si>
  <si>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</si>
  <si>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</si>
  <si>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</si>
  <si>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</si>
  <si>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</si>
  <si>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</si>
  <si>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</si>
  <si>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</si>
  <si>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</si>
  <si>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</si>
  <si>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</si>
  <si>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</si>
  <si>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</si>
  <si>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</si>
  <si>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</si>
  <si>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</si>
  <si>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</si>
  <si>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</si>
  <si>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</si>
  <si>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</si>
  <si>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</si>
  <si>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</si>
  <si>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</si>
  <si>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</si>
  <si>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</si>
  <si>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</si>
  <si>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</si>
  <si>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</si>
  <si>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</si>
  <si>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</si>
  <si>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</si>
  <si>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</si>
  <si>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</si>
  <si>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</si>
  <si>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</si>
  <si>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</si>
  <si>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</si>
  <si>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</si>
  <si>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</si>
  <si>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</si>
  <si>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</si>
  <si>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</si>
  <si>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</si>
  <si>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</si>
  <si>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</si>
  <si>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</si>
  <si>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</si>
  <si>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</si>
  <si>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</si>
  <si>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</si>
  <si>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</si>
  <si>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</si>
  <si>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</si>
  <si>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</si>
  <si>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</si>
  <si>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</si>
  <si>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</si>
  <si>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</si>
  <si>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</si>
  <si>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</si>
  <si>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</si>
  <si>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</si>
  <si>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</si>
  <si>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</si>
  <si>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</si>
  <si>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</si>
  <si>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</si>
  <si>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</si>
  <si>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</si>
  <si>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</si>
  <si>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</si>
  <si>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</si>
  <si>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</si>
  <si>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</si>
  <si>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</si>
  <si>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</si>
  <si>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</si>
  <si>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</si>
  <si>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</si>
  <si>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</si>
  <si>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</si>
  <si>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</si>
  <si>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</si>
  <si>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</si>
  <si>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</si>
  <si>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</si>
  <si>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</si>
  <si>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</si>
  <si>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</si>
  <si>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</si>
  <si>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</si>
  <si>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</si>
  <si>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</si>
  <si>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</si>
  <si>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</si>
  <si>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</si>
  <si>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</si>
  <si>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</si>
  <si>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</si>
  <si>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</si>
  <si>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</si>
  <si>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</si>
  <si>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</si>
  <si>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</si>
  <si>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</si>
  <si>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</si>
  <si>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</si>
  <si>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</si>
  <si>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</si>
  <si>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</si>
  <si>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</si>
  <si>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</si>
  <si>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</si>
  <si>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</si>
  <si>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</si>
  <si>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</si>
  <si>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</si>
  <si>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</si>
  <si>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</si>
  <si>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</si>
  <si>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</si>
  <si>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</si>
  <si>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</si>
  <si>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</si>
  <si>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</si>
  <si>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</si>
  <si>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</si>
  <si>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</si>
  <si>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</si>
  <si>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</si>
  <si>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</si>
  <si>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</si>
  <si>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</si>
  <si>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</si>
  <si>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</si>
  <si>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</si>
  <si>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</si>
  <si>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</si>
  <si>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</si>
  <si>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</si>
  <si>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</si>
  <si>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</si>
  <si>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</si>
  <si>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</si>
  <si>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</si>
  <si>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</si>
  <si>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</si>
  <si>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</si>
  <si>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</si>
  <si>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</si>
  <si>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</si>
  <si>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</si>
  <si>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</si>
  <si>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</si>
  <si>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</si>
  <si>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</si>
  <si>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</si>
  <si>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</si>
  <si>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</si>
  <si>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</si>
  <si>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</si>
  <si>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</si>
  <si>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</si>
  <si>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</si>
  <si>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</si>
  <si>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</si>
  <si>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</si>
  <si>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</si>
  <si>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</si>
  <si>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</si>
  <si>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</si>
  <si>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</si>
  <si>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</si>
  <si>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</si>
  <si>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</si>
  <si>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</si>
  <si>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</si>
  <si>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</si>
  <si>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</si>
  <si>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</si>
  <si>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</si>
  <si>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</si>
  <si>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</si>
  <si>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</si>
  <si>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</si>
  <si>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</si>
  <si>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</si>
  <si>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</si>
  <si>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</si>
  <si>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</si>
  <si>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</si>
  <si>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</si>
  <si>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</si>
  <si>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</si>
  <si>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</si>
  <si>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</si>
  <si>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</si>
  <si>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</si>
  <si>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</si>
  <si>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</si>
  <si>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</si>
  <si>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</si>
  <si>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</si>
  <si>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</si>
  <si>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</si>
  <si>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</si>
  <si>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</si>
  <si>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</si>
  <si>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</si>
  <si>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</si>
  <si>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</si>
  <si>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</si>
  <si>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</si>
  <si>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</si>
  <si>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</si>
  <si>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</si>
  <si>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</si>
  <si>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</si>
  <si>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</si>
  <si>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</si>
  <si>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</si>
  <si>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</si>
  <si>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</si>
  <si>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</si>
  <si>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</si>
  <si>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</si>
  <si>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</si>
  <si>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</si>
  <si>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</si>
  <si>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</si>
  <si>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</si>
  <si>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</si>
  <si>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</si>
  <si>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</si>
  <si>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</si>
  <si>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</si>
  <si>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</si>
  <si>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</si>
  <si>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</si>
  <si>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</si>
  <si>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</si>
  <si>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</si>
  <si>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</si>
  <si>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</si>
  <si>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</si>
  <si>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</si>
  <si>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</si>
  <si>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</si>
  <si>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</si>
  <si>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</si>
  <si>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</si>
  <si>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</si>
  <si>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</si>
  <si>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</si>
  <si>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</si>
  <si>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</si>
  <si>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</si>
  <si>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</si>
  <si>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</si>
  <si>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</si>
  <si>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</si>
  <si>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</si>
  <si>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</si>
  <si>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</si>
  <si>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</si>
  <si>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</si>
  <si>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</si>
  <si>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</si>
  <si>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</si>
  <si>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</si>
  <si>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</si>
  <si>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</si>
  <si>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</si>
  <si>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</si>
  <si>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</si>
  <si>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</si>
  <si>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</si>
  <si>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</si>
  <si>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</si>
  <si>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</si>
  <si>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</si>
  <si>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</si>
  <si>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</si>
  <si>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</si>
  <si>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</si>
  <si>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</si>
  <si>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</si>
  <si>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</si>
  <si>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</si>
  <si>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</si>
  <si>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</si>
  <si>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</si>
  <si>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</si>
  <si>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</si>
  <si>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</si>
  <si>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</si>
  <si>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</si>
  <si>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</si>
  <si>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</si>
  <si>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</si>
  <si>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</si>
  <si>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</si>
  <si>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</si>
  <si>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</si>
  <si>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</si>
  <si>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</si>
  <si>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</si>
  <si>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</si>
  <si>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</si>
  <si>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</si>
  <si>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</si>
  <si>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</si>
  <si>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</si>
  <si>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</si>
  <si>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</si>
  <si>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</si>
  <si>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</si>
  <si>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</si>
  <si>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</si>
  <si>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</si>
  <si>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</si>
  <si>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</si>
  <si>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</si>
  <si>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</si>
  <si>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</si>
  <si>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</si>
  <si>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</si>
  <si>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</si>
  <si>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</si>
  <si>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</si>
  <si>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</si>
  <si>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</si>
  <si>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</si>
  <si>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</si>
  <si>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</si>
  <si>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</si>
  <si>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</si>
  <si>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</si>
  <si>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</si>
  <si>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</si>
  <si>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</si>
  <si>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</si>
  <si>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</si>
  <si>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</si>
  <si>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</si>
  <si>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</si>
  <si>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</si>
  <si>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</si>
  <si>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</si>
  <si>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</si>
  <si>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</si>
  <si>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</si>
  <si>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</si>
  <si>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</si>
  <si>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</si>
  <si>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</si>
  <si>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</si>
  <si>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</si>
  <si>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</si>
  <si>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</si>
  <si>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</si>
  <si>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</si>
  <si>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</si>
  <si>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</si>
  <si>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</si>
  <si>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</si>
  <si>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</si>
  <si>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</si>
  <si>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</si>
  <si>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</si>
  <si>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</si>
  <si>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</si>
  <si>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</si>
  <si>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</si>
  <si>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</si>
  <si>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</si>
  <si>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</si>
  <si>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</si>
  <si>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</si>
  <si>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</si>
  <si>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</si>
  <si>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</si>
  <si>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</si>
  <si>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</si>
  <si>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</si>
  <si>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</si>
  <si>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</si>
  <si>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</si>
  <si>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</si>
  <si>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</si>
  <si>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</si>
  <si>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</si>
  <si>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</si>
  <si>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</si>
  <si>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</si>
  <si>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</si>
  <si>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</si>
  <si>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</si>
  <si>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</si>
  <si>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</si>
  <si>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</si>
  <si>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</si>
  <si>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</si>
  <si>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</si>
  <si>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</si>
  <si>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</si>
  <si>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</si>
  <si>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</si>
  <si>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</si>
  <si>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</si>
  <si>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</si>
  <si>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</si>
  <si>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</si>
  <si>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</si>
  <si>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</si>
  <si>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</si>
  <si>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</si>
  <si>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</si>
  <si>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</si>
  <si>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</si>
  <si>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</si>
  <si>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</si>
  <si>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</si>
  <si>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</si>
  <si>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</si>
  <si>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</si>
  <si>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</si>
  <si>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</si>
  <si>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</si>
  <si>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</si>
  <si>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</si>
  <si>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</si>
  <si>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</si>
  <si>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</si>
  <si>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</si>
  <si>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</si>
  <si>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</si>
  <si>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</si>
  <si>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</si>
  <si>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</si>
  <si>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</si>
  <si>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</si>
  <si>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</si>
  <si>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</si>
  <si>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</si>
  <si>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</si>
  <si>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</si>
  <si>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</si>
  <si>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</si>
  <si>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</si>
  <si>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</si>
  <si>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</si>
  <si>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</si>
  <si>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</si>
  <si>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</si>
  <si>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</si>
  <si>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</si>
  <si>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</si>
  <si>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</si>
  <si>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</si>
  <si>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</si>
  <si>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</si>
  <si>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</si>
  <si>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</si>
  <si>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</si>
  <si>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</si>
  <si>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</si>
  <si>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</si>
  <si>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</si>
  <si>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</si>
  <si>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</si>
  <si>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</si>
  <si>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</si>
  <si>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</si>
  <si>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</si>
  <si>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</si>
  <si>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</si>
  <si>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</si>
  <si>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</si>
  <si>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</si>
  <si>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</si>
  <si>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</si>
  <si>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</si>
  <si>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</si>
  <si>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</si>
  <si>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</si>
  <si>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</si>
  <si>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</si>
  <si>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</si>
  <si>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</si>
  <si>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</si>
  <si>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</si>
  <si>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</si>
  <si>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</si>
  <si>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</si>
  <si>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</si>
  <si>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</si>
  <si>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</si>
  <si>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</si>
  <si>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</si>
  <si>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</si>
  <si>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</si>
  <si>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</si>
  <si>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</si>
  <si>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</si>
  <si>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</si>
  <si>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</si>
  <si>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</si>
  <si>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</si>
  <si>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</si>
  <si>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</si>
  <si>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</si>
  <si>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</si>
  <si>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</si>
  <si>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</si>
  <si>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</si>
  <si>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</si>
  <si>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</si>
  <si>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</si>
  <si>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</si>
  <si>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</si>
  <si>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</si>
  <si>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</si>
  <si>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</si>
  <si>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</si>
  <si>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</si>
  <si>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</si>
  <si>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</si>
  <si>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</si>
  <si>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</si>
  <si>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</si>
  <si>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</si>
  <si>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</si>
  <si>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</si>
  <si>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</si>
  <si>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</si>
  <si>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</si>
  <si>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</si>
  <si>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</si>
  <si>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</si>
  <si>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</si>
  <si>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</si>
  <si>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</si>
  <si>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</si>
  <si>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</si>
  <si>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</si>
  <si>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</si>
  <si>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</si>
  <si>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</si>
  <si>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</si>
  <si>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</si>
  <si>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</si>
  <si>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</si>
  <si>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</si>
  <si>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</si>
  <si>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</si>
  <si>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</si>
  <si>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</si>
  <si>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</si>
  <si>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</si>
  <si>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</si>
  <si>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</si>
  <si>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</si>
  <si>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</si>
  <si>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</si>
  <si>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</si>
  <si>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</si>
  <si>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</si>
  <si>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</si>
  <si>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</si>
  <si>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</si>
  <si>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</si>
  <si>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</si>
  <si>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</si>
  <si>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</si>
  <si>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</si>
  <si>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</si>
  <si>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</si>
  <si>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</si>
  <si>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</si>
  <si>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</si>
  <si>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</si>
  <si>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</si>
  <si>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</si>
  <si>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</si>
  <si>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</si>
  <si>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</si>
  <si>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</si>
  <si>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</si>
  <si>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</si>
  <si>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</si>
  <si>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</si>
  <si>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</si>
  <si>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</si>
  <si>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</si>
  <si>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</si>
  <si>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</si>
  <si>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</si>
  <si>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</si>
  <si>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</si>
  <si>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</si>
  <si>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</si>
  <si>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</si>
  <si>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</si>
  <si>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</si>
  <si>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</si>
  <si>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</si>
  <si>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</si>
  <si>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</si>
  <si>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</si>
  <si>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</si>
  <si>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</si>
  <si>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</si>
  <si>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</si>
  <si>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</si>
  <si>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</si>
  <si>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</si>
  <si>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</si>
  <si>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</si>
  <si>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</si>
  <si>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</si>
  <si>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</si>
  <si>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</si>
  <si>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</si>
  <si>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</si>
  <si>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</si>
  <si>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</si>
  <si>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</si>
  <si>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</si>
  <si>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</si>
  <si>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</si>
  <si>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</si>
  <si>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</si>
  <si>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</si>
  <si>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</si>
  <si>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</si>
  <si>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</si>
  <si>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</si>
  <si>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</si>
  <si>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</si>
  <si>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</si>
  <si>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</si>
  <si>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</si>
  <si>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</si>
  <si>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</si>
  <si>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</si>
  <si>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</si>
  <si>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</si>
  <si>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</si>
  <si>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</si>
  <si>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</si>
  <si>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</si>
  <si>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</si>
  <si>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</si>
  <si>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</si>
  <si>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</si>
  <si>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</si>
  <si>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</si>
  <si>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</si>
  <si>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</si>
  <si>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</si>
  <si>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</si>
  <si>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</si>
  <si>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</si>
  <si>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</si>
  <si>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</si>
  <si>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</si>
  <si>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</si>
  <si>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</si>
  <si>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</si>
  <si>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</si>
  <si>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</si>
  <si>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</si>
  <si>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</si>
  <si>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</si>
  <si>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</si>
  <si>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</si>
  <si>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</si>
  <si>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医療法人医誠会神崎中央病院</t>
    <phoneticPr fontId="3"/>
  </si>
  <si>
    <t>〒529-1445 東近江市五個荘清水鼻町９５</t>
    <phoneticPr fontId="3"/>
  </si>
  <si>
    <t>〇</t>
  </si>
  <si>
    <t>医療法人</t>
  </si>
  <si>
    <t>内科</t>
  </si>
  <si>
    <t>療養病棟入院料１</t>
  </si>
  <si>
    <t>ＤＰＣ病院ではない</t>
  </si>
  <si>
    <t>有</t>
  </si>
  <si>
    <t>-</t>
    <phoneticPr fontId="3"/>
  </si>
  <si>
    <t>1病棟</t>
  </si>
  <si>
    <t>慢性期機能</t>
  </si>
  <si>
    <t>障害者施設等13対１入院基本料</t>
  </si>
  <si>
    <t>2A病棟</t>
  </si>
  <si>
    <t>2B病棟</t>
  </si>
  <si>
    <t>3A病棟</t>
  </si>
  <si>
    <t>リハビリテーション科</t>
  </si>
  <si>
    <t>回復期ﾘﾊﾋﾞﾘﾃｰｼｮﾝ病棟入院料３</t>
  </si>
  <si>
    <t>3B病棟</t>
  </si>
  <si>
    <t>回復期機能</t>
  </si>
  <si>
    <t>4A病棟</t>
  </si>
  <si>
    <t>4B病棟</t>
  </si>
  <si>
    <t>5病棟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</si>
</sst>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c r="C4" s="424"/>
      <c r="D4" s="424"/>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5" t="s">
        <v>1011</v>
      </c>
      <c r="J9" s="425"/>
      <c r="K9" s="425"/>
      <c r="L9" s="276" t="s">
        <v>1046</v>
      </c>
      <c r="M9" s="282" t="s">
        <v>1049</v>
      </c>
      <c r="N9" s="282" t="s">
        <v>1050</v>
      </c>
      <c r="O9" s="282" t="s">
        <v>1051</v>
      </c>
      <c r="P9" s="282" t="s">
        <v>1054</v>
      </c>
      <c r="Q9" s="282" t="s">
        <v>1056</v>
      </c>
      <c r="R9" s="282" t="s">
        <v>1057</v>
      </c>
      <c r="S9" s="282" t="s">
        <v>1058</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row>
    <row r="11" spans="1:22" s="21" customFormat="1" ht="34.5" customHeight="1">
      <c r="A11" s="244" t="s">
        <v>606</v>
      </c>
      <c r="B11" s="24"/>
      <c r="C11" s="19"/>
      <c r="D11" s="19"/>
      <c r="E11" s="19"/>
      <c r="F11" s="19"/>
      <c r="G11" s="19"/>
      <c r="H11" s="20"/>
      <c r="I11" s="422" t="s">
        <v>3</v>
      </c>
      <c r="J11" s="422"/>
      <c r="K11" s="422"/>
      <c r="L11" s="25"/>
      <c r="M11" s="25"/>
      <c r="N11" s="25"/>
      <c r="O11" s="25"/>
      <c r="P11" s="25"/>
      <c r="Q11" s="25"/>
      <c r="R11" s="25"/>
      <c r="S11" s="25"/>
    </row>
    <row r="12" spans="1:22" s="21" customFormat="1" ht="34.5" customHeight="1">
      <c r="A12" s="244" t="s">
        <v>606</v>
      </c>
      <c r="B12" s="24"/>
      <c r="C12" s="19"/>
      <c r="D12" s="19"/>
      <c r="E12" s="19"/>
      <c r="F12" s="19"/>
      <c r="G12" s="19"/>
      <c r="H12" s="20"/>
      <c r="I12" s="422" t="s">
        <v>4</v>
      </c>
      <c r="J12" s="422"/>
      <c r="K12" s="422"/>
      <c r="L12" s="29"/>
      <c r="M12" s="29"/>
      <c r="N12" s="29"/>
      <c r="O12" s="29"/>
      <c r="P12" s="29" t="s">
        <v>1039</v>
      </c>
      <c r="Q12" s="29"/>
      <c r="R12" s="29"/>
      <c r="S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c r="P13" s="28"/>
      <c r="Q13" s="28" t="s">
        <v>1039</v>
      </c>
      <c r="R13" s="28" t="s">
        <v>1039</v>
      </c>
      <c r="S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1046</v>
      </c>
      <c r="M22" s="282" t="s">
        <v>1049</v>
      </c>
      <c r="N22" s="282" t="s">
        <v>1050</v>
      </c>
      <c r="O22" s="282" t="s">
        <v>1051</v>
      </c>
      <c r="P22" s="282" t="s">
        <v>1054</v>
      </c>
      <c r="Q22" s="282" t="s">
        <v>1056</v>
      </c>
      <c r="R22" s="282" t="s">
        <v>1057</v>
      </c>
      <c r="S22" s="282" t="s">
        <v>1058</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row>
    <row r="24" spans="1:22" s="21" customFormat="1" ht="34.5" customHeight="1">
      <c r="A24" s="244" t="s">
        <v>607</v>
      </c>
      <c r="B24" s="24"/>
      <c r="C24" s="19"/>
      <c r="D24" s="19"/>
      <c r="E24" s="19"/>
      <c r="F24" s="19"/>
      <c r="G24" s="19"/>
      <c r="H24" s="20"/>
      <c r="I24" s="303" t="s">
        <v>3</v>
      </c>
      <c r="J24" s="304"/>
      <c r="K24" s="305"/>
      <c r="L24" s="25"/>
      <c r="M24" s="25"/>
      <c r="N24" s="25"/>
      <c r="O24" s="25"/>
      <c r="P24" s="25"/>
      <c r="Q24" s="25"/>
      <c r="R24" s="25"/>
      <c r="S24" s="25"/>
    </row>
    <row r="25" spans="1:22" s="21" customFormat="1" ht="34.5" customHeight="1">
      <c r="A25" s="244" t="s">
        <v>607</v>
      </c>
      <c r="B25" s="24"/>
      <c r="C25" s="19"/>
      <c r="D25" s="19"/>
      <c r="E25" s="19"/>
      <c r="F25" s="19"/>
      <c r="G25" s="19"/>
      <c r="H25" s="20"/>
      <c r="I25" s="303" t="s">
        <v>4</v>
      </c>
      <c r="J25" s="304"/>
      <c r="K25" s="305"/>
      <c r="L25" s="29"/>
      <c r="M25" s="29"/>
      <c r="N25" s="29"/>
      <c r="O25" s="29"/>
      <c r="P25" s="29" t="s">
        <v>1039</v>
      </c>
      <c r="Q25" s="29"/>
      <c r="R25" s="29"/>
      <c r="S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c r="O26" s="28" t="s">
        <v>1039</v>
      </c>
      <c r="P26" s="28"/>
      <c r="Q26" s="28" t="s">
        <v>1039</v>
      </c>
      <c r="R26" s="28" t="s">
        <v>1039</v>
      </c>
      <c r="S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1046</v>
      </c>
      <c r="M35" s="282" t="s">
        <v>1049</v>
      </c>
      <c r="N35" s="282" t="s">
        <v>1050</v>
      </c>
      <c r="O35" s="282" t="s">
        <v>1051</v>
      </c>
      <c r="P35" s="282" t="s">
        <v>1054</v>
      </c>
      <c r="Q35" s="282" t="s">
        <v>1056</v>
      </c>
      <c r="R35" s="282" t="s">
        <v>1057</v>
      </c>
      <c r="S35" s="282" t="s">
        <v>1058</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1046</v>
      </c>
      <c r="M44" s="282" t="s">
        <v>1049</v>
      </c>
      <c r="N44" s="282" t="s">
        <v>1050</v>
      </c>
      <c r="O44" s="282" t="s">
        <v>1051</v>
      </c>
      <c r="P44" s="282" t="s">
        <v>1054</v>
      </c>
      <c r="Q44" s="282" t="s">
        <v>1056</v>
      </c>
      <c r="R44" s="282" t="s">
        <v>1057</v>
      </c>
      <c r="S44" s="282" t="s">
        <v>1058</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row>
    <row r="53" spans="1:19"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2" t="s">
        <v>544</v>
      </c>
      <c r="E60" s="432"/>
      <c r="F60" s="432"/>
      <c r="G60" s="432"/>
      <c r="H60" s="432"/>
      <c r="I60" s="432"/>
      <c r="J60" s="432"/>
      <c r="K60" s="432"/>
      <c r="L60" s="432"/>
      <c r="M60" s="39"/>
      <c r="N60" s="39"/>
      <c r="O60" s="39"/>
      <c r="P60" s="39"/>
      <c r="Q60" s="40"/>
      <c r="R60" s="40"/>
      <c r="S60" s="40"/>
    </row>
    <row r="61" spans="1:19" s="21" customFormat="1" ht="34.5" customHeight="1">
      <c r="A61" s="243"/>
      <c r="B61" s="1"/>
      <c r="C61" s="41"/>
      <c r="D61" s="431" t="s">
        <v>16</v>
      </c>
      <c r="E61" s="431"/>
      <c r="F61" s="431"/>
      <c r="G61" s="431"/>
      <c r="H61" s="431"/>
      <c r="I61" s="431"/>
      <c r="J61" s="431"/>
      <c r="K61" s="431"/>
      <c r="L61" s="431"/>
      <c r="M61" s="39"/>
      <c r="N61" s="39"/>
      <c r="O61" s="39"/>
      <c r="P61" s="39"/>
      <c r="Q61" s="40"/>
      <c r="R61" s="40"/>
      <c r="S61" s="40"/>
    </row>
    <row r="62" spans="1:19" s="21" customFormat="1" ht="34.5" customHeight="1">
      <c r="A62" s="243"/>
      <c r="B62" s="1"/>
      <c r="C62" s="41"/>
      <c r="D62" s="431" t="s">
        <v>17</v>
      </c>
      <c r="E62" s="431"/>
      <c r="F62" s="431"/>
      <c r="G62" s="431"/>
      <c r="H62" s="431"/>
      <c r="I62" s="431"/>
      <c r="J62" s="431"/>
      <c r="K62" s="431"/>
      <c r="L62" s="431"/>
      <c r="M62" s="39"/>
      <c r="N62" s="39"/>
      <c r="O62" s="39"/>
      <c r="P62" s="39"/>
      <c r="Q62" s="40"/>
      <c r="R62" s="40"/>
      <c r="S62" s="40"/>
    </row>
    <row r="63" spans="1:19" s="21" customFormat="1" ht="34.5" customHeight="1">
      <c r="A63" s="243"/>
      <c r="B63" s="1"/>
      <c r="C63" s="41"/>
      <c r="D63" s="431" t="s">
        <v>18</v>
      </c>
      <c r="E63" s="431"/>
      <c r="F63" s="431"/>
      <c r="G63" s="431"/>
      <c r="H63" s="431"/>
      <c r="I63" s="431"/>
      <c r="J63" s="431"/>
      <c r="K63" s="431"/>
      <c r="L63" s="431"/>
      <c r="M63" s="39"/>
      <c r="N63" s="39"/>
      <c r="O63" s="39"/>
      <c r="P63" s="39"/>
      <c r="Q63" s="40"/>
      <c r="R63" s="40"/>
      <c r="S63" s="40"/>
    </row>
    <row r="64" spans="1:19" s="21" customFormat="1" ht="34.5" customHeight="1">
      <c r="A64" s="243"/>
      <c r="B64" s="1"/>
      <c r="C64" s="41"/>
      <c r="D64" s="431" t="s">
        <v>19</v>
      </c>
      <c r="E64" s="431"/>
      <c r="F64" s="431"/>
      <c r="G64" s="431"/>
      <c r="H64" s="431"/>
      <c r="I64" s="431"/>
      <c r="J64" s="431"/>
      <c r="K64" s="431"/>
      <c r="L64" s="431"/>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c r="A89" s="243"/>
      <c r="B89" s="18"/>
      <c r="C89" s="62"/>
      <c r="D89" s="3"/>
      <c r="E89" s="3"/>
      <c r="F89" s="3"/>
      <c r="G89" s="3"/>
      <c r="H89" s="287"/>
      <c r="I89" s="287"/>
      <c r="J89" s="64" t="s">
        <v>35</v>
      </c>
      <c r="K89" s="65"/>
      <c r="L89" s="262" t="s">
        <v>1046</v>
      </c>
      <c r="M89" s="262" t="s">
        <v>1049</v>
      </c>
      <c r="N89" s="262" t="s">
        <v>1050</v>
      </c>
      <c r="O89" s="262" t="s">
        <v>1051</v>
      </c>
      <c r="P89" s="262" t="s">
        <v>1054</v>
      </c>
      <c r="Q89" s="262" t="s">
        <v>1056</v>
      </c>
      <c r="R89" s="262" t="s">
        <v>1057</v>
      </c>
      <c r="S89" s="262" t="s">
        <v>1058</v>
      </c>
    </row>
    <row r="90" spans="1:22" s="21" customFormat="1">
      <c r="A90" s="243"/>
      <c r="B90" s="1"/>
      <c r="C90" s="3"/>
      <c r="D90" s="3"/>
      <c r="E90" s="3"/>
      <c r="F90" s="3"/>
      <c r="G90" s="3"/>
      <c r="H90" s="287"/>
      <c r="I90" s="67" t="s">
        <v>36</v>
      </c>
      <c r="J90" s="68"/>
      <c r="K90" s="69"/>
      <c r="L90" s="262" t="s">
        <v>1047</v>
      </c>
      <c r="M90" s="262" t="s">
        <v>1047</v>
      </c>
      <c r="N90" s="262" t="s">
        <v>1047</v>
      </c>
      <c r="O90" s="262" t="s">
        <v>1047</v>
      </c>
      <c r="P90" s="262" t="s">
        <v>1055</v>
      </c>
      <c r="Q90" s="262" t="s">
        <v>1047</v>
      </c>
      <c r="R90" s="262" t="s">
        <v>1047</v>
      </c>
      <c r="S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1046</v>
      </c>
      <c r="M97" s="66" t="s">
        <v>1049</v>
      </c>
      <c r="N97" s="66" t="s">
        <v>1050</v>
      </c>
      <c r="O97" s="66" t="s">
        <v>1051</v>
      </c>
      <c r="P97" s="66" t="s">
        <v>1054</v>
      </c>
      <c r="Q97" s="66" t="s">
        <v>1056</v>
      </c>
      <c r="R97" s="66" t="s">
        <v>1057</v>
      </c>
      <c r="S97" s="66" t="s">
        <v>1058</v>
      </c>
      <c r="T97" s="8"/>
      <c r="U97" s="8"/>
      <c r="V97" s="8"/>
    </row>
    <row r="98" spans="1:22" ht="20.25" customHeight="1">
      <c r="A98" s="243"/>
      <c r="B98" s="1"/>
      <c r="C98" s="62"/>
      <c r="D98" s="3"/>
      <c r="F98" s="3"/>
      <c r="G98" s="3"/>
      <c r="H98" s="287"/>
      <c r="I98" s="67" t="s">
        <v>40</v>
      </c>
      <c r="J98" s="68"/>
      <c r="K98" s="79"/>
      <c r="L98" s="70" t="s">
        <v>1047</v>
      </c>
      <c r="M98" s="70" t="s">
        <v>1047</v>
      </c>
      <c r="N98" s="70" t="s">
        <v>1047</v>
      </c>
      <c r="O98" s="70" t="s">
        <v>1047</v>
      </c>
      <c r="P98" s="70" t="s">
        <v>1055</v>
      </c>
      <c r="Q98" s="70" t="s">
        <v>1047</v>
      </c>
      <c r="R98" s="70" t="s">
        <v>1047</v>
      </c>
      <c r="S98" s="70" t="s">
        <v>1047</v>
      </c>
      <c r="T98" s="8"/>
      <c r="U98" s="8"/>
      <c r="V98" s="8"/>
    </row>
    <row r="99" spans="1:22" s="83" customFormat="1" ht="34.5" customHeight="1">
      <c r="A99" s="244" t="s">
        <v>610</v>
      </c>
      <c r="B99" s="1"/>
      <c r="C99" s="334" t="s">
        <v>41</v>
      </c>
      <c r="D99" s="336"/>
      <c r="E99" s="426" t="s">
        <v>42</v>
      </c>
      <c r="F99" s="427"/>
      <c r="G99" s="427"/>
      <c r="H99" s="428"/>
      <c r="I99" s="419" t="s">
        <v>43</v>
      </c>
      <c r="J99" s="256">
        <f t="shared" ref="J99:J111" si="0">IF(SUM(L99:S99)=0,IF(COUNTIF(L99:S99,"未確認")&gt;0,"未確認",IF(COUNTIF(L99:S99,"~*")&gt;0,"*",SUM(L99:S99))),SUM(L99:S99))</f>
        <v>162</v>
      </c>
      <c r="K99" s="237" t="str">
        <f>IF(OR(COUNTIF(L99:S99,"未確認")&gt;0,COUNTIF(L99:S99,"~*")&gt;0),"※","")</f>
        <v/>
      </c>
      <c r="L99" s="258">
        <v>0</v>
      </c>
      <c r="M99" s="258">
        <v>50</v>
      </c>
      <c r="N99" s="258">
        <v>0</v>
      </c>
      <c r="O99" s="258">
        <v>28</v>
      </c>
      <c r="P99" s="258">
        <v>32</v>
      </c>
      <c r="Q99" s="258">
        <v>0</v>
      </c>
      <c r="R99" s="258">
        <v>0</v>
      </c>
      <c r="S99" s="258">
        <v>52</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162</v>
      </c>
      <c r="K101" s="237" t="str">
        <f>IF(OR(COUNTIF(L101:S101,"未確認")&gt;0,COUNTIF(L101:S101,"~*")&gt;0),"※","")</f>
        <v/>
      </c>
      <c r="L101" s="258">
        <v>0</v>
      </c>
      <c r="M101" s="258">
        <v>50</v>
      </c>
      <c r="N101" s="258">
        <v>0</v>
      </c>
      <c r="O101" s="258">
        <v>28</v>
      </c>
      <c r="P101" s="258">
        <v>32</v>
      </c>
      <c r="Q101" s="258">
        <v>0</v>
      </c>
      <c r="R101" s="258">
        <v>0</v>
      </c>
      <c r="S101" s="258">
        <v>52</v>
      </c>
    </row>
    <row r="102" spans="1:22" s="83" customFormat="1" ht="34.5" customHeight="1">
      <c r="A102" s="244" t="s">
        <v>610</v>
      </c>
      <c r="B102" s="84"/>
      <c r="C102" s="377"/>
      <c r="D102" s="379"/>
      <c r="E102" s="317" t="s">
        <v>612</v>
      </c>
      <c r="F102" s="318"/>
      <c r="G102" s="318"/>
      <c r="H102" s="319"/>
      <c r="I102" s="420"/>
      <c r="J102" s="256">
        <f t="shared" si="0"/>
        <v>162</v>
      </c>
      <c r="K102" s="237" t="str">
        <f t="shared" ref="K102:K111" si="1">IF(OR(COUNTIF(L101:S101,"未確認")&gt;0,COUNTIF(L101:S101,"~*")&gt;0),"※","")</f>
        <v/>
      </c>
      <c r="L102" s="258">
        <v>0</v>
      </c>
      <c r="M102" s="258">
        <v>50</v>
      </c>
      <c r="N102" s="258">
        <v>0</v>
      </c>
      <c r="O102" s="258">
        <v>28</v>
      </c>
      <c r="P102" s="258">
        <v>32</v>
      </c>
      <c r="Q102" s="258">
        <v>0</v>
      </c>
      <c r="R102" s="258">
        <v>0</v>
      </c>
      <c r="S102" s="258">
        <v>52</v>
      </c>
    </row>
    <row r="103" spans="1:22" s="83" customFormat="1" ht="34.5" customHeight="1">
      <c r="A103" s="244" t="s">
        <v>613</v>
      </c>
      <c r="B103" s="84"/>
      <c r="C103" s="334" t="s">
        <v>46</v>
      </c>
      <c r="D103" s="336"/>
      <c r="E103" s="334" t="s">
        <v>42</v>
      </c>
      <c r="F103" s="335"/>
      <c r="G103" s="335"/>
      <c r="H103" s="336"/>
      <c r="I103" s="420"/>
      <c r="J103" s="256">
        <f t="shared" si="0"/>
        <v>238</v>
      </c>
      <c r="K103" s="237" t="str">
        <f t="shared" si="1"/>
        <v/>
      </c>
      <c r="L103" s="258">
        <v>60</v>
      </c>
      <c r="M103" s="258">
        <v>0</v>
      </c>
      <c r="N103" s="258">
        <v>58</v>
      </c>
      <c r="O103" s="258">
        <v>0</v>
      </c>
      <c r="P103" s="258">
        <v>0</v>
      </c>
      <c r="Q103" s="258">
        <v>60</v>
      </c>
      <c r="R103" s="258">
        <v>60</v>
      </c>
      <c r="S103" s="258">
        <v>0</v>
      </c>
    </row>
    <row r="104" spans="1:22" s="83" customFormat="1" ht="34.5" customHeight="1">
      <c r="A104" s="244" t="s">
        <v>614</v>
      </c>
      <c r="B104" s="84"/>
      <c r="C104" s="396"/>
      <c r="D104" s="397"/>
      <c r="E104" s="429"/>
      <c r="F104" s="430"/>
      <c r="G104" s="320" t="s">
        <v>47</v>
      </c>
      <c r="H104" s="322"/>
      <c r="I104" s="420"/>
      <c r="J104" s="256">
        <f t="shared" si="0"/>
        <v>238</v>
      </c>
      <c r="K104" s="237" t="str">
        <f t="shared" si="1"/>
        <v/>
      </c>
      <c r="L104" s="258">
        <v>60</v>
      </c>
      <c r="M104" s="258">
        <v>0</v>
      </c>
      <c r="N104" s="258">
        <v>58</v>
      </c>
      <c r="O104" s="258">
        <v>0</v>
      </c>
      <c r="P104" s="258">
        <v>0</v>
      </c>
      <c r="Q104" s="258">
        <v>60</v>
      </c>
      <c r="R104" s="258">
        <v>60</v>
      </c>
      <c r="S104" s="258">
        <v>0</v>
      </c>
    </row>
    <row r="105" spans="1:22" s="83" customFormat="1" ht="34.5" customHeight="1">
      <c r="A105" s="244" t="s">
        <v>615</v>
      </c>
      <c r="B105" s="84"/>
      <c r="C105" s="396"/>
      <c r="D105" s="397"/>
      <c r="E105" s="429"/>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238</v>
      </c>
      <c r="K106" s="237" t="str">
        <f t="shared" si="1"/>
        <v/>
      </c>
      <c r="L106" s="258">
        <v>60</v>
      </c>
      <c r="M106" s="258">
        <v>0</v>
      </c>
      <c r="N106" s="258">
        <v>58</v>
      </c>
      <c r="O106" s="258">
        <v>0</v>
      </c>
      <c r="P106" s="258">
        <v>0</v>
      </c>
      <c r="Q106" s="258">
        <v>60</v>
      </c>
      <c r="R106" s="258">
        <v>60</v>
      </c>
      <c r="S106" s="258">
        <v>0</v>
      </c>
    </row>
    <row r="107" spans="1:22" s="83" customFormat="1" ht="34.5" customHeight="1">
      <c r="A107" s="244" t="s">
        <v>614</v>
      </c>
      <c r="B107" s="84"/>
      <c r="C107" s="396"/>
      <c r="D107" s="397"/>
      <c r="E107" s="429"/>
      <c r="F107" s="430"/>
      <c r="G107" s="320" t="s">
        <v>47</v>
      </c>
      <c r="H107" s="322"/>
      <c r="I107" s="420"/>
      <c r="J107" s="256">
        <f t="shared" si="0"/>
        <v>238</v>
      </c>
      <c r="K107" s="237" t="str">
        <f t="shared" si="1"/>
        <v/>
      </c>
      <c r="L107" s="258">
        <v>60</v>
      </c>
      <c r="M107" s="258">
        <v>0</v>
      </c>
      <c r="N107" s="258">
        <v>58</v>
      </c>
      <c r="O107" s="258">
        <v>0</v>
      </c>
      <c r="P107" s="258">
        <v>0</v>
      </c>
      <c r="Q107" s="258">
        <v>60</v>
      </c>
      <c r="R107" s="258">
        <v>60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238</v>
      </c>
      <c r="K109" s="237" t="str">
        <f t="shared" si="1"/>
        <v/>
      </c>
      <c r="L109" s="258">
        <v>60</v>
      </c>
      <c r="M109" s="258">
        <v>0</v>
      </c>
      <c r="N109" s="258">
        <v>58</v>
      </c>
      <c r="O109" s="258">
        <v>0</v>
      </c>
      <c r="P109" s="258">
        <v>0</v>
      </c>
      <c r="Q109" s="258">
        <v>60</v>
      </c>
      <c r="R109" s="258">
        <v>60</v>
      </c>
      <c r="S109" s="258">
        <v>0</v>
      </c>
    </row>
    <row r="110" spans="1:22" s="83" customFormat="1" ht="34.5" customHeight="1">
      <c r="A110" s="244" t="s">
        <v>614</v>
      </c>
      <c r="B110" s="84"/>
      <c r="C110" s="396"/>
      <c r="D110" s="397"/>
      <c r="E110" s="433"/>
      <c r="F110" s="434"/>
      <c r="G110" s="317" t="s">
        <v>47</v>
      </c>
      <c r="H110" s="319"/>
      <c r="I110" s="420"/>
      <c r="J110" s="256">
        <f t="shared" si="0"/>
        <v>58</v>
      </c>
      <c r="K110" s="237" t="str">
        <f t="shared" si="1"/>
        <v/>
      </c>
      <c r="L110" s="258">
        <v>0</v>
      </c>
      <c r="M110" s="258">
        <v>0</v>
      </c>
      <c r="N110" s="258">
        <v>58</v>
      </c>
      <c r="O110" s="258">
        <v>0</v>
      </c>
      <c r="P110" s="258">
        <v>0</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1046</v>
      </c>
      <c r="M118" s="66" t="s">
        <v>1049</v>
      </c>
      <c r="N118" s="66" t="s">
        <v>1050</v>
      </c>
      <c r="O118" s="66" t="s">
        <v>1051</v>
      </c>
      <c r="P118" s="66" t="s">
        <v>1054</v>
      </c>
      <c r="Q118" s="66" t="s">
        <v>1056</v>
      </c>
      <c r="R118" s="66" t="s">
        <v>1057</v>
      </c>
      <c r="S118" s="66" t="s">
        <v>1058</v>
      </c>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70" t="s">
        <v>1047</v>
      </c>
      <c r="P119" s="70" t="s">
        <v>1055</v>
      </c>
      <c r="Q119" s="70" t="s">
        <v>1047</v>
      </c>
      <c r="R119" s="70" t="s">
        <v>1047</v>
      </c>
      <c r="S119" s="70" t="s">
        <v>1047</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1052</v>
      </c>
      <c r="Q120" s="98" t="s">
        <v>1041</v>
      </c>
      <c r="R120" s="98" t="s">
        <v>1041</v>
      </c>
      <c r="S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c r="Q121" s="98" t="s">
        <v>533</v>
      </c>
      <c r="R121" s="98" t="s">
        <v>533</v>
      </c>
      <c r="S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c r="Q122" s="98" t="s">
        <v>533</v>
      </c>
      <c r="R122" s="98" t="s">
        <v>533</v>
      </c>
      <c r="S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533</v>
      </c>
      <c r="R123" s="98" t="s">
        <v>533</v>
      </c>
      <c r="S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1046</v>
      </c>
      <c r="M129" s="66" t="s">
        <v>1049</v>
      </c>
      <c r="N129" s="66" t="s">
        <v>1050</v>
      </c>
      <c r="O129" s="66" t="s">
        <v>1051</v>
      </c>
      <c r="P129" s="66" t="s">
        <v>1054</v>
      </c>
      <c r="Q129" s="66" t="s">
        <v>1056</v>
      </c>
      <c r="R129" s="66" t="s">
        <v>1057</v>
      </c>
      <c r="S129" s="66" t="s">
        <v>1058</v>
      </c>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70" t="s">
        <v>1047</v>
      </c>
      <c r="P130" s="70" t="s">
        <v>1055</v>
      </c>
      <c r="Q130" s="70" t="s">
        <v>1047</v>
      </c>
      <c r="R130" s="70" t="s">
        <v>1047</v>
      </c>
      <c r="S130" s="70" t="s">
        <v>1047</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1048</v>
      </c>
      <c r="N131" s="98" t="s">
        <v>1042</v>
      </c>
      <c r="O131" s="98" t="s">
        <v>564</v>
      </c>
      <c r="P131" s="98" t="s">
        <v>1053</v>
      </c>
      <c r="Q131" s="98" t="s">
        <v>1042</v>
      </c>
      <c r="R131" s="98" t="s">
        <v>1042</v>
      </c>
      <c r="S131" s="98" t="s">
        <v>564</v>
      </c>
    </row>
    <row r="132" spans="1:22" s="83" customFormat="1" ht="34.5" customHeight="1">
      <c r="A132" s="244" t="s">
        <v>621</v>
      </c>
      <c r="B132" s="84"/>
      <c r="C132" s="295"/>
      <c r="D132" s="297"/>
      <c r="E132" s="320" t="s">
        <v>58</v>
      </c>
      <c r="F132" s="321"/>
      <c r="G132" s="321"/>
      <c r="H132" s="322"/>
      <c r="I132" s="389"/>
      <c r="J132" s="101"/>
      <c r="K132" s="102"/>
      <c r="L132" s="82">
        <v>60</v>
      </c>
      <c r="M132" s="82">
        <v>50</v>
      </c>
      <c r="N132" s="82">
        <v>58</v>
      </c>
      <c r="O132" s="82">
        <v>28</v>
      </c>
      <c r="P132" s="82">
        <v>32</v>
      </c>
      <c r="Q132" s="82">
        <v>60</v>
      </c>
      <c r="R132" s="82">
        <v>60</v>
      </c>
      <c r="S132" s="82">
        <v>52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1046</v>
      </c>
      <c r="M143" s="66" t="s">
        <v>1049</v>
      </c>
      <c r="N143" s="66" t="s">
        <v>1050</v>
      </c>
      <c r="O143" s="66" t="s">
        <v>1051</v>
      </c>
      <c r="P143" s="66" t="s">
        <v>1054</v>
      </c>
      <c r="Q143" s="66" t="s">
        <v>1056</v>
      </c>
      <c r="R143" s="66" t="s">
        <v>1057</v>
      </c>
      <c r="S143" s="66" t="s">
        <v>1058</v>
      </c>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70" t="s">
        <v>1047</v>
      </c>
      <c r="P144" s="70" t="s">
        <v>1055</v>
      </c>
      <c r="Q144" s="70" t="s">
        <v>1047</v>
      </c>
      <c r="R144" s="70" t="s">
        <v>1047</v>
      </c>
      <c r="S144" s="70" t="s">
        <v>1047</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0</v>
      </c>
      <c r="K145" s="264" t="str">
        <f t="shared" ref="K145:K176" si="3">IF(OR(COUNTIF(L145:S145,"未確認")&gt;0,COUNTIF(L145:S145,"~*")&gt;0),"※","")</f>
        <v/>
      </c>
      <c r="L145" s="117">
        <v>0</v>
      </c>
      <c r="M145" s="117">
        <v>0</v>
      </c>
      <c r="N145" s="117">
        <v>0</v>
      </c>
      <c r="O145" s="117">
        <v>0</v>
      </c>
      <c r="P145" s="117">
        <v>0</v>
      </c>
      <c r="Q145" s="117">
        <v>0</v>
      </c>
      <c r="R145" s="117">
        <v>0</v>
      </c>
      <c r="S145" s="117">
        <v>0</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53</v>
      </c>
      <c r="K154" s="264" t="str">
        <f t="shared" si="3"/>
        <v/>
      </c>
      <c r="L154" s="117">
        <v>0</v>
      </c>
      <c r="M154" s="117">
        <v>0</v>
      </c>
      <c r="N154" s="117">
        <v>0</v>
      </c>
      <c r="O154" s="117">
        <v>22</v>
      </c>
      <c r="P154" s="117">
        <v>0</v>
      </c>
      <c r="Q154" s="117">
        <v>0</v>
      </c>
      <c r="R154" s="117">
        <v>0</v>
      </c>
      <c r="S154" s="117">
        <v>31</v>
      </c>
    </row>
    <row r="155" spans="1:19"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v>0</v>
      </c>
      <c r="P155" s="117" t="s">
        <v>541</v>
      </c>
      <c r="Q155" s="117">
        <v>0</v>
      </c>
      <c r="R155" s="117">
        <v>0</v>
      </c>
      <c r="S155" s="117">
        <v>0</v>
      </c>
    </row>
    <row r="156" spans="1:19" s="118" customFormat="1" ht="34.5" customHeight="1">
      <c r="A156" s="246" t="s">
        <v>658</v>
      </c>
      <c r="B156" s="115"/>
      <c r="C156" s="317" t="s">
        <v>635</v>
      </c>
      <c r="D156" s="318"/>
      <c r="E156" s="318"/>
      <c r="F156" s="318"/>
      <c r="G156" s="318"/>
      <c r="H156" s="319"/>
      <c r="I156" s="413"/>
      <c r="J156" s="263">
        <f t="shared" si="2"/>
        <v>49</v>
      </c>
      <c r="K156" s="264" t="str">
        <f t="shared" si="3"/>
        <v/>
      </c>
      <c r="L156" s="117">
        <v>0</v>
      </c>
      <c r="M156" s="117">
        <v>0</v>
      </c>
      <c r="N156" s="117">
        <v>0</v>
      </c>
      <c r="O156" s="117">
        <v>15</v>
      </c>
      <c r="P156" s="117">
        <v>0</v>
      </c>
      <c r="Q156" s="117">
        <v>0</v>
      </c>
      <c r="R156" s="117">
        <v>0</v>
      </c>
      <c r="S156" s="117">
        <v>34</v>
      </c>
    </row>
    <row r="157" spans="1:19" s="118" customFormat="1" ht="34.5" customHeight="1">
      <c r="A157" s="246" t="s">
        <v>659</v>
      </c>
      <c r="B157" s="115"/>
      <c r="C157" s="317" t="s">
        <v>566</v>
      </c>
      <c r="D157" s="318"/>
      <c r="E157" s="318"/>
      <c r="F157" s="318"/>
      <c r="G157" s="318"/>
      <c r="H157" s="319"/>
      <c r="I157" s="413"/>
      <c r="J157" s="263">
        <f t="shared" si="2"/>
        <v>241</v>
      </c>
      <c r="K157" s="264" t="str">
        <f t="shared" si="3"/>
        <v/>
      </c>
      <c r="L157" s="117">
        <v>56</v>
      </c>
      <c r="M157" s="117">
        <v>0</v>
      </c>
      <c r="N157" s="117">
        <v>60</v>
      </c>
      <c r="O157" s="117">
        <v>0</v>
      </c>
      <c r="P157" s="117">
        <v>0</v>
      </c>
      <c r="Q157" s="117">
        <v>66</v>
      </c>
      <c r="R157" s="117">
        <v>59</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44</v>
      </c>
      <c r="K168" s="264" t="str">
        <f t="shared" si="3"/>
        <v/>
      </c>
      <c r="L168" s="117">
        <v>0</v>
      </c>
      <c r="M168" s="117">
        <v>44</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10</v>
      </c>
      <c r="K170" s="264" t="str">
        <f t="shared" si="3"/>
        <v/>
      </c>
      <c r="L170" s="117">
        <v>0</v>
      </c>
      <c r="M170" s="117">
        <v>10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0</v>
      </c>
      <c r="K177" s="264" t="str">
        <f t="shared" ref="K177:K208" si="5">IF(OR(COUNTIF(L177:S177,"未確認")&gt;0,COUNTIF(L177:S177,"~*")&gt;0),"※","")</f>
        <v/>
      </c>
      <c r="L177" s="117">
        <v>0</v>
      </c>
      <c r="M177" s="117">
        <v>0</v>
      </c>
      <c r="N177" s="117">
        <v>0</v>
      </c>
      <c r="O177" s="117">
        <v>0</v>
      </c>
      <c r="P177" s="117">
        <v>0</v>
      </c>
      <c r="Q177" s="117">
        <v>0</v>
      </c>
      <c r="R177" s="117">
        <v>0</v>
      </c>
      <c r="S177" s="117">
        <v>0</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28</v>
      </c>
      <c r="K196" s="264" t="str">
        <f t="shared" si="5"/>
        <v/>
      </c>
      <c r="L196" s="117">
        <v>0</v>
      </c>
      <c r="M196" s="117">
        <v>0</v>
      </c>
      <c r="N196" s="117">
        <v>0</v>
      </c>
      <c r="O196" s="117">
        <v>0</v>
      </c>
      <c r="P196" s="117">
        <v>28</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1046</v>
      </c>
      <c r="M226" s="66" t="s">
        <v>1049</v>
      </c>
      <c r="N226" s="66" t="s">
        <v>1050</v>
      </c>
      <c r="O226" s="66" t="s">
        <v>1051</v>
      </c>
      <c r="P226" s="66" t="s">
        <v>1054</v>
      </c>
      <c r="Q226" s="66" t="s">
        <v>1056</v>
      </c>
      <c r="R226" s="66" t="s">
        <v>1057</v>
      </c>
      <c r="S226" s="66" t="s">
        <v>1058</v>
      </c>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70" t="s">
        <v>1047</v>
      </c>
      <c r="P227" s="70" t="s">
        <v>1055</v>
      </c>
      <c r="Q227" s="70" t="s">
        <v>1047</v>
      </c>
      <c r="R227" s="70" t="s">
        <v>1047</v>
      </c>
      <c r="S227" s="70" t="s">
        <v>1047</v>
      </c>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1046</v>
      </c>
      <c r="M234" s="66" t="s">
        <v>1049</v>
      </c>
      <c r="N234" s="66" t="s">
        <v>1050</v>
      </c>
      <c r="O234" s="66" t="s">
        <v>1051</v>
      </c>
      <c r="P234" s="66" t="s">
        <v>1054</v>
      </c>
      <c r="Q234" s="66" t="s">
        <v>1056</v>
      </c>
      <c r="R234" s="66" t="s">
        <v>1057</v>
      </c>
      <c r="S234" s="66" t="s">
        <v>1058</v>
      </c>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70" t="s">
        <v>1047</v>
      </c>
      <c r="P235" s="70" t="s">
        <v>1055</v>
      </c>
      <c r="Q235" s="70" t="s">
        <v>1047</v>
      </c>
      <c r="R235" s="70" t="s">
        <v>1047</v>
      </c>
      <c r="S235" s="70" t="s">
        <v>1047</v>
      </c>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1046</v>
      </c>
      <c r="M244" s="66" t="s">
        <v>1049</v>
      </c>
      <c r="N244" s="66" t="s">
        <v>1050</v>
      </c>
      <c r="O244" s="66" t="s">
        <v>1051</v>
      </c>
      <c r="P244" s="66" t="s">
        <v>1054</v>
      </c>
      <c r="Q244" s="66" t="s">
        <v>1056</v>
      </c>
      <c r="R244" s="66" t="s">
        <v>1057</v>
      </c>
      <c r="S244" s="66" t="s">
        <v>1058</v>
      </c>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70" t="s">
        <v>1047</v>
      </c>
      <c r="P245" s="70" t="s">
        <v>1055</v>
      </c>
      <c r="Q245" s="70" t="s">
        <v>1047</v>
      </c>
      <c r="R245" s="70" t="s">
        <v>1047</v>
      </c>
      <c r="S245" s="70" t="s">
        <v>1047</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1046</v>
      </c>
      <c r="M253" s="66" t="s">
        <v>1049</v>
      </c>
      <c r="N253" s="66" t="s">
        <v>1050</v>
      </c>
      <c r="O253" s="66" t="s">
        <v>1051</v>
      </c>
      <c r="P253" s="66" t="s">
        <v>1054</v>
      </c>
      <c r="Q253" s="66" t="s">
        <v>1056</v>
      </c>
      <c r="R253" s="66" t="s">
        <v>1057</v>
      </c>
      <c r="S253" s="66" t="s">
        <v>1058</v>
      </c>
      <c r="T253" s="8"/>
      <c r="U253" s="8"/>
      <c r="V253" s="8"/>
    </row>
    <row r="254" spans="1:22">
      <c r="A254" s="243"/>
      <c r="B254" s="1"/>
      <c r="C254" s="62"/>
      <c r="D254" s="3"/>
      <c r="F254" s="3"/>
      <c r="G254" s="3"/>
      <c r="H254" s="287"/>
      <c r="I254" s="67" t="s">
        <v>36</v>
      </c>
      <c r="J254" s="68"/>
      <c r="K254" s="79"/>
      <c r="L254" s="70" t="s">
        <v>1047</v>
      </c>
      <c r="M254" s="137" t="s">
        <v>1047</v>
      </c>
      <c r="N254" s="137" t="s">
        <v>1047</v>
      </c>
      <c r="O254" s="137" t="s">
        <v>1047</v>
      </c>
      <c r="P254" s="137" t="s">
        <v>1055</v>
      </c>
      <c r="Q254" s="137" t="s">
        <v>1047</v>
      </c>
      <c r="R254" s="137" t="s">
        <v>1047</v>
      </c>
      <c r="S254" s="137" t="s">
        <v>1047</v>
      </c>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1046</v>
      </c>
      <c r="M263" s="66" t="s">
        <v>1049</v>
      </c>
      <c r="N263" s="66" t="s">
        <v>1050</v>
      </c>
      <c r="O263" s="66" t="s">
        <v>1051</v>
      </c>
      <c r="P263" s="66" t="s">
        <v>1054</v>
      </c>
      <c r="Q263" s="66" t="s">
        <v>1056</v>
      </c>
      <c r="R263" s="66" t="s">
        <v>1057</v>
      </c>
      <c r="S263" s="66" t="s">
        <v>1058</v>
      </c>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70" t="s">
        <v>1047</v>
      </c>
      <c r="P264" s="70" t="s">
        <v>1055</v>
      </c>
      <c r="Q264" s="70" t="s">
        <v>1047</v>
      </c>
      <c r="R264" s="70" t="s">
        <v>1047</v>
      </c>
      <c r="S264" s="70" t="s">
        <v>1047</v>
      </c>
      <c r="T264" s="8"/>
      <c r="U264" s="8"/>
      <c r="V264" s="8"/>
    </row>
    <row r="265" spans="1:22" s="83" customFormat="1" ht="34.5" customHeight="1">
      <c r="A265" s="244" t="s">
        <v>723</v>
      </c>
      <c r="B265" s="84"/>
      <c r="C265" s="371" t="s">
        <v>145</v>
      </c>
      <c r="D265" s="374"/>
      <c r="E265" s="374"/>
      <c r="F265" s="374"/>
      <c r="G265" s="371" t="s">
        <v>146</v>
      </c>
      <c r="H265" s="371"/>
      <c r="I265" s="403" t="s">
        <v>147</v>
      </c>
      <c r="J265" s="266">
        <v>13</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4.0999999999999996</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92</v>
      </c>
      <c r="K269" s="81" t="str">
        <f t="shared" si="8"/>
        <v/>
      </c>
      <c r="L269" s="147">
        <v>9</v>
      </c>
      <c r="M269" s="147">
        <v>16</v>
      </c>
      <c r="N269" s="147">
        <v>10</v>
      </c>
      <c r="O269" s="147">
        <v>12</v>
      </c>
      <c r="P269" s="147">
        <v>9</v>
      </c>
      <c r="Q269" s="147">
        <v>12</v>
      </c>
      <c r="R269" s="147">
        <v>9</v>
      </c>
      <c r="S269" s="147">
        <v>15</v>
      </c>
    </row>
    <row r="270" spans="1:22" s="83" customFormat="1" ht="34.5" customHeight="1">
      <c r="A270" s="249" t="s">
        <v>725</v>
      </c>
      <c r="B270" s="120"/>
      <c r="C270" s="371"/>
      <c r="D270" s="371"/>
      <c r="E270" s="371"/>
      <c r="F270" s="371"/>
      <c r="G270" s="371" t="s">
        <v>148</v>
      </c>
      <c r="H270" s="371"/>
      <c r="I270" s="404"/>
      <c r="J270" s="266">
        <f t="shared" si="9"/>
        <v>15.700000000000003</v>
      </c>
      <c r="K270" s="81" t="str">
        <f t="shared" si="8"/>
        <v/>
      </c>
      <c r="L270" s="148">
        <v>2.7</v>
      </c>
      <c r="M270" s="148">
        <v>3.2</v>
      </c>
      <c r="N270" s="148">
        <v>2.4</v>
      </c>
      <c r="O270" s="148">
        <v>1</v>
      </c>
      <c r="P270" s="148">
        <v>1.4</v>
      </c>
      <c r="Q270" s="148">
        <v>1.8</v>
      </c>
      <c r="R270" s="148">
        <v>1.9</v>
      </c>
      <c r="S270" s="148">
        <v>1.3</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0</v>
      </c>
      <c r="M271" s="147">
        <v>2</v>
      </c>
      <c r="N271" s="147">
        <v>1</v>
      </c>
      <c r="O271" s="147">
        <v>1</v>
      </c>
      <c r="P271" s="147">
        <v>2</v>
      </c>
      <c r="Q271" s="147">
        <v>2</v>
      </c>
      <c r="R271" s="147">
        <v>3</v>
      </c>
      <c r="S271" s="147">
        <v>2</v>
      </c>
    </row>
    <row r="272" spans="1:22" s="83" customFormat="1" ht="34.5" customHeight="1">
      <c r="A272" s="249" t="s">
        <v>726</v>
      </c>
      <c r="B272" s="120"/>
      <c r="C272" s="372"/>
      <c r="D272" s="372"/>
      <c r="E272" s="372"/>
      <c r="F272" s="372"/>
      <c r="G272" s="371" t="s">
        <v>148</v>
      </c>
      <c r="H272" s="371"/>
      <c r="I272" s="404"/>
      <c r="J272" s="266">
        <f t="shared" si="9"/>
        <v>0.9</v>
      </c>
      <c r="K272" s="81" t="str">
        <f t="shared" si="8"/>
        <v/>
      </c>
      <c r="L272" s="148">
        <v>0</v>
      </c>
      <c r="M272" s="148">
        <v>0</v>
      </c>
      <c r="N272" s="148">
        <v>0.9</v>
      </c>
      <c r="O272" s="148">
        <v>0</v>
      </c>
      <c r="P272" s="148">
        <v>0</v>
      </c>
      <c r="Q272" s="148">
        <v>0</v>
      </c>
      <c r="R272" s="148">
        <v>0</v>
      </c>
      <c r="S272" s="148">
        <v>0</v>
      </c>
    </row>
    <row r="273" spans="1:19" s="83" customFormat="1" ht="34.5" customHeight="1">
      <c r="A273" s="249" t="s">
        <v>727</v>
      </c>
      <c r="B273" s="120"/>
      <c r="C273" s="371" t="s">
        <v>152</v>
      </c>
      <c r="D273" s="372"/>
      <c r="E273" s="372"/>
      <c r="F273" s="372"/>
      <c r="G273" s="371" t="s">
        <v>146</v>
      </c>
      <c r="H273" s="371"/>
      <c r="I273" s="404"/>
      <c r="J273" s="266">
        <f t="shared" si="9"/>
        <v>54</v>
      </c>
      <c r="K273" s="81" t="str">
        <f t="shared" si="8"/>
        <v/>
      </c>
      <c r="L273" s="147">
        <v>10</v>
      </c>
      <c r="M273" s="147">
        <v>5</v>
      </c>
      <c r="N273" s="147">
        <v>11</v>
      </c>
      <c r="O273" s="147">
        <v>0</v>
      </c>
      <c r="P273" s="147">
        <v>0</v>
      </c>
      <c r="Q273" s="147">
        <v>12</v>
      </c>
      <c r="R273" s="147">
        <v>10</v>
      </c>
      <c r="S273" s="147">
        <v>6</v>
      </c>
    </row>
    <row r="274" spans="1:19" s="83" customFormat="1" ht="34.5" customHeight="1">
      <c r="A274" s="249" t="s">
        <v>727</v>
      </c>
      <c r="B274" s="120"/>
      <c r="C274" s="372"/>
      <c r="D274" s="372"/>
      <c r="E274" s="372"/>
      <c r="F274" s="372"/>
      <c r="G274" s="371" t="s">
        <v>148</v>
      </c>
      <c r="H274" s="371"/>
      <c r="I274" s="404"/>
      <c r="J274" s="266">
        <f t="shared" si="9"/>
        <v>23.1</v>
      </c>
      <c r="K274" s="81" t="str">
        <f t="shared" si="8"/>
        <v/>
      </c>
      <c r="L274" s="148">
        <v>2.4</v>
      </c>
      <c r="M274" s="148">
        <v>0.8</v>
      </c>
      <c r="N274" s="148">
        <v>2.6</v>
      </c>
      <c r="O274" s="148">
        <v>3.1</v>
      </c>
      <c r="P274" s="148">
        <v>5.8</v>
      </c>
      <c r="Q274" s="148">
        <v>1.8</v>
      </c>
      <c r="R274" s="148">
        <v>6.3</v>
      </c>
      <c r="S274" s="148">
        <v>0.3</v>
      </c>
    </row>
    <row r="275" spans="1:19"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0.7</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1.9</v>
      </c>
      <c r="N298" s="148">
        <v>2</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0.4</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9</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1.5</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6</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1049</v>
      </c>
      <c r="N322" s="66" t="s">
        <v>1050</v>
      </c>
      <c r="O322" s="66" t="s">
        <v>1051</v>
      </c>
      <c r="P322" s="66" t="s">
        <v>1054</v>
      </c>
      <c r="Q322" s="66" t="s">
        <v>1056</v>
      </c>
      <c r="R322" s="66" t="s">
        <v>1057</v>
      </c>
      <c r="S322" s="66" t="s">
        <v>1058</v>
      </c>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137" t="s">
        <v>1047</v>
      </c>
      <c r="P323" s="137" t="s">
        <v>1055</v>
      </c>
      <c r="Q323" s="137" t="s">
        <v>1047</v>
      </c>
      <c r="R323" s="137" t="s">
        <v>1047</v>
      </c>
      <c r="S323" s="137" t="s">
        <v>1047</v>
      </c>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5</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0.6</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1046</v>
      </c>
      <c r="M342" s="66" t="s">
        <v>1049</v>
      </c>
      <c r="N342" s="66" t="s">
        <v>1050</v>
      </c>
      <c r="O342" s="66" t="s">
        <v>1051</v>
      </c>
      <c r="P342" s="66" t="s">
        <v>1054</v>
      </c>
      <c r="Q342" s="66" t="s">
        <v>1056</v>
      </c>
      <c r="R342" s="66" t="s">
        <v>1057</v>
      </c>
      <c r="S342" s="66" t="s">
        <v>1058</v>
      </c>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137" t="s">
        <v>1047</v>
      </c>
      <c r="P343" s="137" t="s">
        <v>1055</v>
      </c>
      <c r="Q343" s="137" t="s">
        <v>1047</v>
      </c>
      <c r="R343" s="137" t="s">
        <v>1047</v>
      </c>
      <c r="S343" s="137" t="s">
        <v>1047</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1049</v>
      </c>
      <c r="N367" s="66" t="s">
        <v>1050</v>
      </c>
      <c r="O367" s="66" t="s">
        <v>1051</v>
      </c>
      <c r="P367" s="66" t="s">
        <v>1054</v>
      </c>
      <c r="Q367" s="66" t="s">
        <v>1056</v>
      </c>
      <c r="R367" s="66" t="s">
        <v>1057</v>
      </c>
      <c r="S367" s="66" t="s">
        <v>1058</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c r="O368" s="137" t="s">
        <v>1047</v>
      </c>
      <c r="P368" s="137" t="s">
        <v>1055</v>
      </c>
      <c r="Q368" s="137" t="s">
        <v>1047</v>
      </c>
      <c r="R368" s="137" t="s">
        <v>1047</v>
      </c>
      <c r="S368" s="137" t="s">
        <v>1047</v>
      </c>
    </row>
    <row r="369" spans="1:19"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row>
    <row r="370" spans="1:1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row>
    <row r="373" spans="1:1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1046</v>
      </c>
      <c r="M390" s="66" t="s">
        <v>1049</v>
      </c>
      <c r="N390" s="66" t="s">
        <v>1050</v>
      </c>
      <c r="O390" s="66" t="s">
        <v>1051</v>
      </c>
      <c r="P390" s="66" t="s">
        <v>1054</v>
      </c>
      <c r="Q390" s="66" t="s">
        <v>1056</v>
      </c>
      <c r="R390" s="66" t="s">
        <v>1057</v>
      </c>
      <c r="S390" s="66" t="s">
        <v>1058</v>
      </c>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70" t="s">
        <v>1047</v>
      </c>
      <c r="P391" s="70" t="s">
        <v>1055</v>
      </c>
      <c r="Q391" s="70" t="s">
        <v>1047</v>
      </c>
      <c r="R391" s="70" t="s">
        <v>1047</v>
      </c>
      <c r="S391" s="70" t="s">
        <v>1047</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687</v>
      </c>
      <c r="K392" s="81" t="str">
        <f t="shared" ref="K392:K397" si="12">IF(OR(COUNTIF(L392:S392,"未確認")&gt;0,COUNTIF(L392:S392,"~*")&gt;0),"※","")</f>
        <v/>
      </c>
      <c r="L392" s="147">
        <v>33</v>
      </c>
      <c r="M392" s="147">
        <v>54</v>
      </c>
      <c r="N392" s="147">
        <v>48</v>
      </c>
      <c r="O392" s="147">
        <v>106</v>
      </c>
      <c r="P392" s="147">
        <v>131</v>
      </c>
      <c r="Q392" s="147">
        <v>57</v>
      </c>
      <c r="R392" s="147">
        <v>42</v>
      </c>
      <c r="S392" s="147">
        <v>216</v>
      </c>
    </row>
    <row r="393" spans="1:22" s="83" customFormat="1" ht="34.5" customHeight="1">
      <c r="A393" s="249" t="s">
        <v>773</v>
      </c>
      <c r="B393" s="84"/>
      <c r="C393" s="370"/>
      <c r="D393" s="380"/>
      <c r="E393" s="320" t="s">
        <v>224</v>
      </c>
      <c r="F393" s="321"/>
      <c r="G393" s="321"/>
      <c r="H393" s="322"/>
      <c r="I393" s="343"/>
      <c r="J393" s="140">
        <f t="shared" si="11"/>
        <v>687</v>
      </c>
      <c r="K393" s="81" t="str">
        <f t="shared" si="12"/>
        <v/>
      </c>
      <c r="L393" s="147">
        <v>33</v>
      </c>
      <c r="M393" s="147">
        <v>54</v>
      </c>
      <c r="N393" s="147">
        <v>48</v>
      </c>
      <c r="O393" s="147">
        <v>106</v>
      </c>
      <c r="P393" s="147">
        <v>131</v>
      </c>
      <c r="Q393" s="147">
        <v>57</v>
      </c>
      <c r="R393" s="147">
        <v>42</v>
      </c>
      <c r="S393" s="147">
        <v>216</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c r="Q394" s="147">
        <v>0</v>
      </c>
      <c r="R394" s="147">
        <v>0</v>
      </c>
      <c r="S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c r="P395" s="147">
        <v>0</v>
      </c>
      <c r="Q395" s="147">
        <v>0</v>
      </c>
      <c r="R395" s="147">
        <v>0</v>
      </c>
      <c r="S395" s="147">
        <v>0</v>
      </c>
    </row>
    <row r="396" spans="1:22" s="83" customFormat="1" ht="34.5" customHeight="1">
      <c r="A396" s="250" t="s">
        <v>776</v>
      </c>
      <c r="B396" s="1"/>
      <c r="C396" s="370"/>
      <c r="D396" s="320" t="s">
        <v>227</v>
      </c>
      <c r="E396" s="321"/>
      <c r="F396" s="321"/>
      <c r="G396" s="321"/>
      <c r="H396" s="322"/>
      <c r="I396" s="343"/>
      <c r="J396" s="140">
        <f t="shared" si="11"/>
        <v>140485</v>
      </c>
      <c r="K396" s="81" t="str">
        <f t="shared" si="12"/>
        <v/>
      </c>
      <c r="L396" s="147">
        <v>21632</v>
      </c>
      <c r="M396" s="147">
        <v>17693</v>
      </c>
      <c r="N396" s="147">
        <v>20907</v>
      </c>
      <c r="O396" s="147">
        <v>9165</v>
      </c>
      <c r="P396" s="147">
        <v>11262</v>
      </c>
      <c r="Q396" s="147">
        <v>21497</v>
      </c>
      <c r="R396" s="147">
        <v>21602</v>
      </c>
      <c r="S396" s="147">
        <v>16727</v>
      </c>
    </row>
    <row r="397" spans="1:22" s="83" customFormat="1" ht="34.5" customHeight="1">
      <c r="A397" s="250" t="s">
        <v>777</v>
      </c>
      <c r="B397" s="119"/>
      <c r="C397" s="370"/>
      <c r="D397" s="320" t="s">
        <v>228</v>
      </c>
      <c r="E397" s="321"/>
      <c r="F397" s="321"/>
      <c r="G397" s="321"/>
      <c r="H397" s="322"/>
      <c r="I397" s="344"/>
      <c r="J397" s="140">
        <f t="shared" si="11"/>
        <v>680</v>
      </c>
      <c r="K397" s="81" t="str">
        <f t="shared" si="12"/>
        <v/>
      </c>
      <c r="L397" s="147">
        <v>36</v>
      </c>
      <c r="M397" s="147">
        <v>52</v>
      </c>
      <c r="N397" s="147">
        <v>46</v>
      </c>
      <c r="O397" s="147">
        <v>110</v>
      </c>
      <c r="P397" s="147">
        <v>132</v>
      </c>
      <c r="Q397" s="147">
        <v>53</v>
      </c>
      <c r="R397" s="147">
        <v>42</v>
      </c>
      <c r="S397" s="147">
        <v>209</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1046</v>
      </c>
      <c r="M403" s="66" t="s">
        <v>1049</v>
      </c>
      <c r="N403" s="66" t="s">
        <v>1050</v>
      </c>
      <c r="O403" s="66" t="s">
        <v>1051</v>
      </c>
      <c r="P403" s="66" t="s">
        <v>1054</v>
      </c>
      <c r="Q403" s="66" t="s">
        <v>1056</v>
      </c>
      <c r="R403" s="66" t="s">
        <v>1057</v>
      </c>
      <c r="S403" s="66" t="s">
        <v>1058</v>
      </c>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70" t="s">
        <v>1047</v>
      </c>
      <c r="P404" s="70" t="s">
        <v>1055</v>
      </c>
      <c r="Q404" s="70" t="s">
        <v>1047</v>
      </c>
      <c r="R404" s="70" t="s">
        <v>1047</v>
      </c>
      <c r="S404" s="70" t="s">
        <v>1047</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687</v>
      </c>
      <c r="K405" s="81" t="str">
        <f t="shared" ref="K405:K422" si="14">IF(OR(COUNTIF(L405:S405,"未確認")&gt;0,COUNTIF(L405:S405,"~*")&gt;0),"※","")</f>
        <v/>
      </c>
      <c r="L405" s="147">
        <v>33</v>
      </c>
      <c r="M405" s="147">
        <v>54</v>
      </c>
      <c r="N405" s="147">
        <v>48</v>
      </c>
      <c r="O405" s="147">
        <v>106</v>
      </c>
      <c r="P405" s="147">
        <v>131</v>
      </c>
      <c r="Q405" s="147">
        <v>57</v>
      </c>
      <c r="R405" s="147">
        <v>42</v>
      </c>
      <c r="S405" s="147">
        <v>216</v>
      </c>
    </row>
    <row r="406" spans="1:22" s="83" customFormat="1" ht="34.5" customHeight="1">
      <c r="A406" s="251" t="s">
        <v>779</v>
      </c>
      <c r="B406" s="119"/>
      <c r="C406" s="369"/>
      <c r="D406" s="375" t="s">
        <v>233</v>
      </c>
      <c r="E406" s="377" t="s">
        <v>234</v>
      </c>
      <c r="F406" s="378"/>
      <c r="G406" s="378"/>
      <c r="H406" s="379"/>
      <c r="I406" s="361"/>
      <c r="J406" s="140">
        <f t="shared" si="13"/>
        <v>178</v>
      </c>
      <c r="K406" s="81" t="str">
        <f t="shared" si="14"/>
        <v/>
      </c>
      <c r="L406" s="147">
        <v>23</v>
      </c>
      <c r="M406" s="147">
        <v>16</v>
      </c>
      <c r="N406" s="147">
        <v>37</v>
      </c>
      <c r="O406" s="147">
        <v>8</v>
      </c>
      <c r="P406" s="147">
        <v>2</v>
      </c>
      <c r="Q406" s="147">
        <v>44</v>
      </c>
      <c r="R406" s="147">
        <v>32</v>
      </c>
      <c r="S406" s="147">
        <v>16</v>
      </c>
    </row>
    <row r="407" spans="1:22" s="83" customFormat="1" ht="34.5" customHeight="1">
      <c r="A407" s="251" t="s">
        <v>780</v>
      </c>
      <c r="B407" s="119"/>
      <c r="C407" s="369"/>
      <c r="D407" s="369"/>
      <c r="E407" s="320" t="s">
        <v>235</v>
      </c>
      <c r="F407" s="321"/>
      <c r="G407" s="321"/>
      <c r="H407" s="322"/>
      <c r="I407" s="361"/>
      <c r="J407" s="140">
        <f t="shared" si="13"/>
        <v>33</v>
      </c>
      <c r="K407" s="81" t="str">
        <f t="shared" si="14"/>
        <v/>
      </c>
      <c r="L407" s="147">
        <v>1</v>
      </c>
      <c r="M407" s="147">
        <v>3</v>
      </c>
      <c r="N407" s="147">
        <v>0</v>
      </c>
      <c r="O407" s="147">
        <v>8</v>
      </c>
      <c r="P407" s="147">
        <v>0</v>
      </c>
      <c r="Q407" s="147">
        <v>0</v>
      </c>
      <c r="R407" s="147">
        <v>0</v>
      </c>
      <c r="S407" s="147">
        <v>21</v>
      </c>
    </row>
    <row r="408" spans="1:22" s="83" customFormat="1" ht="34.5" customHeight="1">
      <c r="A408" s="251" t="s">
        <v>781</v>
      </c>
      <c r="B408" s="119"/>
      <c r="C408" s="369"/>
      <c r="D408" s="369"/>
      <c r="E408" s="320" t="s">
        <v>236</v>
      </c>
      <c r="F408" s="321"/>
      <c r="G408" s="321"/>
      <c r="H408" s="322"/>
      <c r="I408" s="361"/>
      <c r="J408" s="140">
        <f t="shared" si="13"/>
        <v>442</v>
      </c>
      <c r="K408" s="81" t="str">
        <f t="shared" si="14"/>
        <v/>
      </c>
      <c r="L408" s="147">
        <v>9</v>
      </c>
      <c r="M408" s="147">
        <v>33</v>
      </c>
      <c r="N408" s="147">
        <v>11</v>
      </c>
      <c r="O408" s="147">
        <v>86</v>
      </c>
      <c r="P408" s="147">
        <v>129</v>
      </c>
      <c r="Q408" s="147">
        <v>13</v>
      </c>
      <c r="R408" s="147">
        <v>10</v>
      </c>
      <c r="S408" s="147">
        <v>151</v>
      </c>
    </row>
    <row r="409" spans="1:22" s="83" customFormat="1" ht="34.5" customHeight="1">
      <c r="A409" s="251" t="s">
        <v>782</v>
      </c>
      <c r="B409" s="119"/>
      <c r="C409" s="369"/>
      <c r="D409" s="369"/>
      <c r="E409" s="317" t="s">
        <v>989</v>
      </c>
      <c r="F409" s="318"/>
      <c r="G409" s="318"/>
      <c r="H409" s="319"/>
      <c r="I409" s="361"/>
      <c r="J409" s="140">
        <f t="shared" si="13"/>
        <v>34</v>
      </c>
      <c r="K409" s="81" t="str">
        <f t="shared" si="14"/>
        <v/>
      </c>
      <c r="L409" s="147">
        <v>0</v>
      </c>
      <c r="M409" s="147">
        <v>2</v>
      </c>
      <c r="N409" s="147">
        <v>0</v>
      </c>
      <c r="O409" s="147">
        <v>4</v>
      </c>
      <c r="P409" s="147">
        <v>0</v>
      </c>
      <c r="Q409" s="147">
        <v>0</v>
      </c>
      <c r="R409" s="147">
        <v>0</v>
      </c>
      <c r="S409" s="147">
        <v>28</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row>
    <row r="413" spans="1:22" s="83" customFormat="1" ht="34.5" customHeight="1">
      <c r="A413" s="251" t="s">
        <v>786</v>
      </c>
      <c r="B413" s="119"/>
      <c r="C413" s="369"/>
      <c r="D413" s="320" t="s">
        <v>251</v>
      </c>
      <c r="E413" s="321"/>
      <c r="F413" s="321"/>
      <c r="G413" s="321"/>
      <c r="H413" s="322"/>
      <c r="I413" s="361"/>
      <c r="J413" s="140">
        <f t="shared" si="13"/>
        <v>680</v>
      </c>
      <c r="K413" s="81" t="str">
        <f t="shared" si="14"/>
        <v/>
      </c>
      <c r="L413" s="147">
        <v>36</v>
      </c>
      <c r="M413" s="147">
        <v>52</v>
      </c>
      <c r="N413" s="147">
        <v>46</v>
      </c>
      <c r="O413" s="147">
        <v>110</v>
      </c>
      <c r="P413" s="147">
        <v>132</v>
      </c>
      <c r="Q413" s="147">
        <v>53</v>
      </c>
      <c r="R413" s="147">
        <v>42</v>
      </c>
      <c r="S413" s="147">
        <v>209</v>
      </c>
    </row>
    <row r="414" spans="1:22" s="83" customFormat="1" ht="34.5" customHeight="1">
      <c r="A414" s="251" t="s">
        <v>787</v>
      </c>
      <c r="B414" s="119"/>
      <c r="C414" s="369"/>
      <c r="D414" s="375" t="s">
        <v>240</v>
      </c>
      <c r="E414" s="377" t="s">
        <v>241</v>
      </c>
      <c r="F414" s="378"/>
      <c r="G414" s="378"/>
      <c r="H414" s="379"/>
      <c r="I414" s="361"/>
      <c r="J414" s="140">
        <f t="shared" si="13"/>
        <v>178</v>
      </c>
      <c r="K414" s="81" t="str">
        <f t="shared" si="14"/>
        <v/>
      </c>
      <c r="L414" s="147">
        <v>5</v>
      </c>
      <c r="M414" s="147">
        <v>12</v>
      </c>
      <c r="N414" s="147">
        <v>0</v>
      </c>
      <c r="O414" s="147">
        <v>41</v>
      </c>
      <c r="P414" s="147">
        <v>14</v>
      </c>
      <c r="Q414" s="147">
        <v>1</v>
      </c>
      <c r="R414" s="147">
        <v>5</v>
      </c>
      <c r="S414" s="147">
        <v>100</v>
      </c>
    </row>
    <row r="415" spans="1:22" s="83" customFormat="1" ht="34.5" customHeight="1">
      <c r="A415" s="251" t="s">
        <v>788</v>
      </c>
      <c r="B415" s="119"/>
      <c r="C415" s="369"/>
      <c r="D415" s="369"/>
      <c r="E415" s="320" t="s">
        <v>242</v>
      </c>
      <c r="F415" s="321"/>
      <c r="G415" s="321"/>
      <c r="H415" s="322"/>
      <c r="I415" s="361"/>
      <c r="J415" s="140">
        <f t="shared" si="13"/>
        <v>176</v>
      </c>
      <c r="K415" s="81" t="str">
        <f t="shared" si="14"/>
        <v/>
      </c>
      <c r="L415" s="147">
        <v>2</v>
      </c>
      <c r="M415" s="147">
        <v>10</v>
      </c>
      <c r="N415" s="147">
        <v>1</v>
      </c>
      <c r="O415" s="147">
        <v>33</v>
      </c>
      <c r="P415" s="147">
        <v>79</v>
      </c>
      <c r="Q415" s="147">
        <v>3</v>
      </c>
      <c r="R415" s="147">
        <v>4</v>
      </c>
      <c r="S415" s="147">
        <v>44</v>
      </c>
    </row>
    <row r="416" spans="1:22" s="83" customFormat="1" ht="34.5" customHeight="1">
      <c r="A416" s="251" t="s">
        <v>789</v>
      </c>
      <c r="B416" s="119"/>
      <c r="C416" s="369"/>
      <c r="D416" s="369"/>
      <c r="E416" s="320" t="s">
        <v>243</v>
      </c>
      <c r="F416" s="321"/>
      <c r="G416" s="321"/>
      <c r="H416" s="322"/>
      <c r="I416" s="361"/>
      <c r="J416" s="140">
        <f t="shared" si="13"/>
        <v>73</v>
      </c>
      <c r="K416" s="81" t="str">
        <f t="shared" si="14"/>
        <v/>
      </c>
      <c r="L416" s="147">
        <v>3</v>
      </c>
      <c r="M416" s="147">
        <v>8</v>
      </c>
      <c r="N416" s="147">
        <v>10</v>
      </c>
      <c r="O416" s="147">
        <v>19</v>
      </c>
      <c r="P416" s="147">
        <v>13</v>
      </c>
      <c r="Q416" s="147">
        <v>7</v>
      </c>
      <c r="R416" s="147">
        <v>6</v>
      </c>
      <c r="S416" s="147">
        <v>7</v>
      </c>
    </row>
    <row r="417" spans="1:22" s="83" customFormat="1" ht="34.5" customHeight="1">
      <c r="A417" s="251" t="s">
        <v>790</v>
      </c>
      <c r="B417" s="119"/>
      <c r="C417" s="369"/>
      <c r="D417" s="369"/>
      <c r="E417" s="320" t="s">
        <v>244</v>
      </c>
      <c r="F417" s="321"/>
      <c r="G417" s="321"/>
      <c r="H417" s="322"/>
      <c r="I417" s="361"/>
      <c r="J417" s="140">
        <f t="shared" si="13"/>
        <v>45</v>
      </c>
      <c r="K417" s="81" t="str">
        <f t="shared" si="14"/>
        <v/>
      </c>
      <c r="L417" s="147">
        <v>7</v>
      </c>
      <c r="M417" s="147">
        <v>8</v>
      </c>
      <c r="N417" s="147">
        <v>2</v>
      </c>
      <c r="O417" s="147">
        <v>7</v>
      </c>
      <c r="P417" s="147">
        <v>14</v>
      </c>
      <c r="Q417" s="147">
        <v>1</v>
      </c>
      <c r="R417" s="147">
        <v>2</v>
      </c>
      <c r="S417" s="147">
        <v>4</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c r="P418" s="147">
        <v>0</v>
      </c>
      <c r="Q418" s="147">
        <v>0</v>
      </c>
      <c r="R418" s="147">
        <v>0</v>
      </c>
      <c r="S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39</v>
      </c>
      <c r="K420" s="81" t="str">
        <f t="shared" si="14"/>
        <v/>
      </c>
      <c r="L420" s="147">
        <v>0</v>
      </c>
      <c r="M420" s="147">
        <v>2</v>
      </c>
      <c r="N420" s="147">
        <v>0</v>
      </c>
      <c r="O420" s="147">
        <v>4</v>
      </c>
      <c r="P420" s="147">
        <v>11</v>
      </c>
      <c r="Q420" s="147">
        <v>0</v>
      </c>
      <c r="R420" s="147">
        <v>0</v>
      </c>
      <c r="S420" s="147">
        <v>22</v>
      </c>
    </row>
    <row r="421" spans="1:22" s="83" customFormat="1" ht="34.5" customHeight="1">
      <c r="A421" s="251" t="s">
        <v>794</v>
      </c>
      <c r="B421" s="119"/>
      <c r="C421" s="369"/>
      <c r="D421" s="369"/>
      <c r="E421" s="320" t="s">
        <v>247</v>
      </c>
      <c r="F421" s="321"/>
      <c r="G421" s="321"/>
      <c r="H421" s="322"/>
      <c r="I421" s="361"/>
      <c r="J421" s="140">
        <f t="shared" si="13"/>
        <v>169</v>
      </c>
      <c r="K421" s="81" t="str">
        <f t="shared" si="14"/>
        <v/>
      </c>
      <c r="L421" s="147">
        <v>19</v>
      </c>
      <c r="M421" s="147">
        <v>12</v>
      </c>
      <c r="N421" s="147">
        <v>33</v>
      </c>
      <c r="O421" s="147">
        <v>6</v>
      </c>
      <c r="P421" s="147">
        <v>1</v>
      </c>
      <c r="Q421" s="147">
        <v>41</v>
      </c>
      <c r="R421" s="147">
        <v>25</v>
      </c>
      <c r="S421" s="147">
        <v>32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1046</v>
      </c>
      <c r="M428" s="66" t="s">
        <v>1049</v>
      </c>
      <c r="N428" s="66" t="s">
        <v>1050</v>
      </c>
      <c r="O428" s="66" t="s">
        <v>1051</v>
      </c>
      <c r="P428" s="66" t="s">
        <v>1054</v>
      </c>
      <c r="Q428" s="66" t="s">
        <v>1056</v>
      </c>
      <c r="R428" s="66" t="s">
        <v>1057</v>
      </c>
      <c r="S428" s="66" t="s">
        <v>1058</v>
      </c>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70" t="s">
        <v>1047</v>
      </c>
      <c r="P429" s="70" t="s">
        <v>1055</v>
      </c>
      <c r="Q429" s="70" t="s">
        <v>1047</v>
      </c>
      <c r="R429" s="70" t="s">
        <v>1047</v>
      </c>
      <c r="S429" s="70" t="s">
        <v>1047</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502</v>
      </c>
      <c r="K430" s="193" t="str">
        <f>IF(OR(COUNTIF(L430:S430,"未確認")&gt;0,COUNTIF(L430:S430,"~*")&gt;0),"※","")</f>
        <v/>
      </c>
      <c r="L430" s="147">
        <v>31</v>
      </c>
      <c r="M430" s="147">
        <v>40</v>
      </c>
      <c r="N430" s="147">
        <v>46</v>
      </c>
      <c r="O430" s="147">
        <v>69</v>
      </c>
      <c r="P430" s="147">
        <v>118</v>
      </c>
      <c r="Q430" s="147">
        <v>52</v>
      </c>
      <c r="R430" s="147">
        <v>37</v>
      </c>
      <c r="S430" s="147">
        <v>109</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0</v>
      </c>
      <c r="K431" s="193" t="str">
        <f>IF(OR(COUNTIF(L431:S431,"未確認")&gt;0,COUNTIF(L431:S431,"~*")&gt;0),"※","")</f>
        <v/>
      </c>
      <c r="L431" s="147">
        <v>0</v>
      </c>
      <c r="M431" s="147">
        <v>0</v>
      </c>
      <c r="N431" s="147">
        <v>0</v>
      </c>
      <c r="O431" s="147">
        <v>0</v>
      </c>
      <c r="P431" s="147">
        <v>0</v>
      </c>
      <c r="Q431" s="147">
        <v>0</v>
      </c>
      <c r="R431" s="147">
        <v>0</v>
      </c>
      <c r="S431" s="147">
        <v>0</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0</v>
      </c>
      <c r="K432" s="193" t="str">
        <f>IF(OR(COUNTIF(L432:S432,"未確認")&gt;0,COUNTIF(L432:S432,"~*")&gt;0),"※","")</f>
        <v/>
      </c>
      <c r="L432" s="147">
        <v>0</v>
      </c>
      <c r="M432" s="147">
        <v>0</v>
      </c>
      <c r="N432" s="147">
        <v>0</v>
      </c>
      <c r="O432" s="147">
        <v>0</v>
      </c>
      <c r="P432" s="147">
        <v>0</v>
      </c>
      <c r="Q432" s="147">
        <v>0</v>
      </c>
      <c r="R432" s="147">
        <v>0</v>
      </c>
      <c r="S432" s="147">
        <v>0</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326</v>
      </c>
      <c r="K433" s="193" t="str">
        <f>IF(OR(COUNTIF(L433:S433,"未確認")&gt;0,COUNTIF(L433:S433,"~*")&gt;0),"※","")</f>
        <v/>
      </c>
      <c r="L433" s="147">
        <v>29</v>
      </c>
      <c r="M433" s="147">
        <v>30</v>
      </c>
      <c r="N433" s="147">
        <v>45</v>
      </c>
      <c r="O433" s="147">
        <v>36</v>
      </c>
      <c r="P433" s="147">
        <v>39</v>
      </c>
      <c r="Q433" s="147">
        <v>49</v>
      </c>
      <c r="R433" s="147">
        <v>33</v>
      </c>
      <c r="S433" s="147">
        <v>65</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176</v>
      </c>
      <c r="K434" s="193" t="str">
        <f>IF(OR(COUNTIF(L434:S434,"未確認")&gt;0,COUNTIF(L434:S434,"~*")&gt;0),"※","")</f>
        <v/>
      </c>
      <c r="L434" s="147">
        <v>2</v>
      </c>
      <c r="M434" s="147">
        <v>10</v>
      </c>
      <c r="N434" s="147">
        <v>1</v>
      </c>
      <c r="O434" s="147">
        <v>33</v>
      </c>
      <c r="P434" s="147">
        <v>79</v>
      </c>
      <c r="Q434" s="147">
        <v>3</v>
      </c>
      <c r="R434" s="147">
        <v>4</v>
      </c>
      <c r="S434" s="147">
        <v>44</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1046</v>
      </c>
      <c r="M441" s="66" t="s">
        <v>1049</v>
      </c>
      <c r="N441" s="66" t="s">
        <v>1050</v>
      </c>
      <c r="O441" s="66" t="s">
        <v>1051</v>
      </c>
      <c r="P441" s="66" t="s">
        <v>1054</v>
      </c>
      <c r="Q441" s="66" t="s">
        <v>1056</v>
      </c>
      <c r="R441" s="66" t="s">
        <v>1057</v>
      </c>
      <c r="S441" s="66" t="s">
        <v>1058</v>
      </c>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70" t="s">
        <v>1047</v>
      </c>
      <c r="P442" s="70" t="s">
        <v>1055</v>
      </c>
      <c r="Q442" s="70" t="s">
        <v>1047</v>
      </c>
      <c r="R442" s="70" t="s">
        <v>1047</v>
      </c>
      <c r="S442" s="70" t="s">
        <v>1047</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1046</v>
      </c>
      <c r="M466" s="66" t="s">
        <v>1049</v>
      </c>
      <c r="N466" s="66" t="s">
        <v>1050</v>
      </c>
      <c r="O466" s="66" t="s">
        <v>1051</v>
      </c>
      <c r="P466" s="66" t="s">
        <v>1054</v>
      </c>
      <c r="Q466" s="66" t="s">
        <v>1056</v>
      </c>
      <c r="R466" s="66" t="s">
        <v>1057</v>
      </c>
      <c r="S466" s="66" t="s">
        <v>1058</v>
      </c>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70" t="s">
        <v>1047</v>
      </c>
      <c r="P467" s="70" t="s">
        <v>1055</v>
      </c>
      <c r="Q467" s="70" t="s">
        <v>1047</v>
      </c>
      <c r="R467" s="70" t="s">
        <v>1047</v>
      </c>
      <c r="S467" s="70" t="s">
        <v>1047</v>
      </c>
      <c r="T467" s="8"/>
      <c r="U467" s="8"/>
      <c r="V467" s="8"/>
    </row>
    <row r="468" spans="1:22" ht="34.5" customHeight="1">
      <c r="A468" s="252" t="s">
        <v>807</v>
      </c>
      <c r="B468" s="1"/>
      <c r="C468" s="334" t="s">
        <v>282</v>
      </c>
      <c r="D468" s="335"/>
      <c r="E468" s="335"/>
      <c r="F468" s="335"/>
      <c r="G468" s="335"/>
      <c r="H468" s="336"/>
      <c r="I468" s="340" t="s">
        <v>283</v>
      </c>
      <c r="J468" s="116" t="str">
        <f>IF(SUM(L468:S468)=0,IF(COUNTIF(L468:S468,"未確認")&gt;0,"未確認",IF(COUNTIF(L468:S468,"*")&gt;0,"*",SUM(L468:S468))),SUM(L468:S468))</f>
        <v>*</v>
      </c>
      <c r="K468" s="201" t="str">
        <f t="shared" ref="K468:K475" si="16">IF(OR(COUNTIF(L468:S468,"未確認")&gt;0,COUNTIF(L468:S468,"*")&gt;0),"※","")</f>
        <v>※</v>
      </c>
      <c r="L468" s="117">
        <v>0</v>
      </c>
      <c r="M468" s="117">
        <v>0</v>
      </c>
      <c r="N468" s="117">
        <v>0</v>
      </c>
      <c r="O468" s="117">
        <v>0</v>
      </c>
      <c r="P468" s="117">
        <v>0</v>
      </c>
      <c r="Q468" s="117" t="s">
        <v>541</v>
      </c>
      <c r="R468" s="117">
        <v>0</v>
      </c>
      <c r="S468" s="117">
        <v>0</v>
      </c>
      <c r="T468" s="8"/>
      <c r="U468" s="8"/>
      <c r="V468" s="8"/>
    </row>
    <row r="469" spans="1:22" ht="34.5" customHeight="1">
      <c r="A469" s="252" t="s">
        <v>812</v>
      </c>
      <c r="B469" s="1"/>
      <c r="C469" s="202"/>
      <c r="D469" s="355" t="s">
        <v>284</v>
      </c>
      <c r="E469" s="320" t="s">
        <v>285</v>
      </c>
      <c r="F469" s="321"/>
      <c r="G469" s="321"/>
      <c r="H469" s="322"/>
      <c r="I469" s="354"/>
      <c r="J469" s="116" t="str">
        <f t="shared" ref="J469:J480" si="17">IF(SUM(L469:S469)=0,IF(COUNTIF(L469:S469,"未確認")&gt;0,"未確認",IF(COUNTIF(L469:S469,"~*")&gt;0,"*",SUM(L469:S469))),SUM(L469:S469))</f>
        <v>*</v>
      </c>
      <c r="K469" s="201" t="str">
        <f t="shared" si="16"/>
        <v>※</v>
      </c>
      <c r="L469" s="117">
        <v>0</v>
      </c>
      <c r="M469" s="117">
        <v>0</v>
      </c>
      <c r="N469" s="117">
        <v>0</v>
      </c>
      <c r="O469" s="117">
        <v>0</v>
      </c>
      <c r="P469" s="117">
        <v>0</v>
      </c>
      <c r="Q469" s="117" t="s">
        <v>541</v>
      </c>
      <c r="R469" s="117">
        <v>0</v>
      </c>
      <c r="S469" s="117">
        <v>0</v>
      </c>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117">
        <v>0</v>
      </c>
      <c r="S470" s="117">
        <v>0</v>
      </c>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117">
        <v>0</v>
      </c>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117">
        <v>0</v>
      </c>
      <c r="S473" s="117">
        <v>0</v>
      </c>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117">
        <v>0</v>
      </c>
      <c r="S475" s="117">
        <v>0</v>
      </c>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IF(OR(COUNTIF(L476:S476,"未確認")&gt;0,COUNTIF(L476:S476,"~")&gt;0),"※","")</f>
        <v/>
      </c>
      <c r="L476" s="117">
        <v>0</v>
      </c>
      <c r="M476" s="117">
        <v>0</v>
      </c>
      <c r="N476" s="117">
        <v>0</v>
      </c>
      <c r="O476" s="117">
        <v>0</v>
      </c>
      <c r="P476" s="117">
        <v>0</v>
      </c>
      <c r="Q476" s="117" t="s">
        <v>541</v>
      </c>
      <c r="R476" s="117">
        <v>0</v>
      </c>
      <c r="S476" s="117">
        <v>0</v>
      </c>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IF(OR(COUNTIF(L477:S477,"未確認")&gt;0,COUNTIF(L477:S477,"*")&gt;0),"※","")</f>
        <v/>
      </c>
      <c r="L477" s="117">
        <v>0</v>
      </c>
      <c r="M477" s="117">
        <v>0</v>
      </c>
      <c r="N477" s="117">
        <v>0</v>
      </c>
      <c r="O477" s="117">
        <v>0</v>
      </c>
      <c r="P477" s="117">
        <v>0</v>
      </c>
      <c r="Q477" s="117">
        <v>0</v>
      </c>
      <c r="R477" s="117">
        <v>0</v>
      </c>
      <c r="S477" s="117">
        <v>0</v>
      </c>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117">
        <v>0</v>
      </c>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117">
        <v>0</v>
      </c>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0</v>
      </c>
      <c r="K481" s="201" t="str">
        <f t="shared" si="18"/>
        <v/>
      </c>
      <c r="L481" s="117">
        <v>0</v>
      </c>
      <c r="M481" s="117">
        <v>0</v>
      </c>
      <c r="N481" s="117">
        <v>0</v>
      </c>
      <c r="O481" s="117">
        <v>0</v>
      </c>
      <c r="P481" s="117">
        <v>0</v>
      </c>
      <c r="Q481" s="117">
        <v>0</v>
      </c>
      <c r="R481" s="117">
        <v>0</v>
      </c>
      <c r="S481" s="117">
        <v>0</v>
      </c>
      <c r="T481" s="8"/>
      <c r="U481" s="8"/>
      <c r="V481" s="8"/>
    </row>
    <row r="482" spans="1:22" ht="34.5" customHeight="1">
      <c r="A482" s="252" t="s">
        <v>824</v>
      </c>
      <c r="B482" s="1"/>
      <c r="C482" s="202"/>
      <c r="D482" s="355" t="s">
        <v>299</v>
      </c>
      <c r="E482" s="320" t="s">
        <v>285</v>
      </c>
      <c r="F482" s="321"/>
      <c r="G482" s="321"/>
      <c r="H482" s="322"/>
      <c r="I482" s="354"/>
      <c r="J482" s="116">
        <f t="shared" ref="J482:J496" si="19">IF(SUM(L482:S482)=0,IF(COUNTIF(L482:S482,"未確認")&gt;0,"未確認",IF(COUNTIF(L482:S482,"~*")&gt;0,"*",SUM(L482:S482))),SUM(L482:S482))</f>
        <v>0</v>
      </c>
      <c r="K482" s="201" t="str">
        <f t="shared" si="18"/>
        <v/>
      </c>
      <c r="L482" s="117">
        <v>0</v>
      </c>
      <c r="M482" s="117">
        <v>0</v>
      </c>
      <c r="N482" s="117">
        <v>0</v>
      </c>
      <c r="O482" s="117">
        <v>0</v>
      </c>
      <c r="P482" s="117">
        <v>0</v>
      </c>
      <c r="Q482" s="117">
        <v>0</v>
      </c>
      <c r="R482" s="117">
        <v>0</v>
      </c>
      <c r="S482" s="117">
        <v>0</v>
      </c>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117">
        <v>0</v>
      </c>
      <c r="S483" s="117">
        <v>0</v>
      </c>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117">
        <v>0</v>
      </c>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117">
        <v>0</v>
      </c>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117">
        <v>0</v>
      </c>
      <c r="S490" s="117">
        <v>0</v>
      </c>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117">
        <v>0</v>
      </c>
      <c r="S496" s="117">
        <v>0</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1049</v>
      </c>
      <c r="N502" s="66" t="s">
        <v>1050</v>
      </c>
      <c r="O502" s="66" t="s">
        <v>1051</v>
      </c>
      <c r="P502" s="66" t="s">
        <v>1054</v>
      </c>
      <c r="Q502" s="66" t="s">
        <v>1056</v>
      </c>
      <c r="R502" s="66" t="s">
        <v>1057</v>
      </c>
      <c r="S502" s="66" t="s">
        <v>1058</v>
      </c>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70" t="s">
        <v>1047</v>
      </c>
      <c r="P503" s="70" t="s">
        <v>1055</v>
      </c>
      <c r="Q503" s="70" t="s">
        <v>1047</v>
      </c>
      <c r="R503" s="70" t="s">
        <v>1047</v>
      </c>
      <c r="S503" s="70" t="s">
        <v>1047</v>
      </c>
      <c r="T503" s="8"/>
      <c r="U503" s="8"/>
      <c r="V503" s="8"/>
    </row>
    <row r="504" spans="1:22" ht="42" customHeight="1">
      <c r="A504" s="252" t="s">
        <v>836</v>
      </c>
      <c r="B504" s="1"/>
      <c r="C504" s="320" t="s">
        <v>308</v>
      </c>
      <c r="D504" s="321"/>
      <c r="E504" s="321"/>
      <c r="F504" s="321"/>
      <c r="G504" s="321"/>
      <c r="H504" s="322"/>
      <c r="I504" s="134" t="s">
        <v>309</v>
      </c>
      <c r="J504" s="116">
        <f t="shared" ref="J504:J511" si="20">IF(SUM(L504:S504)=0,IF(COUNTIF(L504:S504,"未確認")&gt;0,"未確認",IF(COUNTIF(L504:S504,"~*")&gt;0,"*",SUM(L504:S504))),SUM(L504:S504))</f>
        <v>0</v>
      </c>
      <c r="K504" s="201" t="str">
        <f t="shared" ref="K504:K511" si="21">IF(OR(COUNTIF(L504:S504,"未確認")&gt;0,COUNTIF(L504:S504,"*")&gt;0),"※","")</f>
        <v/>
      </c>
      <c r="L504" s="117">
        <v>0</v>
      </c>
      <c r="M504" s="117">
        <v>0</v>
      </c>
      <c r="N504" s="117">
        <v>0</v>
      </c>
      <c r="O504" s="117">
        <v>0</v>
      </c>
      <c r="P504" s="117">
        <v>0</v>
      </c>
      <c r="Q504" s="117">
        <v>0</v>
      </c>
      <c r="R504" s="117">
        <v>0</v>
      </c>
      <c r="S504" s="117">
        <v>0</v>
      </c>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v>0</v>
      </c>
      <c r="O505" s="117">
        <v>0</v>
      </c>
      <c r="P505" s="117">
        <v>0</v>
      </c>
      <c r="Q505" s="117">
        <v>0</v>
      </c>
      <c r="R505" s="117">
        <v>0</v>
      </c>
      <c r="S505" s="117">
        <v>0</v>
      </c>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117">
        <v>0</v>
      </c>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117">
        <v>0</v>
      </c>
      <c r="R508" s="117">
        <v>0</v>
      </c>
      <c r="S508" s="117">
        <v>0</v>
      </c>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c r="S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1049</v>
      </c>
      <c r="N514" s="66" t="s">
        <v>1050</v>
      </c>
      <c r="O514" s="66" t="s">
        <v>1051</v>
      </c>
      <c r="P514" s="66" t="s">
        <v>1054</v>
      </c>
      <c r="Q514" s="66" t="s">
        <v>1056</v>
      </c>
      <c r="R514" s="66" t="s">
        <v>1057</v>
      </c>
      <c r="S514" s="66" t="s">
        <v>1058</v>
      </c>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70" t="s">
        <v>1047</v>
      </c>
      <c r="P515" s="70" t="s">
        <v>1055</v>
      </c>
      <c r="Q515" s="70" t="s">
        <v>1047</v>
      </c>
      <c r="R515" s="70" t="s">
        <v>1047</v>
      </c>
      <c r="S515" s="70" t="s">
        <v>1047</v>
      </c>
      <c r="T515" s="8"/>
      <c r="U515" s="8"/>
      <c r="V515" s="8"/>
    </row>
    <row r="516" spans="1:22" s="115" customFormat="1" ht="56">
      <c r="A516" s="252" t="s">
        <v>843</v>
      </c>
      <c r="B516" s="204"/>
      <c r="C516" s="347" t="s">
        <v>325</v>
      </c>
      <c r="D516" s="348"/>
      <c r="E516" s="348"/>
      <c r="F516" s="348"/>
      <c r="G516" s="348"/>
      <c r="H516" s="349"/>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0">
      <c r="A517" s="252" t="s">
        <v>844</v>
      </c>
      <c r="B517" s="204"/>
      <c r="C517" s="347" t="s">
        <v>327</v>
      </c>
      <c r="D517" s="348"/>
      <c r="E517" s="348"/>
      <c r="F517" s="348"/>
      <c r="G517" s="348"/>
      <c r="H517" s="349"/>
      <c r="I517" s="122" t="s">
        <v>328</v>
      </c>
      <c r="J517" s="205">
        <f>IF(SUM(L517:S517)=0,IF(COUNTIF(L517:S517,"未確認")&gt;0,"未確認",IF(COUNTIF(L517:S517,"~*")&gt;0,"*",SUM(L517:S517))),SUM(L517:S517))</f>
        <v>0</v>
      </c>
      <c r="K517" s="201" t="str">
        <f>IF(OR(COUNTIF(L517:S517,"未確認")&gt;0,COUNTIF(L517:S517,"*")&gt;0),"※","")</f>
        <v/>
      </c>
      <c r="L517" s="117">
        <v>0</v>
      </c>
      <c r="M517" s="117">
        <v>0</v>
      </c>
      <c r="N517" s="117">
        <v>0</v>
      </c>
      <c r="O517" s="117">
        <v>0</v>
      </c>
      <c r="P517" s="117">
        <v>0</v>
      </c>
      <c r="Q517" s="117">
        <v>0</v>
      </c>
      <c r="R517" s="117">
        <v>0</v>
      </c>
      <c r="S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1049</v>
      </c>
      <c r="N520" s="66" t="s">
        <v>1050</v>
      </c>
      <c r="O520" s="66" t="s">
        <v>1051</v>
      </c>
      <c r="P520" s="66" t="s">
        <v>1054</v>
      </c>
      <c r="Q520" s="66" t="s">
        <v>1056</v>
      </c>
      <c r="R520" s="66" t="s">
        <v>1057</v>
      </c>
      <c r="S520" s="66" t="s">
        <v>1058</v>
      </c>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70" t="s">
        <v>1047</v>
      </c>
      <c r="P521" s="70" t="s">
        <v>1055</v>
      </c>
      <c r="Q521" s="70" t="s">
        <v>1047</v>
      </c>
      <c r="R521" s="70" t="s">
        <v>1047</v>
      </c>
      <c r="S521" s="70" t="s">
        <v>1047</v>
      </c>
      <c r="T521" s="8"/>
      <c r="U521" s="8"/>
      <c r="V521" s="8"/>
    </row>
    <row r="522" spans="1:22" s="115" customFormat="1" ht="70">
      <c r="A522" s="252" t="s">
        <v>845</v>
      </c>
      <c r="B522" s="204"/>
      <c r="C522" s="347" t="s">
        <v>330</v>
      </c>
      <c r="D522" s="348"/>
      <c r="E522" s="348"/>
      <c r="F522" s="348"/>
      <c r="G522" s="348"/>
      <c r="H522" s="349"/>
      <c r="I522" s="122" t="s">
        <v>331</v>
      </c>
      <c r="J522" s="205">
        <f>IF(SUM(L522:S522)=0,IF(COUNTIF(L522:S522,"未確認")&gt;0,"未確認",IF(COUNTIF(L522:S522,"~*")&gt;0,"*",SUM(L522:S522))),SUM(L522:S522))</f>
        <v>0</v>
      </c>
      <c r="K522" s="201" t="str">
        <f>IF(OR(COUNTIF(L522:S522,"未確認")&gt;0,COUNTIF(L522:S522,"*")&gt;0),"※","")</f>
        <v/>
      </c>
      <c r="L522" s="117">
        <v>0</v>
      </c>
      <c r="M522" s="117">
        <v>0</v>
      </c>
      <c r="N522" s="117">
        <v>0</v>
      </c>
      <c r="O522" s="117">
        <v>0</v>
      </c>
      <c r="P522" s="117">
        <v>0</v>
      </c>
      <c r="Q522" s="117">
        <v>0</v>
      </c>
      <c r="R522" s="117">
        <v>0</v>
      </c>
      <c r="S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1049</v>
      </c>
      <c r="N525" s="66" t="s">
        <v>1050</v>
      </c>
      <c r="O525" s="66" t="s">
        <v>1051</v>
      </c>
      <c r="P525" s="66" t="s">
        <v>1054</v>
      </c>
      <c r="Q525" s="66" t="s">
        <v>1056</v>
      </c>
      <c r="R525" s="66" t="s">
        <v>1057</v>
      </c>
      <c r="S525" s="66" t="s">
        <v>1058</v>
      </c>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70" t="s">
        <v>1047</v>
      </c>
      <c r="P526" s="70" t="s">
        <v>1055</v>
      </c>
      <c r="Q526" s="70" t="s">
        <v>1047</v>
      </c>
      <c r="R526" s="70" t="s">
        <v>1047</v>
      </c>
      <c r="S526" s="70" t="s">
        <v>1047</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0</v>
      </c>
      <c r="K527" s="201" t="str">
        <f>IF(OR(COUNTIF(L527:S527,"未確認")&gt;0,COUNTIF(L527:S527,"*")&gt;0),"※","")</f>
        <v/>
      </c>
      <c r="L527" s="117">
        <v>0</v>
      </c>
      <c r="M527" s="117">
        <v>0</v>
      </c>
      <c r="N527" s="117">
        <v>0</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1049</v>
      </c>
      <c r="N530" s="66" t="s">
        <v>1050</v>
      </c>
      <c r="O530" s="66" t="s">
        <v>1051</v>
      </c>
      <c r="P530" s="66" t="s">
        <v>1054</v>
      </c>
      <c r="Q530" s="66" t="s">
        <v>1056</v>
      </c>
      <c r="R530" s="66" t="s">
        <v>1057</v>
      </c>
      <c r="S530" s="66" t="s">
        <v>1058</v>
      </c>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70" t="s">
        <v>1047</v>
      </c>
      <c r="P531" s="70" t="s">
        <v>1055</v>
      </c>
      <c r="Q531" s="70" t="s">
        <v>1047</v>
      </c>
      <c r="R531" s="70" t="s">
        <v>1047</v>
      </c>
      <c r="S531" s="70" t="s">
        <v>1047</v>
      </c>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IF(SUM(L532:S532)=0,IF(COUNTIF(L532:S532,"未確認")&gt;0,"未確認",IF(COUNTIF(L532:S532,"~*")&gt;0,"*",SUM(L532:S532))),SUM(L532:S532))</f>
        <v>0</v>
      </c>
      <c r="K532" s="201" t="str">
        <f t="shared" ref="K532:K537" si="23">IF(OR(COUNTIF(L532:S532,"未確認")&gt;0,COUNTIF(L532:S532,"*")&gt;0),"※","")</f>
        <v/>
      </c>
      <c r="L532" s="117">
        <v>0</v>
      </c>
      <c r="M532" s="117">
        <v>0</v>
      </c>
      <c r="N532" s="117">
        <v>0</v>
      </c>
      <c r="O532" s="117">
        <v>0</v>
      </c>
      <c r="P532" s="117">
        <v>0</v>
      </c>
      <c r="Q532" s="117">
        <v>0</v>
      </c>
      <c r="R532" s="117">
        <v>0</v>
      </c>
      <c r="S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row>
    <row r="535" spans="1:22" s="115" customFormat="1" ht="42.75" customHeight="1">
      <c r="A535" s="252" t="s">
        <v>850</v>
      </c>
      <c r="B535" s="204"/>
      <c r="C535" s="320" t="s">
        <v>342</v>
      </c>
      <c r="D535" s="321"/>
      <c r="E535" s="321"/>
      <c r="F535" s="321"/>
      <c r="G535" s="321"/>
      <c r="H535" s="322"/>
      <c r="I535" s="346"/>
      <c r="J535" s="116">
        <f t="shared" si="22"/>
        <v>241</v>
      </c>
      <c r="K535" s="201" t="str">
        <f t="shared" si="23"/>
        <v/>
      </c>
      <c r="L535" s="117">
        <v>41</v>
      </c>
      <c r="M535" s="117">
        <v>20</v>
      </c>
      <c r="N535" s="117">
        <v>43</v>
      </c>
      <c r="O535" s="117">
        <v>16</v>
      </c>
      <c r="P535" s="117">
        <v>14</v>
      </c>
      <c r="Q535" s="117">
        <v>48</v>
      </c>
      <c r="R535" s="117">
        <v>32</v>
      </c>
      <c r="S535" s="117">
        <v>27</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1049</v>
      </c>
      <c r="N543" s="66" t="s">
        <v>1050</v>
      </c>
      <c r="O543" s="66" t="s">
        <v>1051</v>
      </c>
      <c r="P543" s="66" t="s">
        <v>1054</v>
      </c>
      <c r="Q543" s="66" t="s">
        <v>1056</v>
      </c>
      <c r="R543" s="66" t="s">
        <v>1057</v>
      </c>
      <c r="S543" s="66" t="s">
        <v>1058</v>
      </c>
    </row>
    <row r="544" spans="1:22" s="1" customFormat="1" ht="20.25" customHeight="1">
      <c r="A544" s="243"/>
      <c r="C544" s="62"/>
      <c r="D544" s="3"/>
      <c r="E544" s="3"/>
      <c r="F544" s="3"/>
      <c r="G544" s="3"/>
      <c r="H544" s="287"/>
      <c r="I544" s="67" t="s">
        <v>36</v>
      </c>
      <c r="J544" s="68"/>
      <c r="K544" s="186"/>
      <c r="L544" s="70" t="s">
        <v>1047</v>
      </c>
      <c r="M544" s="70" t="s">
        <v>1047</v>
      </c>
      <c r="N544" s="70" t="s">
        <v>1047</v>
      </c>
      <c r="O544" s="70" t="s">
        <v>1047</v>
      </c>
      <c r="P544" s="70" t="s">
        <v>1055</v>
      </c>
      <c r="Q544" s="70" t="s">
        <v>1047</v>
      </c>
      <c r="R544" s="70" t="s">
        <v>1047</v>
      </c>
      <c r="S544" s="70" t="s">
        <v>1047</v>
      </c>
    </row>
    <row r="545" spans="1:19" s="115" customFormat="1" ht="70" customHeight="1">
      <c r="A545" s="252" t="s">
        <v>853</v>
      </c>
      <c r="C545" s="320" t="s">
        <v>348</v>
      </c>
      <c r="D545" s="321"/>
      <c r="E545" s="321"/>
      <c r="F545" s="321"/>
      <c r="G545" s="321"/>
      <c r="H545" s="322"/>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row>
    <row r="549" spans="1:19"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row>
    <row r="550" spans="1:19"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row>
    <row r="551" spans="1:19"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row>
    <row r="555" spans="1:19"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1045</v>
      </c>
      <c r="Q558" s="211" t="s">
        <v>1045</v>
      </c>
      <c r="R558" s="211" t="s">
        <v>1045</v>
      </c>
      <c r="S558" s="211" t="s">
        <v>1045</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c r="R560" s="211" t="s">
        <v>533</v>
      </c>
      <c r="S560" s="211" t="s">
        <v>533</v>
      </c>
    </row>
    <row r="561" spans="1:19"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c r="R561" s="211" t="s">
        <v>533</v>
      </c>
      <c r="S561" s="211" t="s">
        <v>533</v>
      </c>
    </row>
    <row r="562" spans="1:19"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c r="R562" s="211" t="s">
        <v>533</v>
      </c>
      <c r="S562" s="211" t="s">
        <v>533</v>
      </c>
    </row>
    <row r="563" spans="1:19"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c r="R563" s="211" t="s">
        <v>533</v>
      </c>
      <c r="S563" s="211" t="s">
        <v>533</v>
      </c>
    </row>
    <row r="564" spans="1:19"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c r="R564" s="211" t="s">
        <v>533</v>
      </c>
      <c r="S564" s="211" t="s">
        <v>533</v>
      </c>
    </row>
    <row r="565" spans="1:19"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c r="R565" s="211" t="s">
        <v>533</v>
      </c>
      <c r="S565" s="211" t="s">
        <v>533</v>
      </c>
    </row>
    <row r="566" spans="1:19"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c r="R566" s="211" t="s">
        <v>533</v>
      </c>
      <c r="S566" s="211" t="s">
        <v>533</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row>
    <row r="569" spans="1:19"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row>
    <row r="570" spans="1:19"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row>
    <row r="571" spans="1:19"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row>
    <row r="572" spans="1:19"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row>
    <row r="573" spans="1:19"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row>
    <row r="574" spans="1:19"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1049</v>
      </c>
      <c r="N588" s="66" t="s">
        <v>1050</v>
      </c>
      <c r="O588" s="66" t="s">
        <v>1051</v>
      </c>
      <c r="P588" s="66" t="s">
        <v>1054</v>
      </c>
      <c r="Q588" s="66" t="s">
        <v>1056</v>
      </c>
      <c r="R588" s="66" t="s">
        <v>1057</v>
      </c>
      <c r="S588" s="66" t="s">
        <v>1058</v>
      </c>
    </row>
    <row r="589" spans="1:22" s="1" customFormat="1" ht="20.25" customHeight="1">
      <c r="A589" s="243"/>
      <c r="C589" s="62"/>
      <c r="D589" s="3"/>
      <c r="E589" s="3"/>
      <c r="F589" s="3"/>
      <c r="G589" s="3"/>
      <c r="H589" s="287"/>
      <c r="I589" s="67" t="s">
        <v>36</v>
      </c>
      <c r="J589" s="68"/>
      <c r="K589" s="186"/>
      <c r="L589" s="70" t="s">
        <v>1047</v>
      </c>
      <c r="M589" s="70" t="s">
        <v>1047</v>
      </c>
      <c r="N589" s="70" t="s">
        <v>1047</v>
      </c>
      <c r="O589" s="70" t="s">
        <v>1047</v>
      </c>
      <c r="P589" s="70" t="s">
        <v>1055</v>
      </c>
      <c r="Q589" s="70" t="s">
        <v>1047</v>
      </c>
      <c r="R589" s="70" t="s">
        <v>1047</v>
      </c>
      <c r="S589" s="70" t="s">
        <v>1047</v>
      </c>
    </row>
    <row r="590" spans="1:22" s="115" customFormat="1" ht="70" customHeight="1">
      <c r="A590" s="252" t="s">
        <v>891</v>
      </c>
      <c r="C590" s="320" t="s">
        <v>386</v>
      </c>
      <c r="D590" s="321"/>
      <c r="E590" s="321"/>
      <c r="F590" s="321"/>
      <c r="G590" s="321"/>
      <c r="H590" s="322"/>
      <c r="I590" s="134" t="s">
        <v>387</v>
      </c>
      <c r="J590" s="116">
        <f>IF(SUM(L590:S590)=0,IF(COUNTIF(L590:S590,"未確認")&gt;0,"未確認",IF(COUNTIF(L590:S590,"~*")&gt;0,"*",SUM(L590:S590))),SUM(L590:S590))</f>
        <v>0</v>
      </c>
      <c r="K590" s="201" t="str">
        <f>IF(OR(COUNTIF(L590:S590,"未確認")&gt;0,COUNTIF(L590:S590,"*")&gt;0),"※","")</f>
        <v/>
      </c>
      <c r="L590" s="117">
        <v>0</v>
      </c>
      <c r="M590" s="117">
        <v>0</v>
      </c>
      <c r="N590" s="117">
        <v>0</v>
      </c>
      <c r="O590" s="117">
        <v>0</v>
      </c>
      <c r="P590" s="117">
        <v>0</v>
      </c>
      <c r="Q590" s="117">
        <v>0</v>
      </c>
      <c r="R590" s="117">
        <v>0</v>
      </c>
      <c r="S590" s="117">
        <v>0</v>
      </c>
    </row>
    <row r="591" spans="1:22" s="115" customFormat="1" ht="70" customHeight="1">
      <c r="A591" s="252" t="s">
        <v>892</v>
      </c>
      <c r="B591" s="84"/>
      <c r="C591" s="320" t="s">
        <v>388</v>
      </c>
      <c r="D591" s="321"/>
      <c r="E591" s="321"/>
      <c r="F591" s="321"/>
      <c r="G591" s="321"/>
      <c r="H591" s="322"/>
      <c r="I591" s="134" t="s">
        <v>389</v>
      </c>
      <c r="J591" s="116">
        <f>IF(SUM(L591:S591)=0,IF(COUNTIF(L591:S591,"未確認")&gt;0,"未確認",IF(COUNTIF(L591:S591,"~*")&gt;0,"*",SUM(L591:S591))),SUM(L591:S591))</f>
        <v>0</v>
      </c>
      <c r="K591" s="201" t="str">
        <f>IF(OR(COUNTIF(L591:S591,"未確認")&gt;0,COUNTIF(L591:S591,"*")&gt;0),"※","")</f>
        <v/>
      </c>
      <c r="L591" s="117">
        <v>0</v>
      </c>
      <c r="M591" s="117">
        <v>0</v>
      </c>
      <c r="N591" s="117">
        <v>0</v>
      </c>
      <c r="O591" s="117">
        <v>0</v>
      </c>
      <c r="P591" s="117">
        <v>0</v>
      </c>
      <c r="Q591" s="117">
        <v>0</v>
      </c>
      <c r="R591" s="117">
        <v>0</v>
      </c>
      <c r="S591" s="117">
        <v>0</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f>IF(SUM(L593:S593)=0,IF(COUNTIF(L593:S593,"未確認")&gt;0,"未確認",IF(COUNTIF(L593:S593,"~*")&gt;0,"*",SUM(L593:S593))),SUM(L593:S593))</f>
        <v>0</v>
      </c>
      <c r="K593" s="201" t="str">
        <f>IF(OR(COUNTIF(L593:S593,"未確認")&gt;0,COUNTIF(L593:S593,"*")&gt;0),"※","")</f>
        <v/>
      </c>
      <c r="L593" s="117">
        <v>0</v>
      </c>
      <c r="M593" s="117">
        <v>0</v>
      </c>
      <c r="N593" s="117">
        <v>0</v>
      </c>
      <c r="O593" s="117">
        <v>0</v>
      </c>
      <c r="P593" s="117">
        <v>0</v>
      </c>
      <c r="Q593" s="117">
        <v>0</v>
      </c>
      <c r="R593" s="117">
        <v>0</v>
      </c>
      <c r="S593" s="117">
        <v>0</v>
      </c>
    </row>
    <row r="594" spans="1:19" s="115" customFormat="1" ht="84" customHeight="1">
      <c r="A594" s="252" t="s">
        <v>894</v>
      </c>
      <c r="B594" s="84"/>
      <c r="C594" s="320" t="s">
        <v>394</v>
      </c>
      <c r="D594" s="321"/>
      <c r="E594" s="321"/>
      <c r="F594" s="321"/>
      <c r="G594" s="321"/>
      <c r="H594" s="322"/>
      <c r="I594" s="134" t="s">
        <v>395</v>
      </c>
      <c r="J594" s="116">
        <f>IF(SUM(L594:S594)=0,IF(COUNTIF(L594:S594,"未確認")&gt;0,"未確認",IF(COUNTIF(L594:S594,"~*")&gt;0,"*",SUM(L594:S594))),SUM(L594:S594))</f>
        <v>0</v>
      </c>
      <c r="K594" s="201" t="str">
        <f>IF(OR(COUNTIF(L594:S594,"未確認")&gt;0,COUNTIF(L594:S594,"*")&gt;0),"※","")</f>
        <v/>
      </c>
      <c r="L594" s="117">
        <v>0</v>
      </c>
      <c r="M594" s="117">
        <v>0</v>
      </c>
      <c r="N594" s="117">
        <v>0</v>
      </c>
      <c r="O594" s="117">
        <v>0</v>
      </c>
      <c r="P594" s="117">
        <v>0</v>
      </c>
      <c r="Q594" s="117">
        <v>0</v>
      </c>
      <c r="R594" s="117">
        <v>0</v>
      </c>
      <c r="S594" s="117">
        <v>0</v>
      </c>
    </row>
    <row r="595" spans="1:19" s="115" customFormat="1" ht="35.15" customHeight="1">
      <c r="A595" s="251" t="s">
        <v>895</v>
      </c>
      <c r="B595" s="84"/>
      <c r="C595" s="323" t="s">
        <v>994</v>
      </c>
      <c r="D595" s="324"/>
      <c r="E595" s="324"/>
      <c r="F595" s="324"/>
      <c r="G595" s="324"/>
      <c r="H595" s="325"/>
      <c r="I595" s="340" t="s">
        <v>397</v>
      </c>
      <c r="J595" s="140">
        <v>0</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0</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0</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0</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0</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f t="shared" ref="J600:J605" si="26">IF(SUM(L600:S600)=0,IF(COUNTIF(L600:S600,"未確認")&gt;0,"未確認",IF(COUNTIF(L600:S600,"~*")&gt;0,"*",SUM(L600:S600))),SUM(L600:S600))</f>
        <v>0</v>
      </c>
      <c r="K600" s="201" t="str">
        <f t="shared" ref="K600:K605" si="27">IF(OR(COUNTIF(L600:S600,"未確認")&gt;0,COUNTIF(L600:S600,"*")&gt;0),"※","")</f>
        <v/>
      </c>
      <c r="L600" s="117">
        <v>0</v>
      </c>
      <c r="M600" s="117">
        <v>0</v>
      </c>
      <c r="N600" s="117">
        <v>0</v>
      </c>
      <c r="O600" s="117">
        <v>0</v>
      </c>
      <c r="P600" s="117">
        <v>0</v>
      </c>
      <c r="Q600" s="117">
        <v>0</v>
      </c>
      <c r="R600" s="117">
        <v>0</v>
      </c>
      <c r="S600" s="117">
        <v>0</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c r="S602" s="117">
        <v>0</v>
      </c>
    </row>
    <row r="603" spans="1:19"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row>
    <row r="604" spans="1:19"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1046</v>
      </c>
      <c r="M611" s="66" t="s">
        <v>1049</v>
      </c>
      <c r="N611" s="66" t="s">
        <v>1050</v>
      </c>
      <c r="O611" s="66" t="s">
        <v>1051</v>
      </c>
      <c r="P611" s="66" t="s">
        <v>1054</v>
      </c>
      <c r="Q611" s="66" t="s">
        <v>1056</v>
      </c>
      <c r="R611" s="66" t="s">
        <v>1057</v>
      </c>
      <c r="S611" s="66" t="s">
        <v>1058</v>
      </c>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70" t="s">
        <v>1047</v>
      </c>
      <c r="P612" s="70" t="s">
        <v>1055</v>
      </c>
      <c r="Q612" s="70" t="s">
        <v>1047</v>
      </c>
      <c r="R612" s="70" t="s">
        <v>1047</v>
      </c>
      <c r="S612" s="70" t="s">
        <v>1047</v>
      </c>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IF(SUM(L613:S613)=0,IF(COUNTIF(L613:S613,"未確認")&gt;0,"未確認",IF(COUNTIF(L613:S613,"~*")&gt;0,"*",SUM(L613:S613))),SUM(L613:S613))</f>
        <v>0</v>
      </c>
      <c r="K613" s="201" t="str">
        <f t="shared" ref="K613:K623" si="29">IF(OR(COUNTIF(L613:S613,"未確認")&gt;0,COUNTIF(L613:S613,"*")&gt;0),"※","")</f>
        <v/>
      </c>
      <c r="L613" s="117">
        <v>0</v>
      </c>
      <c r="M613" s="117">
        <v>0</v>
      </c>
      <c r="N613" s="117">
        <v>0</v>
      </c>
      <c r="O613" s="117">
        <v>0</v>
      </c>
      <c r="P613" s="117">
        <v>0</v>
      </c>
      <c r="Q613" s="117">
        <v>0</v>
      </c>
      <c r="R613" s="117">
        <v>0</v>
      </c>
      <c r="S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row>
    <row r="617" spans="1:22" s="118" customFormat="1" ht="84" customHeight="1">
      <c r="A617" s="252" t="s">
        <v>910</v>
      </c>
      <c r="B617" s="115"/>
      <c r="C617" s="320" t="s">
        <v>419</v>
      </c>
      <c r="D617" s="321"/>
      <c r="E617" s="321"/>
      <c r="F617" s="321"/>
      <c r="G617" s="321"/>
      <c r="H617" s="322"/>
      <c r="I617" s="122" t="s">
        <v>420</v>
      </c>
      <c r="J617" s="116">
        <f t="shared" si="28"/>
        <v>13</v>
      </c>
      <c r="K617" s="201" t="str">
        <f t="shared" si="29"/>
        <v>※</v>
      </c>
      <c r="L617" s="117">
        <v>0</v>
      </c>
      <c r="M617" s="117">
        <v>0</v>
      </c>
      <c r="N617" s="117">
        <v>0</v>
      </c>
      <c r="O617" s="117" t="s">
        <v>541</v>
      </c>
      <c r="P617" s="117">
        <v>0</v>
      </c>
      <c r="Q617" s="117">
        <v>0</v>
      </c>
      <c r="R617" s="117">
        <v>0</v>
      </c>
      <c r="S617" s="117">
        <v>13</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t="s">
        <v>541</v>
      </c>
      <c r="O618" s="117">
        <v>0</v>
      </c>
      <c r="P618" s="117">
        <v>0</v>
      </c>
      <c r="Q618" s="117">
        <v>0</v>
      </c>
      <c r="R618" s="117">
        <v>0</v>
      </c>
      <c r="S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c r="Q621" s="117">
        <v>0</v>
      </c>
      <c r="R621" s="117">
        <v>0</v>
      </c>
      <c r="S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v>0</v>
      </c>
      <c r="O622" s="117" t="s">
        <v>541</v>
      </c>
      <c r="P622" s="117">
        <v>0</v>
      </c>
      <c r="Q622" s="117">
        <v>0</v>
      </c>
      <c r="R622" s="117">
        <v>0</v>
      </c>
      <c r="S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1046</v>
      </c>
      <c r="M629" s="66" t="s">
        <v>1049</v>
      </c>
      <c r="N629" s="66" t="s">
        <v>1050</v>
      </c>
      <c r="O629" s="66" t="s">
        <v>1051</v>
      </c>
      <c r="P629" s="66" t="s">
        <v>1054</v>
      </c>
      <c r="Q629" s="66" t="s">
        <v>1056</v>
      </c>
      <c r="R629" s="66" t="s">
        <v>1057</v>
      </c>
      <c r="S629" s="66" t="s">
        <v>1058</v>
      </c>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70" t="s">
        <v>1047</v>
      </c>
      <c r="P630" s="70" t="s">
        <v>1055</v>
      </c>
      <c r="Q630" s="70" t="s">
        <v>1047</v>
      </c>
      <c r="R630" s="70" t="s">
        <v>1047</v>
      </c>
      <c r="S630" s="70" t="s">
        <v>1047</v>
      </c>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IF(SUM(L631:S631)=0,IF(COUNTIF(L631:S631,"未確認")&gt;0,"未確認",IF(COUNTIF(L631:S631,"~*")&gt;0,"*",SUM(L631:S631))),SUM(L631:S631))</f>
        <v>*</v>
      </c>
      <c r="K631" s="201" t="str">
        <f t="shared" ref="K631:K638" si="31">IF(OR(COUNTIF(L631:S631,"未確認")&gt;0,COUNTIF(L631:S631,"*")&gt;0),"※","")</f>
        <v>※</v>
      </c>
      <c r="L631" s="117">
        <v>0</v>
      </c>
      <c r="M631" s="117" t="s">
        <v>541</v>
      </c>
      <c r="N631" s="117">
        <v>0</v>
      </c>
      <c r="O631" s="117" t="s">
        <v>541</v>
      </c>
      <c r="P631" s="117">
        <v>0</v>
      </c>
      <c r="Q631" s="117">
        <v>0</v>
      </c>
      <c r="R631" s="117">
        <v>0</v>
      </c>
      <c r="S631" s="117" t="s">
        <v>541</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c r="N632" s="117">
        <v>0</v>
      </c>
      <c r="O632" s="117" t="s">
        <v>541</v>
      </c>
      <c r="P632" s="117">
        <v>0</v>
      </c>
      <c r="Q632" s="117">
        <v>0</v>
      </c>
      <c r="R632" s="117">
        <v>0</v>
      </c>
      <c r="S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t="s">
        <v>541</v>
      </c>
      <c r="N633" s="117">
        <v>0</v>
      </c>
      <c r="O633" s="117" t="s">
        <v>541</v>
      </c>
      <c r="P633" s="117">
        <v>0</v>
      </c>
      <c r="Q633" s="117">
        <v>0</v>
      </c>
      <c r="R633" s="117">
        <v>0</v>
      </c>
      <c r="S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c r="S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c r="Q635" s="117">
        <v>0</v>
      </c>
      <c r="R635" s="117">
        <v>0</v>
      </c>
      <c r="S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c r="O636" s="117">
        <v>0</v>
      </c>
      <c r="P636" s="117">
        <v>0</v>
      </c>
      <c r="Q636" s="117" t="s">
        <v>541</v>
      </c>
      <c r="R636" s="117" t="s">
        <v>541</v>
      </c>
      <c r="S636" s="117" t="s">
        <v>541</v>
      </c>
    </row>
    <row r="637" spans="1:22" s="118" customFormat="1" ht="98.15" customHeight="1">
      <c r="A637" s="252" t="s">
        <v>923</v>
      </c>
      <c r="B637" s="119"/>
      <c r="C637" s="320" t="s">
        <v>444</v>
      </c>
      <c r="D637" s="321"/>
      <c r="E637" s="321"/>
      <c r="F637" s="321"/>
      <c r="G637" s="321"/>
      <c r="H637" s="322"/>
      <c r="I637" s="122" t="s">
        <v>445</v>
      </c>
      <c r="J637" s="116">
        <f t="shared" si="30"/>
        <v>11</v>
      </c>
      <c r="K637" s="201" t="str">
        <f t="shared" si="31"/>
        <v>※</v>
      </c>
      <c r="L637" s="117" t="s">
        <v>541</v>
      </c>
      <c r="M637" s="117" t="s">
        <v>541</v>
      </c>
      <c r="N637" s="117" t="s">
        <v>541</v>
      </c>
      <c r="O637" s="117">
        <v>11</v>
      </c>
      <c r="P637" s="117" t="s">
        <v>541</v>
      </c>
      <c r="Q637" s="117" t="s">
        <v>541</v>
      </c>
      <c r="R637" s="117" t="s">
        <v>541</v>
      </c>
      <c r="S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t="s">
        <v>541</v>
      </c>
      <c r="O638" s="117">
        <v>0</v>
      </c>
      <c r="P638" s="117">
        <v>0</v>
      </c>
      <c r="Q638" s="117">
        <v>0</v>
      </c>
      <c r="R638" s="117" t="s">
        <v>541</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1046</v>
      </c>
      <c r="M644" s="66" t="s">
        <v>1049</v>
      </c>
      <c r="N644" s="66" t="s">
        <v>1050</v>
      </c>
      <c r="O644" s="66" t="s">
        <v>1051</v>
      </c>
      <c r="P644" s="66" t="s">
        <v>1054</v>
      </c>
      <c r="Q644" s="66" t="s">
        <v>1056</v>
      </c>
      <c r="R644" s="66" t="s">
        <v>1057</v>
      </c>
      <c r="S644" s="66" t="s">
        <v>1058</v>
      </c>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70" t="s">
        <v>1047</v>
      </c>
      <c r="P645" s="70" t="s">
        <v>1055</v>
      </c>
      <c r="Q645" s="70" t="s">
        <v>1047</v>
      </c>
      <c r="R645" s="70" t="s">
        <v>1047</v>
      </c>
      <c r="S645" s="70" t="s">
        <v>1047</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341</v>
      </c>
      <c r="K646" s="201" t="str">
        <f t="shared" ref="K646:K660" si="33">IF(OR(COUNTIF(L646:S646,"未確認")&gt;0,COUNTIF(L646:S646,"*")&gt;0),"※","")</f>
        <v/>
      </c>
      <c r="L646" s="117">
        <v>45</v>
      </c>
      <c r="M646" s="117">
        <v>46</v>
      </c>
      <c r="N646" s="117">
        <v>47</v>
      </c>
      <c r="O646" s="117">
        <v>22</v>
      </c>
      <c r="P646" s="117">
        <v>30</v>
      </c>
      <c r="Q646" s="117">
        <v>56</v>
      </c>
      <c r="R646" s="117">
        <v>49</v>
      </c>
      <c r="S646" s="117">
        <v>46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row>
    <row r="648" spans="1:22" s="118" customFormat="1" ht="70" customHeight="1">
      <c r="A648" s="252" t="s">
        <v>927</v>
      </c>
      <c r="B648" s="84"/>
      <c r="C648" s="188"/>
      <c r="D648" s="221"/>
      <c r="E648" s="320" t="s">
        <v>939</v>
      </c>
      <c r="F648" s="321"/>
      <c r="G648" s="321"/>
      <c r="H648" s="322"/>
      <c r="I648" s="122" t="s">
        <v>454</v>
      </c>
      <c r="J648" s="116">
        <f t="shared" si="32"/>
        <v>188</v>
      </c>
      <c r="K648" s="201" t="str">
        <f t="shared" si="33"/>
        <v>※</v>
      </c>
      <c r="L648" s="117">
        <v>24</v>
      </c>
      <c r="M648" s="117">
        <v>27</v>
      </c>
      <c r="N648" s="117">
        <v>35</v>
      </c>
      <c r="O648" s="117" t="s">
        <v>541</v>
      </c>
      <c r="P648" s="117">
        <v>16</v>
      </c>
      <c r="Q648" s="117">
        <v>32</v>
      </c>
      <c r="R648" s="117">
        <v>35</v>
      </c>
      <c r="S648" s="117">
        <v>19</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t="s">
        <v>541</v>
      </c>
      <c r="P649" s="117" t="s">
        <v>541</v>
      </c>
      <c r="Q649" s="117" t="s">
        <v>541</v>
      </c>
      <c r="R649" s="117" t="s">
        <v>541</v>
      </c>
      <c r="S649" s="117" t="s">
        <v>541</v>
      </c>
    </row>
    <row r="650" spans="1:22" s="118" customFormat="1" ht="84" customHeight="1">
      <c r="A650" s="252" t="s">
        <v>929</v>
      </c>
      <c r="B650" s="84"/>
      <c r="C650" s="295"/>
      <c r="D650" s="297"/>
      <c r="E650" s="320" t="s">
        <v>941</v>
      </c>
      <c r="F650" s="321"/>
      <c r="G650" s="321"/>
      <c r="H650" s="322"/>
      <c r="I650" s="122" t="s">
        <v>458</v>
      </c>
      <c r="J650" s="116">
        <f t="shared" si="32"/>
        <v>75</v>
      </c>
      <c r="K650" s="201" t="str">
        <f t="shared" si="33"/>
        <v>※</v>
      </c>
      <c r="L650" s="117">
        <v>13</v>
      </c>
      <c r="M650" s="117">
        <v>15</v>
      </c>
      <c r="N650" s="117" t="s">
        <v>541</v>
      </c>
      <c r="O650" s="117" t="s">
        <v>541</v>
      </c>
      <c r="P650" s="117">
        <v>10</v>
      </c>
      <c r="Q650" s="117">
        <v>14</v>
      </c>
      <c r="R650" s="117" t="s">
        <v>541</v>
      </c>
      <c r="S650" s="117">
        <v>23</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t="s">
        <v>541</v>
      </c>
      <c r="O651" s="117">
        <v>0</v>
      </c>
      <c r="P651" s="117">
        <v>0</v>
      </c>
      <c r="Q651" s="117" t="s">
        <v>541</v>
      </c>
      <c r="R651" s="117" t="s">
        <v>541</v>
      </c>
      <c r="S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c r="S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c r="N655" s="117" t="s">
        <v>541</v>
      </c>
      <c r="O655" s="117" t="s">
        <v>541</v>
      </c>
      <c r="P655" s="117" t="s">
        <v>541</v>
      </c>
      <c r="Q655" s="117" t="s">
        <v>541</v>
      </c>
      <c r="R655" s="117" t="s">
        <v>541</v>
      </c>
      <c r="S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v>0</v>
      </c>
      <c r="O657" s="117" t="s">
        <v>541</v>
      </c>
      <c r="P657" s="117" t="s">
        <v>541</v>
      </c>
      <c r="Q657" s="117" t="s">
        <v>541</v>
      </c>
      <c r="R657" s="117">
        <v>0</v>
      </c>
      <c r="S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c r="P658" s="117">
        <v>0</v>
      </c>
      <c r="Q658" s="117" t="s">
        <v>541</v>
      </c>
      <c r="R658" s="117" t="s">
        <v>541</v>
      </c>
      <c r="S658" s="117" t="s">
        <v>541</v>
      </c>
    </row>
    <row r="659" spans="1:22" s="118" customFormat="1" ht="70" customHeight="1">
      <c r="A659" s="252" t="s">
        <v>947</v>
      </c>
      <c r="B659" s="84"/>
      <c r="C659" s="317" t="s">
        <v>1002</v>
      </c>
      <c r="D659" s="318"/>
      <c r="E659" s="318"/>
      <c r="F659" s="318"/>
      <c r="G659" s="318"/>
      <c r="H659" s="319"/>
      <c r="I659" s="122" t="s">
        <v>476</v>
      </c>
      <c r="J659" s="116">
        <f t="shared" si="32"/>
        <v>28</v>
      </c>
      <c r="K659" s="201" t="str">
        <f t="shared" si="33"/>
        <v/>
      </c>
      <c r="L659" s="117">
        <v>0</v>
      </c>
      <c r="M659" s="117">
        <v>0</v>
      </c>
      <c r="N659" s="117">
        <v>0</v>
      </c>
      <c r="O659" s="117">
        <v>0</v>
      </c>
      <c r="P659" s="117">
        <v>28</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1046</v>
      </c>
      <c r="M665" s="66" t="s">
        <v>1049</v>
      </c>
      <c r="N665" s="66" t="s">
        <v>1050</v>
      </c>
      <c r="O665" s="66" t="s">
        <v>1051</v>
      </c>
      <c r="P665" s="66" t="s">
        <v>1054</v>
      </c>
      <c r="Q665" s="66" t="s">
        <v>1056</v>
      </c>
      <c r="R665" s="66" t="s">
        <v>1057</v>
      </c>
      <c r="S665" s="66" t="s">
        <v>1058</v>
      </c>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70" t="s">
        <v>1047</v>
      </c>
      <c r="P666" s="70" t="s">
        <v>1055</v>
      </c>
      <c r="Q666" s="70" t="s">
        <v>1047</v>
      </c>
      <c r="R666" s="70" t="s">
        <v>1047</v>
      </c>
      <c r="S666" s="70" t="s">
        <v>1047</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539</v>
      </c>
      <c r="Q667" s="98" t="s">
        <v>533</v>
      </c>
      <c r="R667" s="98" t="s">
        <v>533</v>
      </c>
      <c r="S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v>100</v>
      </c>
      <c r="Q668" s="225" t="s">
        <v>533</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v>7.7</v>
      </c>
      <c r="Q669" s="300" t="s">
        <v>533</v>
      </c>
      <c r="R669" s="300" t="s">
        <v>533</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v>104</v>
      </c>
      <c r="Q670" s="301" t="s">
        <v>533</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v>25</v>
      </c>
      <c r="Q671" s="301" t="s">
        <v>533</v>
      </c>
      <c r="R671" s="301" t="s">
        <v>533</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v>15</v>
      </c>
      <c r="Q672" s="301" t="s">
        <v>533</v>
      </c>
      <c r="R672" s="301" t="s">
        <v>533</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v>63</v>
      </c>
      <c r="Q673" s="301" t="s">
        <v>533</v>
      </c>
      <c r="R673" s="301" t="s">
        <v>533</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v>46</v>
      </c>
      <c r="Q674" s="301" t="s">
        <v>533</v>
      </c>
      <c r="R674" s="301" t="s">
        <v>533</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v>37.299999999999997</v>
      </c>
      <c r="Q675" s="302" t="s">
        <v>533</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1046</v>
      </c>
      <c r="M681" s="66" t="s">
        <v>1049</v>
      </c>
      <c r="N681" s="66" t="s">
        <v>1050</v>
      </c>
      <c r="O681" s="66" t="s">
        <v>1051</v>
      </c>
      <c r="P681" s="66" t="s">
        <v>1054</v>
      </c>
      <c r="Q681" s="66" t="s">
        <v>1056</v>
      </c>
      <c r="R681" s="66" t="s">
        <v>1057</v>
      </c>
      <c r="S681" s="66" t="s">
        <v>1058</v>
      </c>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70" t="s">
        <v>1047</v>
      </c>
      <c r="P682" s="70" t="s">
        <v>1055</v>
      </c>
      <c r="Q682" s="70" t="s">
        <v>1047</v>
      </c>
      <c r="R682" s="70" t="s">
        <v>1047</v>
      </c>
      <c r="S682" s="70" t="s">
        <v>1047</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144</v>
      </c>
      <c r="K683" s="201" t="str">
        <f>IF(OR(COUNTIF(L683:S683,"未確認")&gt;0,COUNTIF(L683:S683,"*")&gt;0),"※","")</f>
        <v>※</v>
      </c>
      <c r="L683" s="117">
        <v>23</v>
      </c>
      <c r="M683" s="117">
        <v>0</v>
      </c>
      <c r="N683" s="117">
        <v>41</v>
      </c>
      <c r="O683" s="117" t="s">
        <v>541</v>
      </c>
      <c r="P683" s="117">
        <v>0</v>
      </c>
      <c r="Q683" s="117">
        <v>39</v>
      </c>
      <c r="R683" s="117">
        <v>41</v>
      </c>
      <c r="S683" s="117" t="s">
        <v>541</v>
      </c>
    </row>
    <row r="684" spans="1:22" s="118" customFormat="1" ht="42" customHeight="1">
      <c r="A684" s="252" t="s">
        <v>960</v>
      </c>
      <c r="B684" s="119"/>
      <c r="C684" s="320" t="s">
        <v>498</v>
      </c>
      <c r="D684" s="321"/>
      <c r="E684" s="321"/>
      <c r="F684" s="321"/>
      <c r="G684" s="321"/>
      <c r="H684" s="322"/>
      <c r="I684" s="122" t="s">
        <v>499</v>
      </c>
      <c r="J684" s="205">
        <f>IF(SUM(L684:S684)=0,IF(COUNTIF(L684:S684,"未確認")&gt;0,"未確認",IF(COUNTIF(L684:S684,"~*")&gt;0,"*",SUM(L684:S684))),SUM(L684:S684))</f>
        <v>0</v>
      </c>
      <c r="K684" s="201" t="str">
        <f>IF(OR(COUNTIF(L684:S684,"未確認")&gt;0,COUNTIF(L684:S684,"*")&gt;0),"※","")</f>
        <v/>
      </c>
      <c r="L684" s="117">
        <v>0</v>
      </c>
      <c r="M684" s="117">
        <v>0</v>
      </c>
      <c r="N684" s="117">
        <v>0</v>
      </c>
      <c r="O684" s="117">
        <v>0</v>
      </c>
      <c r="P684" s="117">
        <v>0</v>
      </c>
      <c r="Q684" s="117">
        <v>0</v>
      </c>
      <c r="R684" s="117">
        <v>0</v>
      </c>
      <c r="S684" s="117">
        <v>0</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1046</v>
      </c>
      <c r="M691" s="66" t="s">
        <v>1049</v>
      </c>
      <c r="N691" s="66" t="s">
        <v>1050</v>
      </c>
      <c r="O691" s="66" t="s">
        <v>1051</v>
      </c>
      <c r="P691" s="66" t="s">
        <v>1054</v>
      </c>
      <c r="Q691" s="66" t="s">
        <v>1056</v>
      </c>
      <c r="R691" s="66" t="s">
        <v>1057</v>
      </c>
      <c r="S691" s="66" t="s">
        <v>1058</v>
      </c>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70" t="s">
        <v>1047</v>
      </c>
      <c r="P692" s="70" t="s">
        <v>1055</v>
      </c>
      <c r="Q692" s="70" t="s">
        <v>1047</v>
      </c>
      <c r="R692" s="70" t="s">
        <v>1047</v>
      </c>
      <c r="S692" s="70" t="s">
        <v>1047</v>
      </c>
      <c r="T692" s="8"/>
      <c r="U692" s="8"/>
      <c r="V692" s="8"/>
    </row>
    <row r="693" spans="1:22" s="118" customFormat="1" ht="56.15" customHeight="1">
      <c r="A693" s="252" t="s">
        <v>963</v>
      </c>
      <c r="B693" s="115"/>
      <c r="C693" s="320" t="s">
        <v>503</v>
      </c>
      <c r="D693" s="321"/>
      <c r="E693" s="321"/>
      <c r="F693" s="321"/>
      <c r="G693" s="321"/>
      <c r="H693" s="322"/>
      <c r="I693" s="122" t="s">
        <v>504</v>
      </c>
      <c r="J693" s="116">
        <f>IF(SUM(L693:S693)=0,IF(COUNTIF(L693:S693,"未確認")&gt;0,"未確認",IF(COUNTIF(L693:S693,"~*")&gt;0,"*",SUM(L693:S693))),SUM(L693:S693))</f>
        <v>0</v>
      </c>
      <c r="K693" s="201" t="str">
        <f>IF(OR(COUNTIF(L693:S693,"未確認")&gt;0,COUNTIF(L693:S693,"*")&gt;0),"※","")</f>
        <v/>
      </c>
      <c r="L693" s="117">
        <v>0</v>
      </c>
      <c r="M693" s="117">
        <v>0</v>
      </c>
      <c r="N693" s="117">
        <v>0</v>
      </c>
      <c r="O693" s="117">
        <v>0</v>
      </c>
      <c r="P693" s="117">
        <v>0</v>
      </c>
      <c r="Q693" s="117">
        <v>0</v>
      </c>
      <c r="R693" s="117">
        <v>0</v>
      </c>
      <c r="S693" s="117">
        <v>0</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51</v>
      </c>
      <c r="K694" s="201" t="str">
        <f>IF(OR(COUNTIF(L694:S694,"未確認")&gt;0,COUNTIF(L694:S694,"*")&gt;0),"※","")</f>
        <v/>
      </c>
      <c r="L694" s="117">
        <v>0</v>
      </c>
      <c r="M694" s="117">
        <v>51</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t="str">
        <f>IF(SUM(L695:S695)=0,IF(COUNTIF(L695:S695,"未確認")&gt;0,"未確認",IF(COUNTIF(L695:S695,"~*")&gt;0,"*",SUM(L695:S695))),SUM(L695:S695))</f>
        <v>*</v>
      </c>
      <c r="K695" s="201" t="str">
        <f>IF(OR(COUNTIF(L695:S695,"未確認")&gt;0,COUNTIF(L695:S695,"*")&gt;0),"※","")</f>
        <v>※</v>
      </c>
      <c r="L695" s="117" t="s">
        <v>541</v>
      </c>
      <c r="M695" s="117" t="s">
        <v>541</v>
      </c>
      <c r="N695" s="117" t="s">
        <v>541</v>
      </c>
      <c r="O695" s="117">
        <v>0</v>
      </c>
      <c r="P695" s="117">
        <v>0</v>
      </c>
      <c r="Q695" s="117" t="s">
        <v>541</v>
      </c>
      <c r="R695" s="117" t="s">
        <v>541</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1046</v>
      </c>
      <c r="M704" s="66" t="s">
        <v>1049</v>
      </c>
      <c r="N704" s="66" t="s">
        <v>1050</v>
      </c>
      <c r="O704" s="66" t="s">
        <v>1051</v>
      </c>
      <c r="P704" s="66" t="s">
        <v>1054</v>
      </c>
      <c r="Q704" s="66" t="s">
        <v>1056</v>
      </c>
      <c r="R704" s="66" t="s">
        <v>1057</v>
      </c>
      <c r="S704" s="66" t="s">
        <v>1058</v>
      </c>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70" t="s">
        <v>1047</v>
      </c>
      <c r="P705" s="70" t="s">
        <v>1055</v>
      </c>
      <c r="Q705" s="70" t="s">
        <v>1047</v>
      </c>
      <c r="R705" s="70" t="s">
        <v>1047</v>
      </c>
      <c r="S705" s="70" t="s">
        <v>1047</v>
      </c>
      <c r="T705" s="8"/>
      <c r="U705" s="8"/>
      <c r="V705" s="8"/>
    </row>
    <row r="706" spans="1:23" s="118" customFormat="1" ht="56.15" customHeight="1">
      <c r="A706" s="252" t="s">
        <v>968</v>
      </c>
      <c r="B706" s="115"/>
      <c r="C706" s="320" t="s">
        <v>514</v>
      </c>
      <c r="D706" s="321"/>
      <c r="E706" s="321"/>
      <c r="F706" s="321"/>
      <c r="G706" s="321"/>
      <c r="H706" s="322"/>
      <c r="I706" s="122" t="s">
        <v>515</v>
      </c>
      <c r="J706" s="116">
        <f>IF(SUM(L706:S706)=0,IF(COUNTIF(L706:S706,"未確認")&gt;0,"未確認",IF(COUNTIF(L706:S706,"~*")&gt;0,"*",SUM(L706:S706))),SUM(L706:S706))</f>
        <v>0</v>
      </c>
      <c r="K706" s="201" t="str">
        <f>IF(OR(COUNTIF(L706:S706,"未確認")&gt;0,COUNTIF(L706:S706,"*")&gt;0),"※","")</f>
        <v/>
      </c>
      <c r="L706" s="117">
        <v>0</v>
      </c>
      <c r="M706" s="117">
        <v>0</v>
      </c>
      <c r="N706" s="117">
        <v>0</v>
      </c>
      <c r="O706" s="117">
        <v>0</v>
      </c>
      <c r="P706" s="117">
        <v>0</v>
      </c>
      <c r="Q706" s="117">
        <v>0</v>
      </c>
      <c r="R706" s="117">
        <v>0</v>
      </c>
      <c r="S706" s="117">
        <v>0</v>
      </c>
    </row>
    <row r="707" spans="1:23" s="118" customFormat="1" ht="70" customHeight="1">
      <c r="A707" s="252" t="s">
        <v>969</v>
      </c>
      <c r="B707" s="119"/>
      <c r="C707" s="320" t="s">
        <v>516</v>
      </c>
      <c r="D707" s="321"/>
      <c r="E707" s="321"/>
      <c r="F707" s="321"/>
      <c r="G707" s="321"/>
      <c r="H707" s="322"/>
      <c r="I707" s="122" t="s">
        <v>517</v>
      </c>
      <c r="J707" s="116">
        <f>IF(SUM(L707:S707)=0,IF(COUNTIF(L707:S707,"未確認")&gt;0,"未確認",IF(COUNTIF(L707:S707,"~*")&gt;0,"*",SUM(L707:S707))),SUM(L707:S707))</f>
        <v>0</v>
      </c>
      <c r="K707" s="201" t="str">
        <f>IF(OR(COUNTIF(L707:S707,"未確認")&gt;0,COUNTIF(L707:S707,"*")&gt;0),"※","")</f>
        <v/>
      </c>
      <c r="L707" s="117">
        <v>0</v>
      </c>
      <c r="M707" s="117">
        <v>0</v>
      </c>
      <c r="N707" s="117">
        <v>0</v>
      </c>
      <c r="O707" s="117">
        <v>0</v>
      </c>
      <c r="P707" s="117">
        <v>0</v>
      </c>
      <c r="Q707" s="117">
        <v>0</v>
      </c>
      <c r="R707" s="117">
        <v>0</v>
      </c>
      <c r="S707" s="117">
        <v>0</v>
      </c>
    </row>
    <row r="708" spans="1:23" s="118" customFormat="1" ht="70" customHeight="1">
      <c r="A708" s="252" t="s">
        <v>970</v>
      </c>
      <c r="B708" s="119"/>
      <c r="C708" s="317" t="s">
        <v>1007</v>
      </c>
      <c r="D708" s="318"/>
      <c r="E708" s="318"/>
      <c r="F708" s="318"/>
      <c r="G708" s="318"/>
      <c r="H708" s="319"/>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5" t="s">
        <v>546</v>
      </c>
      <c r="C5" s="436"/>
      <c r="D5" s="436"/>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5" t="s">
        <v>1</v>
      </c>
      <c r="J10" s="425"/>
      <c r="K10" s="425"/>
      <c r="L10" s="437" t="s">
        <v>522</v>
      </c>
      <c r="M10" s="437"/>
      <c r="N10" s="437"/>
      <c r="O10" s="437"/>
      <c r="P10" s="437"/>
      <c r="Q10" s="438"/>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7" t="s">
        <v>522</v>
      </c>
      <c r="M20" s="437"/>
      <c r="N20" s="437"/>
      <c r="O20" s="437"/>
      <c r="P20" s="437"/>
      <c r="Q20" s="438"/>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7" t="s">
        <v>522</v>
      </c>
      <c r="M31" s="437"/>
      <c r="N31" s="437"/>
      <c r="O31" s="437"/>
      <c r="P31" s="437"/>
      <c r="Q31" s="438"/>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2" t="s">
        <v>544</v>
      </c>
      <c r="E40" s="432"/>
      <c r="F40" s="432"/>
      <c r="G40" s="432"/>
      <c r="H40" s="432"/>
      <c r="I40" s="432"/>
      <c r="J40" s="432"/>
      <c r="K40" s="432"/>
      <c r="L40" s="432"/>
      <c r="M40" s="39"/>
      <c r="N40" s="39"/>
      <c r="O40" s="39"/>
      <c r="P40" s="39"/>
      <c r="Q40" s="40"/>
      <c r="R40" s="40"/>
      <c r="S40" s="40"/>
      <c r="T40" s="40"/>
      <c r="U40" s="40"/>
      <c r="V40" s="40"/>
      <c r="W40" s="8"/>
    </row>
    <row r="41" spans="1:23" s="21" customFormat="1" ht="34.5" customHeight="1">
      <c r="A41" s="232"/>
      <c r="B41" s="1"/>
      <c r="C41" s="41"/>
      <c r="D41" s="431" t="s">
        <v>16</v>
      </c>
      <c r="E41" s="431"/>
      <c r="F41" s="431"/>
      <c r="G41" s="431"/>
      <c r="H41" s="431"/>
      <c r="I41" s="431"/>
      <c r="J41" s="431"/>
      <c r="K41" s="431"/>
      <c r="L41" s="431"/>
      <c r="M41" s="39"/>
      <c r="N41" s="39"/>
      <c r="O41" s="39"/>
      <c r="P41" s="39"/>
      <c r="Q41" s="40"/>
      <c r="R41" s="40"/>
      <c r="S41" s="40"/>
      <c r="T41" s="40"/>
      <c r="U41" s="40"/>
      <c r="V41" s="40"/>
      <c r="W41" s="8"/>
    </row>
    <row r="42" spans="1:23" s="21" customFormat="1" ht="34.5" customHeight="1">
      <c r="A42" s="232"/>
      <c r="B42" s="1"/>
      <c r="C42" s="41"/>
      <c r="D42" s="431" t="s">
        <v>17</v>
      </c>
      <c r="E42" s="431"/>
      <c r="F42" s="431"/>
      <c r="G42" s="431"/>
      <c r="H42" s="431"/>
      <c r="I42" s="431"/>
      <c r="J42" s="431"/>
      <c r="K42" s="431"/>
      <c r="L42" s="431"/>
      <c r="M42" s="39"/>
      <c r="N42" s="39"/>
      <c r="O42" s="39"/>
      <c r="P42" s="39"/>
      <c r="Q42" s="40"/>
      <c r="R42" s="40"/>
      <c r="S42" s="40"/>
      <c r="T42" s="40"/>
      <c r="U42" s="40"/>
      <c r="V42" s="40"/>
      <c r="W42" s="8"/>
    </row>
    <row r="43" spans="1:23" s="21" customFormat="1" ht="34.5" customHeight="1">
      <c r="A43" s="232"/>
      <c r="B43" s="1"/>
      <c r="C43" s="41"/>
      <c r="D43" s="431" t="s">
        <v>18</v>
      </c>
      <c r="E43" s="431"/>
      <c r="F43" s="431"/>
      <c r="G43" s="431"/>
      <c r="H43" s="431"/>
      <c r="I43" s="431"/>
      <c r="J43" s="431"/>
      <c r="K43" s="431"/>
      <c r="L43" s="431"/>
      <c r="M43" s="39"/>
      <c r="N43" s="39"/>
      <c r="O43" s="39"/>
      <c r="P43" s="39"/>
      <c r="Q43" s="40"/>
      <c r="R43" s="40"/>
      <c r="S43" s="40"/>
      <c r="T43" s="40"/>
      <c r="U43" s="40"/>
      <c r="V43" s="40"/>
      <c r="W43" s="8"/>
    </row>
    <row r="44" spans="1:23" s="21" customFormat="1" ht="34.5" customHeight="1">
      <c r="A44" s="232"/>
      <c r="B44" s="1"/>
      <c r="C44" s="41"/>
      <c r="D44" s="431" t="s">
        <v>19</v>
      </c>
      <c r="E44" s="431"/>
      <c r="F44" s="431"/>
      <c r="G44" s="431"/>
      <c r="H44" s="431"/>
      <c r="I44" s="431"/>
      <c r="J44" s="431"/>
      <c r="K44" s="431"/>
      <c r="L44" s="43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9"/>
      <c r="M49" s="439"/>
      <c r="N49" s="439"/>
      <c r="O49" s="439"/>
      <c r="P49" s="439"/>
      <c r="R49" s="49"/>
      <c r="S49" s="49"/>
      <c r="T49" s="49"/>
      <c r="U49" s="49"/>
      <c r="V49" s="49"/>
      <c r="W49" s="8"/>
    </row>
    <row r="50" spans="1:23" s="21" customFormat="1">
      <c r="A50" s="232"/>
      <c r="B50" s="1"/>
      <c r="C50" s="51"/>
      <c r="D50" s="35"/>
      <c r="E50" s="35"/>
      <c r="F50" s="35"/>
      <c r="G50" s="35"/>
      <c r="H50" s="20"/>
      <c r="I50" s="53"/>
      <c r="J50" s="5"/>
      <c r="K50" s="6"/>
      <c r="L50" s="439"/>
      <c r="M50" s="439"/>
      <c r="N50" s="439"/>
      <c r="O50" s="439"/>
      <c r="P50" s="439"/>
      <c r="R50" s="49"/>
      <c r="S50" s="49"/>
      <c r="T50" s="49"/>
      <c r="U50" s="49"/>
      <c r="V50" s="49"/>
      <c r="W50" s="8"/>
    </row>
    <row r="51" spans="1:23" s="21" customFormat="1">
      <c r="A51" s="232"/>
      <c r="B51" s="1"/>
      <c r="C51" s="423" t="s">
        <v>20</v>
      </c>
      <c r="D51" s="423"/>
      <c r="E51" s="423"/>
      <c r="F51" s="423"/>
      <c r="G51" s="423"/>
      <c r="H51" s="435" t="s">
        <v>214</v>
      </c>
      <c r="I51" s="435"/>
      <c r="J51" s="435" t="s">
        <v>270</v>
      </c>
      <c r="K51" s="435"/>
      <c r="L51" s="435"/>
      <c r="M51" s="435"/>
      <c r="N51" s="435"/>
      <c r="O51" s="52"/>
      <c r="P51" s="52"/>
      <c r="R51" s="49"/>
      <c r="S51" s="49"/>
      <c r="T51" s="49"/>
      <c r="U51" s="49"/>
      <c r="V51" s="49"/>
      <c r="W51" s="8"/>
    </row>
    <row r="52" spans="1:23" s="21" customFormat="1">
      <c r="A52" s="232"/>
      <c r="B52" s="1"/>
      <c r="C52" s="423" t="s">
        <v>22</v>
      </c>
      <c r="D52" s="423"/>
      <c r="E52" s="423"/>
      <c r="F52" s="423"/>
      <c r="G52" s="423"/>
      <c r="H52" s="435" t="s">
        <v>215</v>
      </c>
      <c r="I52" s="435"/>
      <c r="J52" s="435" t="s">
        <v>272</v>
      </c>
      <c r="K52" s="435"/>
      <c r="L52" s="435"/>
      <c r="M52" s="435"/>
      <c r="N52" s="435"/>
      <c r="O52" s="52"/>
      <c r="P52" s="52"/>
      <c r="R52" s="37"/>
      <c r="S52" s="37"/>
      <c r="T52" s="37"/>
      <c r="U52" s="37"/>
      <c r="V52" s="37"/>
      <c r="W52" s="8"/>
    </row>
    <row r="53" spans="1:23" s="21" customFormat="1">
      <c r="A53" s="232"/>
      <c r="B53" s="1"/>
      <c r="C53" s="435" t="s">
        <v>24</v>
      </c>
      <c r="D53" s="435"/>
      <c r="E53" s="435"/>
      <c r="F53" s="435"/>
      <c r="G53" s="435"/>
      <c r="H53" s="435" t="s">
        <v>216</v>
      </c>
      <c r="I53" s="435"/>
      <c r="J53" s="435" t="s">
        <v>274</v>
      </c>
      <c r="K53" s="435"/>
      <c r="L53" s="435"/>
      <c r="M53" s="435"/>
      <c r="N53" s="435"/>
      <c r="O53" s="52"/>
      <c r="P53" s="52"/>
      <c r="R53" s="49"/>
      <c r="S53" s="49"/>
      <c r="T53" s="49"/>
      <c r="U53" s="49"/>
      <c r="V53" s="49"/>
      <c r="W53" s="8"/>
    </row>
    <row r="54" spans="1:23" s="21" customFormat="1">
      <c r="A54" s="232"/>
      <c r="B54" s="1"/>
      <c r="C54" s="435" t="s">
        <v>26</v>
      </c>
      <c r="D54" s="435"/>
      <c r="E54" s="435"/>
      <c r="F54" s="435"/>
      <c r="G54" s="435"/>
      <c r="H54" s="435" t="s">
        <v>217</v>
      </c>
      <c r="I54" s="435"/>
      <c r="J54" s="435" t="s">
        <v>276</v>
      </c>
      <c r="K54" s="435"/>
      <c r="L54" s="435"/>
      <c r="M54" s="435"/>
      <c r="N54" s="435"/>
      <c r="O54" s="52"/>
      <c r="P54" s="52"/>
      <c r="R54" s="37"/>
      <c r="S54" s="37"/>
      <c r="T54" s="37"/>
      <c r="U54" s="37"/>
      <c r="V54" s="37"/>
      <c r="W54" s="8"/>
    </row>
    <row r="55" spans="1:23" s="21" customFormat="1">
      <c r="A55" s="232"/>
      <c r="B55" s="1"/>
      <c r="C55" s="435" t="s">
        <v>28</v>
      </c>
      <c r="D55" s="435"/>
      <c r="E55" s="435"/>
      <c r="F55" s="435"/>
      <c r="G55" s="435"/>
      <c r="H55" s="53"/>
      <c r="I55" s="53"/>
      <c r="J55" s="435" t="s">
        <v>278</v>
      </c>
      <c r="K55" s="435"/>
      <c r="L55" s="435"/>
      <c r="M55" s="435"/>
      <c r="N55" s="435"/>
      <c r="O55" s="52"/>
      <c r="P55" s="52"/>
      <c r="R55" s="37"/>
      <c r="S55" s="37"/>
      <c r="T55" s="37"/>
      <c r="U55" s="37"/>
      <c r="V55" s="37"/>
      <c r="W55" s="8"/>
    </row>
    <row r="56" spans="1:23" s="21" customFormat="1">
      <c r="A56" s="232"/>
      <c r="C56" s="435" t="s">
        <v>30</v>
      </c>
      <c r="D56" s="435"/>
      <c r="E56" s="435"/>
      <c r="F56" s="435"/>
      <c r="G56" s="435"/>
      <c r="J56" s="435" t="s">
        <v>271</v>
      </c>
      <c r="K56" s="435"/>
      <c r="L56" s="435"/>
      <c r="M56" s="5"/>
      <c r="N56" s="7"/>
      <c r="O56" s="7"/>
      <c r="P56" s="7"/>
      <c r="Q56" s="7"/>
      <c r="R56" s="7"/>
      <c r="S56" s="7"/>
      <c r="T56" s="7"/>
      <c r="U56" s="7"/>
      <c r="V56" s="7"/>
      <c r="W56" s="8"/>
    </row>
    <row r="57" spans="1:23" s="21" customFormat="1">
      <c r="A57" s="232"/>
      <c r="B57" s="1"/>
      <c r="C57" s="435" t="s">
        <v>32</v>
      </c>
      <c r="D57" s="435"/>
      <c r="E57" s="435"/>
      <c r="F57" s="435"/>
      <c r="G57" s="435"/>
      <c r="H57"/>
      <c r="I57"/>
      <c r="J57" s="435" t="s">
        <v>273</v>
      </c>
      <c r="K57" s="435"/>
      <c r="L57" s="435"/>
      <c r="M57" s="5"/>
      <c r="N57" s="7"/>
      <c r="O57" s="7"/>
      <c r="P57" s="7"/>
      <c r="Q57" s="7"/>
      <c r="R57" s="7"/>
      <c r="S57" s="7"/>
      <c r="T57" s="7"/>
      <c r="U57" s="7"/>
      <c r="V57" s="7"/>
      <c r="W57" s="8"/>
    </row>
    <row r="58" spans="1:23" s="21" customFormat="1">
      <c r="A58" s="232"/>
      <c r="B58" s="1"/>
      <c r="C58" s="440" t="s">
        <v>21</v>
      </c>
      <c r="D58" s="440"/>
      <c r="E58" s="440"/>
      <c r="F58" s="440"/>
      <c r="H58" s="53"/>
      <c r="I58" s="53"/>
      <c r="J58" s="435" t="s">
        <v>275</v>
      </c>
      <c r="K58" s="435"/>
      <c r="L58" s="435"/>
      <c r="M58" s="5"/>
      <c r="N58" s="7"/>
      <c r="O58" s="7"/>
      <c r="P58" s="7"/>
      <c r="Q58" s="7"/>
      <c r="R58" s="7"/>
      <c r="S58" s="7"/>
      <c r="T58" s="7"/>
      <c r="U58" s="7"/>
      <c r="V58" s="7"/>
      <c r="W58" s="8"/>
    </row>
    <row r="59" spans="1:23" s="21" customFormat="1">
      <c r="A59" s="232"/>
      <c r="B59" s="1"/>
      <c r="C59" s="440" t="s">
        <v>23</v>
      </c>
      <c r="D59" s="440"/>
      <c r="E59" s="440"/>
      <c r="F59" s="440"/>
      <c r="G59" s="53"/>
      <c r="H59" s="53"/>
      <c r="I59" s="53"/>
      <c r="J59" s="435" t="s">
        <v>277</v>
      </c>
      <c r="K59" s="435"/>
      <c r="L59" s="435"/>
      <c r="M59" s="5"/>
      <c r="N59" s="7"/>
      <c r="O59" s="7"/>
      <c r="P59" s="7"/>
      <c r="Q59" s="7"/>
      <c r="R59" s="7"/>
      <c r="S59" s="7"/>
      <c r="T59" s="7"/>
      <c r="U59" s="7"/>
      <c r="V59" s="7"/>
      <c r="W59" s="8"/>
    </row>
    <row r="60" spans="1:23" s="21" customFormat="1">
      <c r="A60" s="232"/>
      <c r="B60" s="1"/>
      <c r="C60" s="440" t="s">
        <v>25</v>
      </c>
      <c r="D60" s="440"/>
      <c r="E60" s="440"/>
      <c r="F60" s="440"/>
      <c r="G60" s="53"/>
      <c r="H60" s="53"/>
      <c r="I60" s="53"/>
      <c r="J60" s="435" t="s">
        <v>279</v>
      </c>
      <c r="K60" s="435"/>
      <c r="L60" s="435"/>
      <c r="M60" s="5"/>
      <c r="N60" s="7"/>
      <c r="O60" s="7"/>
      <c r="P60" s="7"/>
      <c r="Q60" s="7"/>
      <c r="R60" s="7"/>
      <c r="S60" s="7"/>
      <c r="T60" s="7"/>
      <c r="U60" s="7"/>
      <c r="V60" s="7"/>
      <c r="W60" s="8"/>
    </row>
    <row r="61" spans="1:23" s="21" customFormat="1">
      <c r="A61" s="232"/>
      <c r="B61" s="1"/>
      <c r="C61" s="440" t="s">
        <v>27</v>
      </c>
      <c r="D61" s="440"/>
      <c r="E61" s="440"/>
      <c r="F61" s="440"/>
      <c r="G61" s="53"/>
      <c r="H61" s="53"/>
      <c r="I61" s="53"/>
      <c r="J61" s="51"/>
      <c r="K61" s="54"/>
      <c r="L61" s="5"/>
      <c r="M61" s="5"/>
      <c r="N61" s="7"/>
      <c r="O61" s="7"/>
      <c r="P61" s="7"/>
      <c r="Q61" s="7"/>
      <c r="R61" s="7"/>
      <c r="S61" s="7"/>
      <c r="T61" s="7"/>
      <c r="U61" s="7"/>
      <c r="V61" s="7"/>
      <c r="W61" s="8"/>
    </row>
    <row r="62" spans="1:23" s="21" customFormat="1">
      <c r="A62" s="232"/>
      <c r="B62" s="1"/>
      <c r="C62" s="440" t="s">
        <v>29</v>
      </c>
      <c r="D62" s="440"/>
      <c r="E62" s="440"/>
      <c r="F62" s="440"/>
      <c r="G62" s="53"/>
      <c r="H62" s="53"/>
      <c r="I62" s="53"/>
      <c r="J62" s="51"/>
      <c r="K62" s="54"/>
      <c r="L62" s="5"/>
      <c r="M62" s="5"/>
      <c r="N62" s="7"/>
      <c r="O62" s="7"/>
      <c r="P62" s="7"/>
      <c r="Q62" s="7"/>
      <c r="R62" s="7"/>
      <c r="S62" s="7"/>
      <c r="T62" s="7"/>
      <c r="U62" s="7"/>
      <c r="V62" s="7"/>
      <c r="W62" s="8"/>
    </row>
    <row r="63" spans="1:23" s="21" customFormat="1">
      <c r="A63" s="232"/>
      <c r="B63" s="1"/>
      <c r="C63" s="440" t="s">
        <v>31</v>
      </c>
      <c r="D63" s="440"/>
      <c r="E63" s="440"/>
      <c r="F63" s="440"/>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6" t="s">
        <v>42</v>
      </c>
      <c r="F79" s="427"/>
      <c r="G79" s="427"/>
      <c r="H79" s="428"/>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9"/>
      <c r="F83" s="430"/>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9"/>
      <c r="F86" s="430"/>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1" t="s">
        <v>162</v>
      </c>
      <c r="M255" s="441"/>
      <c r="N255" s="441"/>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2"/>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2019-12-23T01:05:45Z</dcterms:modified>
</cp:coreProperties>
</file>