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97D88F8D-F06C-42E6-9AC9-0EE65FA8388F}"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<sst xmlns="http://schemas.openxmlformats.org/spreadsheetml/2006/main" count="3221" uniqueCount="1051">
  <si>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</si>
  <si>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</si>
  <si>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</si>
  <si>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</si>
  <si>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</si>
  <si>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</si>
  <si>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</si>
  <si>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</si>
  <si>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</si>
  <si>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</si>
  <si>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</si>
  <si>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</si>
  <si>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</si>
  <si>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</si>
  <si>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</si>
  <si>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</si>
  <si>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</si>
  <si>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</si>
  <si>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</si>
  <si>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</si>
  <si>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</si>
  <si>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</si>
  <si>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</si>
  <si>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</si>
  <si>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</si>
  <si>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</si>
  <si>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</si>
  <si>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</si>
  <si>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</si>
  <si>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</si>
  <si>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</si>
  <si>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</si>
  <si>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</si>
  <si>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</si>
  <si>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</si>
  <si>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</si>
  <si>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</si>
  <si>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</si>
  <si>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</si>
  <si>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</si>
  <si>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</si>
  <si>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</si>
  <si>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</si>
  <si>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</si>
  <si>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</si>
  <si>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</si>
  <si>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</si>
  <si>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</si>
  <si>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</si>
  <si>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</si>
  <si>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</si>
  <si>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</si>
  <si>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</si>
  <si>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</si>
  <si>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</si>
  <si>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</si>
  <si>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</si>
  <si>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</si>
  <si>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</si>
  <si>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</si>
  <si>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</si>
  <si>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</si>
  <si>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</si>
  <si>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</si>
  <si>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</si>
  <si>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</si>
  <si>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</si>
  <si>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</si>
  <si>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</si>
  <si>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</si>
  <si>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</si>
  <si>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</si>
  <si>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</si>
  <si>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</si>
  <si>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</si>
  <si>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</si>
  <si>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</si>
  <si>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</si>
  <si>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</si>
  <si>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</si>
  <si>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</si>
  <si>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</si>
  <si>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</si>
  <si>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</si>
  <si>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</si>
  <si>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</si>
  <si>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</si>
  <si>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</si>
  <si>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</si>
  <si>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</si>
  <si>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</si>
  <si>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</si>
  <si>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</si>
  <si>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</si>
  <si>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</si>
  <si>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</si>
  <si>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</si>
  <si>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</si>
  <si>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</si>
  <si>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</si>
  <si>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</si>
  <si>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</si>
  <si>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</si>
  <si>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</si>
  <si>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</si>
  <si>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</si>
  <si>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</si>
  <si>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</si>
  <si>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</si>
  <si>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</si>
  <si>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</si>
  <si>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</si>
  <si>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</si>
  <si>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</si>
  <si>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</si>
  <si>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</si>
  <si>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</si>
  <si>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</si>
  <si>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</si>
  <si>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</si>
  <si>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</si>
  <si>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</si>
  <si>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</si>
  <si>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</si>
  <si>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</si>
  <si>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</si>
  <si>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</si>
  <si>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</si>
  <si>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</si>
  <si>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</si>
  <si>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</si>
  <si>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</si>
  <si>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</si>
  <si>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</si>
  <si>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</si>
  <si>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</si>
  <si>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</si>
  <si>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</si>
  <si>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</si>
  <si>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</si>
  <si>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</si>
  <si>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</si>
  <si>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</si>
  <si>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</si>
  <si>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</si>
  <si>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</si>
  <si>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</si>
  <si>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</si>
  <si>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</si>
  <si>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</si>
  <si>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</si>
  <si>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</si>
  <si>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</si>
  <si>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</si>
  <si>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</si>
  <si>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</si>
  <si>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</si>
  <si>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</si>
  <si>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</si>
  <si>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</si>
  <si>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</si>
  <si>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</si>
  <si>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</si>
  <si>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</si>
  <si>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</si>
  <si>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</si>
  <si>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</si>
  <si>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</si>
  <si>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</si>
  <si>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</si>
  <si>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</si>
  <si>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</si>
  <si>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</si>
  <si>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</si>
  <si>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</si>
  <si>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</si>
  <si>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</si>
  <si>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</si>
  <si>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</si>
  <si>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</si>
  <si>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</si>
  <si>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</si>
  <si>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</si>
  <si>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</si>
  <si>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</si>
  <si>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</si>
  <si>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</si>
  <si>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</si>
  <si>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</si>
  <si>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</si>
  <si>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</si>
  <si>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</si>
  <si>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</si>
  <si>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</si>
  <si>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</si>
  <si>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</si>
  <si>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</si>
  <si>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</si>
  <si>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</si>
  <si>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</si>
  <si>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</si>
  <si>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</si>
  <si>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</si>
  <si>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</si>
  <si>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</si>
  <si>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</si>
  <si>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</si>
  <si>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</si>
  <si>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</si>
  <si>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</si>
  <si>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</si>
  <si>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</si>
  <si>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</si>
  <si>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</si>
  <si>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</si>
  <si>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</si>
  <si>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</si>
  <si>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</si>
  <si>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</si>
  <si>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</si>
  <si>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</si>
  <si>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</si>
  <si>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</si>
  <si>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</si>
  <si>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</si>
  <si>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</si>
  <si>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</si>
  <si>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</si>
  <si>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</si>
  <si>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</si>
  <si>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</si>
  <si>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</si>
  <si>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</si>
  <si>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</si>
  <si>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</si>
  <si>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</si>
  <si>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</si>
  <si>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</si>
  <si>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</si>
  <si>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</si>
  <si>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</si>
  <si>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</si>
  <si>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</si>
  <si>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</si>
  <si>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</si>
  <si>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</si>
  <si>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</si>
  <si>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</si>
  <si>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</si>
  <si>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</si>
  <si>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</si>
  <si>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</si>
  <si>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</si>
  <si>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</si>
  <si>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</si>
  <si>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</si>
  <si>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</si>
  <si>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</si>
  <si>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</si>
  <si>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</si>
  <si>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</si>
  <si>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</si>
  <si>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</si>
  <si>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</si>
  <si>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</si>
  <si>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</si>
  <si>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</si>
  <si>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</si>
  <si>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</si>
  <si>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</si>
  <si>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</si>
  <si>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</si>
  <si>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</si>
  <si>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</si>
  <si>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</si>
  <si>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</si>
  <si>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</si>
  <si>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</si>
  <si>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</si>
  <si>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</si>
  <si>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</si>
  <si>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</si>
  <si>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</si>
  <si>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</si>
  <si>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</si>
  <si>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</si>
  <si>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</si>
  <si>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</si>
  <si>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</si>
  <si>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</si>
  <si>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</si>
  <si>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</si>
  <si>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</si>
  <si>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</si>
  <si>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</si>
  <si>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</si>
  <si>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</si>
  <si>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</si>
  <si>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</si>
  <si>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</si>
  <si>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</si>
  <si>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</si>
  <si>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</si>
  <si>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</si>
  <si>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</si>
  <si>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</si>
  <si>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</si>
  <si>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</si>
  <si>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</si>
  <si>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</si>
  <si>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</si>
  <si>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</si>
  <si>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</si>
  <si>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</si>
  <si>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</si>
  <si>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</si>
  <si>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</si>
  <si>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</si>
  <si>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</si>
  <si>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</si>
  <si>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</si>
  <si>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</si>
  <si>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</si>
  <si>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</si>
  <si>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</si>
  <si>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</si>
  <si>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</si>
  <si>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</si>
  <si>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</si>
  <si>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</si>
  <si>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</si>
  <si>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</si>
  <si>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</si>
  <si>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</si>
  <si>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</si>
  <si>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</si>
  <si>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</si>
  <si>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</si>
  <si>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</si>
  <si>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</si>
  <si>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</si>
  <si>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</si>
  <si>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</si>
  <si>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</si>
  <si>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</si>
  <si>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</si>
  <si>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</si>
  <si>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</si>
  <si>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</si>
  <si>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</si>
  <si>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</si>
  <si>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</si>
  <si>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</si>
  <si>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</si>
  <si>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</si>
  <si>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</si>
  <si>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</si>
  <si>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</si>
  <si>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</si>
  <si>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</si>
  <si>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</si>
  <si>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</si>
  <si>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</si>
  <si>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</si>
  <si>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</si>
  <si>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</si>
  <si>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</si>
  <si>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</si>
  <si>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</si>
  <si>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</si>
  <si>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</si>
  <si>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</si>
  <si>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</si>
  <si>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</si>
  <si>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</si>
  <si>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</si>
  <si>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</si>
  <si>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</si>
  <si>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</si>
  <si>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</si>
  <si>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</si>
  <si>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</si>
  <si>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</si>
  <si>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</si>
  <si>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</si>
  <si>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</si>
  <si>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</si>
  <si>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</si>
  <si>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</si>
  <si>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</si>
  <si>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</si>
  <si>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</si>
  <si>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</si>
  <si>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</si>
  <si>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</si>
  <si>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</si>
  <si>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</si>
  <si>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</si>
  <si>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</si>
  <si>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</si>
  <si>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</si>
  <si>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</si>
  <si>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</si>
  <si>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</si>
  <si>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</si>
  <si>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</si>
  <si>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</si>
  <si>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</si>
  <si>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</si>
  <si>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</si>
  <si>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</si>
  <si>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</si>
  <si>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</si>
  <si>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</si>
  <si>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</si>
  <si>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</si>
  <si>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</si>
  <si>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</si>
  <si>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</si>
  <si>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</si>
  <si>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</si>
  <si>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</si>
  <si>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</si>
  <si>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</si>
  <si>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</si>
  <si>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</si>
  <si>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</si>
  <si>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</si>
  <si>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</si>
  <si>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</si>
  <si>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</si>
  <si>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</si>
  <si>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</si>
  <si>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</si>
  <si>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</si>
  <si>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</si>
  <si>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</si>
  <si>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</si>
  <si>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</si>
  <si>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</si>
  <si>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</si>
  <si>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</si>
  <si>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</si>
  <si>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</si>
  <si>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</si>
  <si>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</si>
  <si>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</si>
  <si>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</si>
  <si>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</si>
  <si>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</si>
  <si>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</si>
  <si>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</si>
  <si>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</si>
  <si>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</si>
  <si>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</si>
  <si>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</si>
  <si>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</si>
  <si>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</si>
  <si>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</si>
  <si>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</si>
  <si>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</si>
  <si>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</si>
  <si>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</si>
  <si>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</si>
  <si>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</si>
  <si>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</si>
  <si>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</si>
  <si>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</si>
  <si>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</si>
  <si>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</si>
  <si>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</si>
  <si>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</si>
  <si>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</si>
  <si>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</si>
  <si>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</si>
  <si>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</si>
  <si>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</si>
  <si>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</si>
  <si>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</si>
  <si>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</si>
  <si>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</si>
  <si>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</si>
  <si>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</si>
  <si>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</si>
  <si>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</si>
  <si>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</si>
  <si>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</si>
  <si>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</si>
  <si>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</si>
  <si>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</si>
  <si>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</si>
  <si>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</si>
  <si>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</si>
  <si>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</si>
  <si>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</si>
  <si>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</si>
  <si>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</si>
  <si>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</si>
  <si>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</si>
  <si>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</si>
  <si>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</si>
  <si>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</si>
  <si>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</si>
  <si>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</si>
  <si>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</si>
  <si>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</si>
  <si>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</si>
  <si>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</si>
  <si>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</si>
  <si>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</si>
  <si>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</si>
  <si>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</si>
  <si>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</si>
  <si>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</si>
  <si>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</si>
  <si>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</si>
  <si>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</si>
  <si>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</si>
  <si>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</si>
  <si>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</si>
  <si>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</si>
  <si>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</si>
  <si>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</si>
  <si>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</si>
  <si>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</si>
  <si>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</si>
  <si>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</si>
  <si>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</si>
  <si>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</si>
  <si>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</si>
  <si>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</si>
  <si>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</si>
  <si>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</si>
  <si>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</si>
  <si>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</si>
  <si>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</si>
  <si>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</si>
  <si>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</si>
  <si>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</si>
  <si>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</si>
  <si>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</si>
  <si>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</si>
  <si>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</si>
  <si>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</si>
  <si>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</si>
  <si>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</si>
  <si>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</si>
  <si>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</si>
  <si>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</si>
  <si>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</si>
  <si>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</si>
  <si>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</si>
  <si>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</si>
  <si>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</si>
  <si>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</si>
  <si>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</si>
  <si>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</si>
  <si>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</si>
  <si>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</si>
  <si>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</si>
  <si>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</si>
  <si>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</si>
  <si>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</si>
  <si>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</si>
  <si>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</si>
  <si>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</si>
  <si>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</si>
  <si>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</si>
  <si>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</si>
  <si>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</si>
  <si>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</si>
  <si>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</si>
  <si>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</si>
  <si>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</si>
  <si>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</si>
  <si>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</si>
  <si>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</si>
  <si>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</si>
  <si>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</si>
  <si>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</si>
  <si>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</si>
  <si>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</si>
  <si>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</si>
  <si>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</si>
  <si>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</si>
  <si>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</si>
  <si>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</si>
  <si>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</si>
  <si>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</si>
  <si>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</si>
  <si>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</si>
  <si>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</si>
  <si>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</si>
  <si>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</si>
  <si>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</si>
  <si>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</si>
  <si>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</si>
  <si>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</si>
  <si>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</si>
  <si>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</si>
  <si>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</si>
  <si>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</si>
  <si>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</si>
  <si>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</si>
  <si>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</si>
  <si>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</si>
  <si>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</si>
  <si>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</si>
  <si>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</si>
  <si>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</si>
  <si>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</si>
  <si>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</si>
  <si>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</si>
  <si>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</si>
  <si>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</si>
  <si>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</si>
  <si>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</si>
  <si>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</si>
  <si>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</si>
  <si>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</si>
  <si>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</si>
  <si>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</si>
  <si>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</si>
  <si>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</si>
  <si>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</si>
  <si>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</si>
  <si>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</si>
  <si>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</si>
  <si>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</si>
  <si>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</si>
  <si>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</si>
  <si>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</si>
  <si>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</si>
  <si>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</si>
  <si>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</si>
  <si>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</si>
  <si>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</si>
  <si>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</si>
  <si>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</si>
  <si>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</si>
  <si>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</si>
  <si>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</si>
  <si>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</si>
  <si>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</si>
  <si>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</si>
  <si>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</si>
  <si>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</si>
  <si>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</si>
  <si>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</si>
  <si>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</si>
  <si>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</si>
  <si>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</si>
  <si>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</si>
  <si>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</si>
  <si>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</si>
  <si>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</si>
  <si>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</si>
  <si>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</si>
  <si>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</si>
  <si>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</si>
  <si>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</si>
  <si>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</si>
  <si>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</si>
  <si>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</si>
  <si>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</si>
  <si>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</si>
  <si>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</si>
  <si>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</si>
  <si>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</si>
  <si>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</si>
  <si>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</si>
  <si>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</si>
  <si>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</si>
  <si>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</si>
  <si>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</si>
  <si>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</si>
  <si>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</si>
  <si>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</si>
  <si>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</si>
  <si>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</si>
  <si>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</si>
  <si>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</si>
  <si>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</si>
  <si>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</si>
  <si>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</si>
  <si>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</si>
  <si>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</si>
  <si>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</si>
  <si>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</si>
  <si>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</si>
  <si>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</si>
  <si>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</si>
  <si>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</si>
  <si>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</si>
  <si>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</si>
  <si>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</si>
  <si>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</si>
  <si>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</si>
  <si>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</si>
  <si>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</si>
  <si>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</si>
  <si>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</si>
  <si>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</si>
  <si>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</si>
  <si>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</si>
  <si>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</si>
  <si>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</si>
  <si>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</si>
  <si>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</si>
  <si>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</si>
  <si>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</si>
  <si>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</si>
  <si>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</si>
  <si>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</si>
  <si>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</si>
  <si>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</si>
  <si>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</si>
  <si>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</si>
  <si>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</si>
  <si>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</si>
  <si>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</si>
  <si>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</si>
  <si>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</si>
  <si>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</si>
  <si>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</si>
  <si>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</si>
  <si>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</si>
  <si>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</si>
  <si>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</si>
  <si>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</si>
  <si>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</si>
  <si>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</si>
  <si>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</si>
  <si>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</si>
  <si>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</si>
  <si>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</si>
  <si>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</si>
  <si>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</si>
  <si>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</si>
  <si>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</si>
  <si>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</si>
  <si>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</si>
  <si>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</si>
  <si>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</si>
  <si>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</si>
  <si>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</si>
  <si>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</si>
  <si>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</si>
  <si>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</si>
  <si>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</si>
  <si>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</si>
  <si>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</si>
  <si>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</si>
  <si>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</si>
  <si>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</si>
  <si>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</si>
  <si>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</si>
  <si>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</si>
  <si>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</si>
  <si>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</si>
  <si>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</si>
  <si>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</si>
  <si>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</si>
  <si>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</si>
  <si>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</si>
  <si>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</si>
  <si>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</si>
  <si>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</si>
  <si>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</si>
  <si>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</si>
  <si>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</si>
  <si>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</si>
  <si>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</si>
  <si>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</si>
  <si>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</si>
  <si>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</si>
  <si>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</si>
  <si>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</si>
  <si>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</si>
  <si>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</si>
  <si>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</si>
  <si>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</si>
  <si>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</si>
  <si>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</si>
  <si>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</si>
  <si>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</si>
  <si>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</si>
  <si>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</si>
  <si>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</si>
  <si>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</si>
  <si>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</si>
  <si>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</si>
  <si>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</si>
  <si>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</si>
  <si>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</si>
  <si>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</si>
  <si>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</si>
  <si>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</si>
  <si>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</si>
  <si>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</si>
  <si>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</si>
  <si>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</si>
  <si>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</si>
  <si>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</si>
  <si>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</si>
  <si>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</si>
  <si>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</si>
  <si>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</si>
  <si>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</si>
  <si>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</si>
  <si>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</si>
  <si>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</si>
  <si>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</si>
  <si>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</si>
  <si>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</si>
  <si>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</si>
  <si>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</si>
  <si>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</si>
  <si>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</si>
  <si>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</si>
  <si>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</si>
  <si>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</si>
  <si>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</si>
  <si>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</si>
  <si>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</si>
  <si>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</si>
  <si>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</si>
  <si>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</si>
  <si>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</si>
  <si>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</si>
  <si>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</si>
  <si>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</si>
  <si>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</si>
  <si>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</si>
  <si>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</si>
  <si>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</si>
  <si>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</si>
  <si>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</si>
  <si>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</si>
  <si>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</si>
  <si>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</si>
  <si>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</si>
  <si>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</si>
  <si>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</si>
  <si>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</si>
  <si>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</si>
  <si>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</si>
  <si>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</si>
  <si>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</si>
  <si>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</si>
  <si>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</si>
  <si>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</si>
  <si>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</si>
  <si>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</si>
  <si>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</si>
  <si>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</si>
  <si>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</si>
  <si>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</si>
  <si>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</si>
  <si>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</si>
  <si>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</si>
  <si>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</si>
  <si>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</si>
  <si>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</si>
  <si>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</si>
  <si>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</si>
  <si>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</si>
  <si>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</si>
  <si>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</si>
  <si>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</si>
  <si>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</si>
  <si>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</si>
  <si>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</si>
  <si>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</si>
  <si>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</si>
  <si>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</si>
  <si>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</si>
  <si>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</si>
  <si>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</si>
  <si>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</si>
  <si>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</si>
  <si>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</si>
  <si>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</si>
  <si>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</si>
  <si>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</si>
  <si>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</si>
  <si>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</si>
  <si>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</si>
  <si>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</si>
  <si>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</si>
  <si>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</si>
  <si>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</si>
  <si>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</si>
  <si>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</si>
  <si>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</si>
  <si>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</si>
  <si>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</si>
  <si>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</si>
  <si>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</si>
  <si>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</si>
  <si>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</si>
  <si>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</si>
  <si>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</si>
  <si>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</si>
  <si>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</si>
  <si>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</si>
  <si>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</si>
  <si>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</si>
  <si>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</si>
  <si>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</si>
  <si>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</si>
  <si>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</si>
  <si>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</si>
  <si>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</si>
  <si>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</si>
  <si>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</si>
  <si>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</si>
  <si>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</si>
  <si>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</si>
  <si>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</si>
  <si>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</si>
  <si>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</si>
  <si>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</si>
  <si>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</si>
  <si>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</si>
  <si>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</si>
  <si>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</si>
  <si>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</si>
  <si>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</si>
  <si>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</si>
  <si>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</si>
  <si>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</si>
  <si>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</si>
  <si>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</si>
  <si>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</si>
  <si>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</si>
  <si>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</si>
  <si>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</si>
  <si>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</si>
  <si>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</si>
  <si>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</si>
  <si>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</si>
  <si>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</si>
  <si>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</si>
  <si>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</si>
  <si>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</si>
  <si>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</si>
  <si>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</si>
  <si>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</si>
  <si>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</si>
  <si>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</si>
  <si>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</si>
  <si>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</si>
  <si>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</si>
  <si>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</si>
  <si>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</si>
  <si>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</si>
  <si>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</si>
  <si>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</si>
  <si>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</si>
  <si>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</si>
  <si>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</si>
  <si>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</si>
  <si>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</si>
  <si>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</si>
  <si>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</si>
  <si>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</si>
  <si>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</si>
  <si>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</si>
  <si>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</si>
  <si>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</si>
  <si>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</si>
  <si>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</si>
  <si>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</si>
  <si>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</si>
  <si>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</si>
  <si>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</si>
  <si>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</si>
  <si>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</si>
  <si>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</si>
  <si>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</si>
  <si>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</si>
  <si>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</si>
  <si>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</si>
  <si>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</si>
  <si>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</si>
  <si>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</si>
  <si>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</si>
  <si>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</si>
  <si>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</si>
  <si>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</si>
  <si>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</si>
  <si>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</si>
  <si>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</si>
  <si>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</si>
  <si>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</si>
  <si>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</si>
  <si>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</si>
  <si>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</si>
  <si>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</si>
  <si>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</si>
  <si>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</si>
  <si>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</si>
  <si>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</si>
  <si>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</si>
  <si>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</si>
  <si>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</si>
  <si>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</si>
  <si>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</si>
  <si>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</si>
  <si>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</si>
  <si>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</si>
  <si>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</si>
  <si>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</si>
  <si>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</si>
  <si>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</si>
  <si>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</si>
  <si>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</si>
  <si>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</si>
  <si>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</si>
  <si>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</si>
  <si>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</si>
  <si>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</si>
  <si>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</si>
  <si>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</si>
  <si>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</si>
  <si>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</si>
  <si>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</si>
  <si>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</si>
  <si>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</si>
  <si>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</si>
  <si>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</si>
  <si>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</si>
  <si>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</si>
  <si>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</si>
  <si>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</si>
  <si>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</si>
  <si>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独立行政法人国立病院機構紫香楽病院</t>
    <phoneticPr fontId="3"/>
  </si>
  <si>
    <t>〒529-1803 甲賀市信楽町９９７番地</t>
    <phoneticPr fontId="3"/>
  </si>
  <si>
    <t>〇</t>
  </si>
  <si>
    <t>ＤＰＣ病院ではない</t>
  </si>
  <si>
    <t>有</t>
  </si>
  <si>
    <t>-</t>
    <phoneticPr fontId="3"/>
  </si>
  <si>
    <t>１階病棟</t>
  </si>
  <si>
    <t>慢性期機能</t>
  </si>
  <si>
    <t>複数の診療科で活用</t>
  </si>
  <si>
    <t>神経内科</t>
  </si>
  <si>
    <t>２階病棟</t>
  </si>
  <si>
    <t>整形外科</t>
  </si>
  <si>
    <t>外科</t>
  </si>
  <si>
    <t>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</si>
</sst>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6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1043</v>
      </c>
      <c r="M9" s="282" t="s">
        <v>1047</v>
      </c>
      <c r="N9" s="282" t="s">
        <v>1050</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1043</v>
      </c>
      <c r="M22" s="282" t="s">
        <v>1047</v>
      </c>
      <c r="N22" s="282" t="s">
        <v>1050</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1043</v>
      </c>
      <c r="M35" s="282" t="s">
        <v>1047</v>
      </c>
      <c r="N35" s="282" t="s">
        <v>1050</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1043</v>
      </c>
      <c r="M44" s="282" t="s">
        <v>1047</v>
      </c>
      <c r="N44" s="282" t="s">
        <v>1050</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1043</v>
      </c>
      <c r="M89" s="262" t="s">
        <v>1047</v>
      </c>
      <c r="N89" s="262" t="s">
        <v>1050</v>
      </c>
    </row>
    <row r="90" spans="1:22" s="21" customFormat="1">
      <c r="A90" s="243"/>
      <c r="B90" s="1"/>
      <c r="C90" s="3"/>
      <c r="D90" s="3"/>
      <c r="E90" s="3"/>
      <c r="F90" s="3"/>
      <c r="G90" s="3"/>
      <c r="H90" s="287"/>
      <c r="I90" s="67" t="s">
        <v>36</v>
      </c>
      <c r="J90" s="68"/>
      <c r="K90" s="69"/>
      <c r="L90" s="262" t="s">
        <v>1044</v>
      </c>
      <c r="M90" s="262" t="s">
        <v>1044</v>
      </c>
      <c r="N90" s="262" t="s">
        <v>1044</v>
      </c>
    </row>
    <row r="91" spans="1:22" s="21" customFormat="1" ht="54" customHeight="1">
      <c r="A91" s="244" t="s">
        <v>609</v>
      </c>
      <c r="B91" s="1"/>
      <c r="C91" s="320" t="s">
        <v>37</v>
      </c>
      <c r="D91" s="321"/>
      <c r="E91" s="321"/>
      <c r="F91" s="321"/>
      <c r="G91" s="321"/>
      <c r="H91" s="322"/>
      <c r="I91" s="294" t="s">
        <v>38</v>
      </c>
      <c r="J91" s="260" t="s">
        <v>532</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1043</v>
      </c>
      <c r="M97" s="66" t="s">
        <v>1047</v>
      </c>
      <c r="N97" s="66" t="s">
        <v>1050</v>
      </c>
      <c r="O97" s="8"/>
      <c r="P97" s="8"/>
      <c r="Q97" s="8"/>
      <c r="R97" s="8"/>
      <c r="S97" s="8"/>
      <c r="T97" s="8"/>
      <c r="U97" s="8"/>
      <c r="V97" s="8"/>
    </row>
    <row r="98" spans="1:22" ht="20.25" customHeight="1">
      <c r="A98" s="243"/>
      <c r="B98" s="1"/>
      <c r="C98" s="62"/>
      <c r="D98" s="3"/>
      <c r="F98" s="3"/>
      <c r="G98" s="3"/>
      <c r="H98" s="287"/>
      <c r="I98" s="67" t="s">
        <v>40</v>
      </c>
      <c r="J98" s="68"/>
      <c r="K98" s="79"/>
      <c r="L98" s="70" t="s">
        <v>1044</v>
      </c>
      <c r="M98" s="70" t="s">
        <v>1044</v>
      </c>
      <c r="N98" s="70" t="s">
        <v>1044</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180</v>
      </c>
      <c r="K99" s="237" t="str">
        <f>IF(OR(COUNTIF(L99:N99,"未確認")&gt;0,COUNTIF(L99:N99,"~*")&gt;0),"※","")</f>
        <v/>
      </c>
      <c r="L99" s="258">
        <v>60</v>
      </c>
      <c r="M99" s="258">
        <v>60</v>
      </c>
      <c r="N99" s="258">
        <v>60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170</v>
      </c>
      <c r="K101" s="237" t="str">
        <f>IF(OR(COUNTIF(L101:N101,"未確認")&gt;0,COUNTIF(L101:N101,"~*")&gt;0),"※","")</f>
        <v/>
      </c>
      <c r="L101" s="258">
        <v>59</v>
      </c>
      <c r="M101" s="258">
        <v>55</v>
      </c>
      <c r="N101" s="258">
        <v>56</v>
      </c>
    </row>
    <row r="102" spans="1:22" s="83" customFormat="1" ht="34.5" customHeight="1">
      <c r="A102" s="244" t="s">
        <v>610</v>
      </c>
      <c r="B102" s="84"/>
      <c r="C102" s="377"/>
      <c r="D102" s="379"/>
      <c r="E102" s="317" t="s">
        <v>612</v>
      </c>
      <c r="F102" s="318"/>
      <c r="G102" s="318"/>
      <c r="H102" s="319"/>
      <c r="I102" s="420"/>
      <c r="J102" s="256">
        <f t="shared" si="0"/>
        <v>180</v>
      </c>
      <c r="K102" s="237" t="str">
        <f t="shared" ref="K102:K111" si="1">IF(OR(COUNTIF(L101:N101,"未確認")&gt;0,COUNTIF(L101:N101,"~*")&gt;0),"※","")</f>
        <v/>
      </c>
      <c r="L102" s="258">
        <v>60</v>
      </c>
      <c r="M102" s="258">
        <v>60</v>
      </c>
      <c r="N102" s="258">
        <v>60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1043</v>
      </c>
      <c r="M118" s="66" t="s">
        <v>1047</v>
      </c>
      <c r="N118" s="66" t="s">
        <v>1050</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1044</v>
      </c>
      <c r="M119" s="70" t="s">
        <v>1044</v>
      </c>
      <c r="N119" s="70" t="s">
        <v>1044</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534</v>
      </c>
      <c r="M120" s="98" t="s">
        <v>1045</v>
      </c>
      <c r="N120" s="98" t="s">
        <v>1045</v>
      </c>
    </row>
    <row r="121" spans="1:22" s="83" customFormat="1" ht="40.5" customHeight="1">
      <c r="A121" s="244" t="s">
        <v>618</v>
      </c>
      <c r="B121" s="1"/>
      <c r="C121" s="295"/>
      <c r="D121" s="297"/>
      <c r="E121" s="334" t="s">
        <v>53</v>
      </c>
      <c r="F121" s="335"/>
      <c r="G121" s="335"/>
      <c r="H121" s="336"/>
      <c r="I121" s="354"/>
      <c r="J121" s="101"/>
      <c r="K121" s="102"/>
      <c r="L121" s="98" t="s">
        <v>533</v>
      </c>
      <c r="M121" s="98" t="s">
        <v>534</v>
      </c>
      <c r="N121" s="98" t="s">
        <v>1048</v>
      </c>
    </row>
    <row r="122" spans="1:22" s="83" customFormat="1" ht="40.5" customHeight="1">
      <c r="A122" s="244" t="s">
        <v>619</v>
      </c>
      <c r="B122" s="1"/>
      <c r="C122" s="295"/>
      <c r="D122" s="297"/>
      <c r="E122" s="396"/>
      <c r="F122" s="418"/>
      <c r="G122" s="418"/>
      <c r="H122" s="397"/>
      <c r="I122" s="354"/>
      <c r="J122" s="101"/>
      <c r="K122" s="102"/>
      <c r="L122" s="98" t="s">
        <v>533</v>
      </c>
      <c r="M122" s="98" t="s">
        <v>1046</v>
      </c>
      <c r="N122" s="98" t="s">
        <v>1049</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1046</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1043</v>
      </c>
      <c r="M129" s="66" t="s">
        <v>1047</v>
      </c>
      <c r="N129" s="66" t="s">
        <v>1050</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1044</v>
      </c>
      <c r="M130" s="70" t="s">
        <v>1044</v>
      </c>
      <c r="N130" s="70" t="s">
        <v>1044</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c r="N131" s="98" t="s">
        <v>535</v>
      </c>
    </row>
    <row r="132" spans="1:22" s="83" customFormat="1" ht="34.5" customHeight="1">
      <c r="A132" s="244" t="s">
        <v>621</v>
      </c>
      <c r="B132" s="84"/>
      <c r="C132" s="295"/>
      <c r="D132" s="297"/>
      <c r="E132" s="320" t="s">
        <v>58</v>
      </c>
      <c r="F132" s="321"/>
      <c r="G132" s="321"/>
      <c r="H132" s="322"/>
      <c r="I132" s="389"/>
      <c r="J132" s="101"/>
      <c r="K132" s="102"/>
      <c r="L132" s="82">
        <v>60</v>
      </c>
      <c r="M132" s="82">
        <v>60</v>
      </c>
      <c r="N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1043</v>
      </c>
      <c r="M143" s="66" t="s">
        <v>1047</v>
      </c>
      <c r="N143" s="66" t="s">
        <v>1050</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1044</v>
      </c>
      <c r="M144" s="70" t="s">
        <v>1044</v>
      </c>
      <c r="N144" s="70" t="s">
        <v>1044</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154</v>
      </c>
      <c r="K167" s="264" t="str">
        <f t="shared" si="3"/>
        <v/>
      </c>
      <c r="L167" s="117">
        <v>51</v>
      </c>
      <c r="M167" s="117">
        <v>49</v>
      </c>
      <c r="N167" s="117">
        <v>54</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v>0</v>
      </c>
      <c r="N170" s="117" t="s">
        <v>541</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1043</v>
      </c>
      <c r="M226" s="66" t="s">
        <v>1047</v>
      </c>
      <c r="N226" s="66" t="s">
        <v>1050</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1044</v>
      </c>
      <c r="M227" s="70" t="s">
        <v>1044</v>
      </c>
      <c r="N227" s="70" t="s">
        <v>1044</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1040</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1043</v>
      </c>
      <c r="M234" s="66" t="s">
        <v>1047</v>
      </c>
      <c r="N234" s="66" t="s">
        <v>1050</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1044</v>
      </c>
      <c r="M235" s="70" t="s">
        <v>1044</v>
      </c>
      <c r="N235" s="70" t="s">
        <v>1044</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1043</v>
      </c>
      <c r="M244" s="66" t="s">
        <v>1047</v>
      </c>
      <c r="N244" s="66" t="s">
        <v>1050</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1044</v>
      </c>
      <c r="M245" s="70" t="s">
        <v>1044</v>
      </c>
      <c r="N245" s="70" t="s">
        <v>1044</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1043</v>
      </c>
      <c r="M253" s="66" t="s">
        <v>1047</v>
      </c>
      <c r="N253" s="66" t="s">
        <v>1050</v>
      </c>
      <c r="O253" s="8"/>
      <c r="P253" s="8"/>
      <c r="Q253" s="8"/>
      <c r="R253" s="8"/>
      <c r="S253" s="8"/>
      <c r="T253" s="8"/>
      <c r="U253" s="8"/>
      <c r="V253" s="8"/>
    </row>
    <row r="254" spans="1:22">
      <c r="A254" s="243"/>
      <c r="B254" s="1"/>
      <c r="C254" s="62"/>
      <c r="D254" s="3"/>
      <c r="F254" s="3"/>
      <c r="G254" s="3"/>
      <c r="H254" s="287"/>
      <c r="I254" s="67" t="s">
        <v>36</v>
      </c>
      <c r="J254" s="68"/>
      <c r="K254" s="79"/>
      <c r="L254" s="70" t="s">
        <v>1044</v>
      </c>
      <c r="M254" s="137" t="s">
        <v>1044</v>
      </c>
      <c r="N254" s="137" t="s">
        <v>1044</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1043</v>
      </c>
      <c r="M263" s="66" t="s">
        <v>1047</v>
      </c>
      <c r="N263" s="66" t="s">
        <v>1050</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1044</v>
      </c>
      <c r="M264" s="70" t="s">
        <v>1044</v>
      </c>
      <c r="N264" s="70" t="s">
        <v>1044</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78</v>
      </c>
      <c r="K269" s="81" t="str">
        <f t="shared" si="8"/>
        <v/>
      </c>
      <c r="L269" s="147">
        <v>25</v>
      </c>
      <c r="M269" s="147">
        <v>24</v>
      </c>
      <c r="N269" s="147">
        <v>29</v>
      </c>
    </row>
    <row r="270" spans="1:22" s="83" customFormat="1" ht="34.5" customHeight="1">
      <c r="A270" s="249" t="s">
        <v>725</v>
      </c>
      <c r="B270" s="120"/>
      <c r="C270" s="371"/>
      <c r="D270" s="371"/>
      <c r="E270" s="371"/>
      <c r="F270" s="371"/>
      <c r="G270" s="371" t="s">
        <v>148</v>
      </c>
      <c r="H270" s="371"/>
      <c r="I270" s="404"/>
      <c r="J270" s="266">
        <f t="shared" si="9"/>
        <v>4</v>
      </c>
      <c r="K270" s="81" t="str">
        <f t="shared" si="8"/>
        <v/>
      </c>
      <c r="L270" s="148">
        <v>1.6</v>
      </c>
      <c r="M270" s="148">
        <v>0.8</v>
      </c>
      <c r="N270" s="148">
        <v>1.6</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2</v>
      </c>
      <c r="M271" s="147">
        <v>2</v>
      </c>
      <c r="N271" s="147">
        <v>2</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0.8</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row>
    <row r="274" spans="1:14" s="83" customFormat="1" ht="34.5" customHeight="1">
      <c r="A274" s="249" t="s">
        <v>727</v>
      </c>
      <c r="B274" s="120"/>
      <c r="C274" s="372"/>
      <c r="D274" s="372"/>
      <c r="E274" s="372"/>
      <c r="F274" s="372"/>
      <c r="G274" s="371" t="s">
        <v>148</v>
      </c>
      <c r="H274" s="371"/>
      <c r="I274" s="404"/>
      <c r="J274" s="266">
        <f t="shared" si="9"/>
        <v>2.4000000000000004</v>
      </c>
      <c r="K274" s="81" t="str">
        <f t="shared" si="8"/>
        <v/>
      </c>
      <c r="L274" s="148">
        <v>0.8</v>
      </c>
      <c r="M274" s="148">
        <v>0.8</v>
      </c>
      <c r="N274" s="148">
        <v>0.8</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1</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1047</v>
      </c>
      <c r="N322" s="66" t="s">
        <v>1050</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1044</v>
      </c>
      <c r="M323" s="137" t="s">
        <v>1044</v>
      </c>
      <c r="N323" s="137" t="s">
        <v>1044</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1041</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0.5</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1</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1</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1043</v>
      </c>
      <c r="M342" s="66" t="s">
        <v>1047</v>
      </c>
      <c r="N342" s="66" t="s">
        <v>1050</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1044</v>
      </c>
      <c r="M343" s="137" t="s">
        <v>1044</v>
      </c>
      <c r="N343" s="137" t="s">
        <v>1044</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1047</v>
      </c>
      <c r="N367" s="66" t="s">
        <v>1050</v>
      </c>
    </row>
    <row r="368" spans="1:22" s="118" customFormat="1" ht="20.25" customHeight="1">
      <c r="A368" s="243"/>
      <c r="B368" s="1"/>
      <c r="C368" s="3"/>
      <c r="D368" s="3"/>
      <c r="E368" s="3"/>
      <c r="F368" s="3"/>
      <c r="G368" s="3"/>
      <c r="H368" s="287"/>
      <c r="I368" s="67" t="s">
        <v>36</v>
      </c>
      <c r="J368" s="170"/>
      <c r="K368" s="79"/>
      <c r="L368" s="137" t="s">
        <v>1044</v>
      </c>
      <c r="M368" s="137" t="s">
        <v>1044</v>
      </c>
      <c r="N368" s="137" t="s">
        <v>1044</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1043</v>
      </c>
      <c r="M390" s="66" t="s">
        <v>1047</v>
      </c>
      <c r="N390" s="66" t="s">
        <v>1050</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1044</v>
      </c>
      <c r="M391" s="70" t="s">
        <v>1044</v>
      </c>
      <c r="N391" s="70" t="s">
        <v>1044</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191</v>
      </c>
      <c r="K392" s="81" t="str">
        <f t="shared" ref="K392:K397" si="12">IF(OR(COUNTIF(L392:N392,"未確認")&gt;0,COUNTIF(L392:N392,"~*")&gt;0),"※","")</f>
        <v/>
      </c>
      <c r="L392" s="147">
        <v>2</v>
      </c>
      <c r="M392" s="147">
        <v>56</v>
      </c>
      <c r="N392" s="147">
        <v>133</v>
      </c>
    </row>
    <row r="393" spans="1:22" s="83" customFormat="1" ht="34.5" customHeight="1">
      <c r="A393" s="249" t="s">
        <v>773</v>
      </c>
      <c r="B393" s="84"/>
      <c r="C393" s="370"/>
      <c r="D393" s="380"/>
      <c r="E393" s="320" t="s">
        <v>224</v>
      </c>
      <c r="F393" s="321"/>
      <c r="G393" s="321"/>
      <c r="H393" s="322"/>
      <c r="I393" s="343"/>
      <c r="J393" s="140">
        <f t="shared" si="11"/>
        <v>170</v>
      </c>
      <c r="K393" s="81" t="str">
        <f t="shared" si="12"/>
        <v/>
      </c>
      <c r="L393" s="147">
        <v>2</v>
      </c>
      <c r="M393" s="147">
        <v>48</v>
      </c>
      <c r="N393" s="147">
        <v>120</v>
      </c>
    </row>
    <row r="394" spans="1:22" s="83" customFormat="1" ht="34.5" customHeight="1">
      <c r="A394" s="250" t="s">
        <v>774</v>
      </c>
      <c r="B394" s="84"/>
      <c r="C394" s="370"/>
      <c r="D394" s="381"/>
      <c r="E394" s="320" t="s">
        <v>225</v>
      </c>
      <c r="F394" s="321"/>
      <c r="G394" s="321"/>
      <c r="H394" s="322"/>
      <c r="I394" s="343"/>
      <c r="J394" s="140">
        <f t="shared" si="11"/>
        <v>21</v>
      </c>
      <c r="K394" s="81" t="str">
        <f t="shared" si="12"/>
        <v/>
      </c>
      <c r="L394" s="147">
        <v>0</v>
      </c>
      <c r="M394" s="147">
        <v>8</v>
      </c>
      <c r="N394" s="147">
        <v>13</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57403</v>
      </c>
      <c r="K396" s="81" t="str">
        <f t="shared" si="12"/>
        <v/>
      </c>
      <c r="L396" s="147">
        <v>21126</v>
      </c>
      <c r="M396" s="147">
        <v>18580</v>
      </c>
      <c r="N396" s="147">
        <v>17697</v>
      </c>
    </row>
    <row r="397" spans="1:22" s="83" customFormat="1" ht="34.5" customHeight="1">
      <c r="A397" s="250" t="s">
        <v>777</v>
      </c>
      <c r="B397" s="119"/>
      <c r="C397" s="370"/>
      <c r="D397" s="320" t="s">
        <v>228</v>
      </c>
      <c r="E397" s="321"/>
      <c r="F397" s="321"/>
      <c r="G397" s="321"/>
      <c r="H397" s="322"/>
      <c r="I397" s="344"/>
      <c r="J397" s="140">
        <f t="shared" si="11"/>
        <v>193</v>
      </c>
      <c r="K397" s="81" t="str">
        <f t="shared" si="12"/>
        <v/>
      </c>
      <c r="L397" s="147">
        <v>2</v>
      </c>
      <c r="M397" s="147">
        <v>52</v>
      </c>
      <c r="N397" s="147">
        <v>139</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1043</v>
      </c>
      <c r="M403" s="66" t="s">
        <v>1047</v>
      </c>
      <c r="N403" s="66" t="s">
        <v>1050</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1044</v>
      </c>
      <c r="M404" s="70" t="s">
        <v>1044</v>
      </c>
      <c r="N404" s="70" t="s">
        <v>1044</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191</v>
      </c>
      <c r="K405" s="81" t="str">
        <f t="shared" ref="K405:K422" si="14">IF(OR(COUNTIF(L405:N405,"未確認")&gt;0,COUNTIF(L405:N405,"~*")&gt;0),"※","")</f>
        <v/>
      </c>
      <c r="L405" s="147">
        <v>2</v>
      </c>
      <c r="M405" s="147">
        <v>56</v>
      </c>
      <c r="N405" s="147">
        <v>133</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171</v>
      </c>
      <c r="K407" s="81" t="str">
        <f t="shared" si="14"/>
        <v/>
      </c>
      <c r="L407" s="147">
        <v>0</v>
      </c>
      <c r="M407" s="147">
        <v>47</v>
      </c>
      <c r="N407" s="147">
        <v>124</v>
      </c>
    </row>
    <row r="408" spans="1:22" s="83" customFormat="1" ht="34.5" customHeight="1">
      <c r="A408" s="251" t="s">
        <v>781</v>
      </c>
      <c r="B408" s="119"/>
      <c r="C408" s="369"/>
      <c r="D408" s="369"/>
      <c r="E408" s="320" t="s">
        <v>236</v>
      </c>
      <c r="F408" s="321"/>
      <c r="G408" s="321"/>
      <c r="H408" s="322"/>
      <c r="I408" s="361"/>
      <c r="J408" s="140">
        <f t="shared" si="13"/>
        <v>17</v>
      </c>
      <c r="K408" s="81" t="str">
        <f t="shared" si="14"/>
        <v/>
      </c>
      <c r="L408" s="147">
        <v>2</v>
      </c>
      <c r="M408" s="147">
        <v>9</v>
      </c>
      <c r="N408" s="147">
        <v>6</v>
      </c>
    </row>
    <row r="409" spans="1:22" s="83" customFormat="1" ht="34.5" customHeight="1">
      <c r="A409" s="251" t="s">
        <v>782</v>
      </c>
      <c r="B409" s="119"/>
      <c r="C409" s="369"/>
      <c r="D409" s="369"/>
      <c r="E409" s="317" t="s">
        <v>989</v>
      </c>
      <c r="F409" s="318"/>
      <c r="G409" s="318"/>
      <c r="H409" s="319"/>
      <c r="I409" s="361"/>
      <c r="J409" s="140">
        <f t="shared" si="13"/>
        <v>3</v>
      </c>
      <c r="K409" s="81" t="str">
        <f t="shared" si="14"/>
        <v/>
      </c>
      <c r="L409" s="147">
        <v>0</v>
      </c>
      <c r="M409" s="147">
        <v>0</v>
      </c>
      <c r="N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193</v>
      </c>
      <c r="K413" s="81" t="str">
        <f t="shared" si="14"/>
        <v/>
      </c>
      <c r="L413" s="147">
        <v>2</v>
      </c>
      <c r="M413" s="147">
        <v>52</v>
      </c>
      <c r="N413" s="147">
        <v>139</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161</v>
      </c>
      <c r="K415" s="81" t="str">
        <f t="shared" si="14"/>
        <v/>
      </c>
      <c r="L415" s="147">
        <v>0</v>
      </c>
      <c r="M415" s="147">
        <v>41</v>
      </c>
      <c r="N415" s="147">
        <v>120</v>
      </c>
    </row>
    <row r="416" spans="1:22" s="83" customFormat="1" ht="34.5" customHeight="1">
      <c r="A416" s="251" t="s">
        <v>789</v>
      </c>
      <c r="B416" s="119"/>
      <c r="C416" s="369"/>
      <c r="D416" s="369"/>
      <c r="E416" s="320" t="s">
        <v>243</v>
      </c>
      <c r="F416" s="321"/>
      <c r="G416" s="321"/>
      <c r="H416" s="322"/>
      <c r="I416" s="361"/>
      <c r="J416" s="140">
        <f t="shared" si="13"/>
        <v>7</v>
      </c>
      <c r="K416" s="81" t="str">
        <f t="shared" si="14"/>
        <v/>
      </c>
      <c r="L416" s="147">
        <v>1</v>
      </c>
      <c r="M416" s="147">
        <v>3</v>
      </c>
      <c r="N416" s="147">
        <v>3</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4</v>
      </c>
      <c r="K420" s="81" t="str">
        <f t="shared" si="14"/>
        <v/>
      </c>
      <c r="L420" s="147">
        <v>0</v>
      </c>
      <c r="M420" s="147">
        <v>0</v>
      </c>
      <c r="N420" s="147">
        <v>4</v>
      </c>
    </row>
    <row r="421" spans="1:22" s="83" customFormat="1" ht="34.5" customHeight="1">
      <c r="A421" s="251" t="s">
        <v>794</v>
      </c>
      <c r="B421" s="119"/>
      <c r="C421" s="369"/>
      <c r="D421" s="369"/>
      <c r="E421" s="320" t="s">
        <v>247</v>
      </c>
      <c r="F421" s="321"/>
      <c r="G421" s="321"/>
      <c r="H421" s="322"/>
      <c r="I421" s="361"/>
      <c r="J421" s="140">
        <f t="shared" si="13"/>
        <v>21</v>
      </c>
      <c r="K421" s="81" t="str">
        <f t="shared" si="14"/>
        <v/>
      </c>
      <c r="L421" s="147">
        <v>1</v>
      </c>
      <c r="M421" s="147">
        <v>8</v>
      </c>
      <c r="N421" s="147">
        <v>12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1043</v>
      </c>
      <c r="M428" s="66" t="s">
        <v>1047</v>
      </c>
      <c r="N428" s="66" t="s">
        <v>1050</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1044</v>
      </c>
      <c r="M429" s="70" t="s">
        <v>1044</v>
      </c>
      <c r="N429" s="70" t="s">
        <v>1044</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193</v>
      </c>
      <c r="K430" s="193" t="str">
        <f>IF(OR(COUNTIF(L430:N430,"未確認")&gt;0,COUNTIF(L430:N430,"~*")&gt;0),"※","")</f>
        <v/>
      </c>
      <c r="L430" s="147">
        <v>2</v>
      </c>
      <c r="M430" s="147">
        <v>52</v>
      </c>
      <c r="N430" s="147">
        <v>139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15</v>
      </c>
      <c r="K431" s="193" t="str">
        <f>IF(OR(COUNTIF(L431:N431,"未確認")&gt;0,COUNTIF(L431:N431,"~*")&gt;0),"※","")</f>
        <v/>
      </c>
      <c r="L431" s="147">
        <v>0</v>
      </c>
      <c r="M431" s="147">
        <v>7</v>
      </c>
      <c r="N431" s="147">
        <v>8</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4</v>
      </c>
      <c r="K432" s="193" t="str">
        <f>IF(OR(COUNTIF(L432:N432,"未確認")&gt;0,COUNTIF(L432:N432,"~*")&gt;0),"※","")</f>
        <v/>
      </c>
      <c r="L432" s="147">
        <v>0</v>
      </c>
      <c r="M432" s="147">
        <v>4</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174</v>
      </c>
      <c r="K433" s="193" t="str">
        <f>IF(OR(COUNTIF(L433:N433,"未確認")&gt;0,COUNTIF(L433:N433,"~*")&gt;0),"※","")</f>
        <v/>
      </c>
      <c r="L433" s="147">
        <v>2</v>
      </c>
      <c r="M433" s="147">
        <v>41</v>
      </c>
      <c r="N433" s="147">
        <v>131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1043</v>
      </c>
      <c r="M441" s="66" t="s">
        <v>1047</v>
      </c>
      <c r="N441" s="66" t="s">
        <v>1050</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1044</v>
      </c>
      <c r="M442" s="70" t="s">
        <v>1044</v>
      </c>
      <c r="N442" s="70" t="s">
        <v>1044</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1043</v>
      </c>
      <c r="M466" s="66" t="s">
        <v>1047</v>
      </c>
      <c r="N466" s="66" t="s">
        <v>1050</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1044</v>
      </c>
      <c r="M467" s="70" t="s">
        <v>1044</v>
      </c>
      <c r="N467" s="70" t="s">
        <v>1044</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1047</v>
      </c>
      <c r="N502" s="66" t="s">
        <v>1050</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1044</v>
      </c>
      <c r="M503" s="70" t="s">
        <v>1044</v>
      </c>
      <c r="N503" s="70" t="s">
        <v>1044</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t="s">
        <v>541</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1047</v>
      </c>
      <c r="N514" s="66" t="s">
        <v>1050</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1044</v>
      </c>
      <c r="M515" s="70" t="s">
        <v>1044</v>
      </c>
      <c r="N515" s="70" t="s">
        <v>1044</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1047</v>
      </c>
      <c r="N520" s="66" t="s">
        <v>1050</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1044</v>
      </c>
      <c r="M521" s="70" t="s">
        <v>1044</v>
      </c>
      <c r="N521" s="70" t="s">
        <v>1044</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1047</v>
      </c>
      <c r="N525" s="66" t="s">
        <v>1050</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1044</v>
      </c>
      <c r="M526" s="70" t="s">
        <v>1044</v>
      </c>
      <c r="N526" s="70" t="s">
        <v>1044</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1047</v>
      </c>
      <c r="N530" s="66" t="s">
        <v>1050</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1044</v>
      </c>
      <c r="M531" s="70" t="s">
        <v>1044</v>
      </c>
      <c r="N531" s="70" t="s">
        <v>1044</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1047</v>
      </c>
      <c r="N543" s="66" t="s">
        <v>1050</v>
      </c>
    </row>
    <row r="544" spans="1:22" s="1" customFormat="1" ht="20.25" customHeight="1">
      <c r="A544" s="243"/>
      <c r="C544" s="62"/>
      <c r="D544" s="3"/>
      <c r="E544" s="3"/>
      <c r="F544" s="3"/>
      <c r="G544" s="3"/>
      <c r="H544" s="287"/>
      <c r="I544" s="67" t="s">
        <v>36</v>
      </c>
      <c r="J544" s="68"/>
      <c r="K544" s="186"/>
      <c r="L544" s="70" t="s">
        <v>1044</v>
      </c>
      <c r="M544" s="70" t="s">
        <v>1044</v>
      </c>
      <c r="N544" s="70" t="s">
        <v>1044</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1042</v>
      </c>
      <c r="M558" s="211" t="s">
        <v>1042</v>
      </c>
      <c r="N558" s="211" t="s">
        <v>1042</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1047</v>
      </c>
      <c r="N588" s="66" t="s">
        <v>1050</v>
      </c>
    </row>
    <row r="589" spans="1:22" s="1" customFormat="1" ht="20.25" customHeight="1">
      <c r="A589" s="243"/>
      <c r="C589" s="62"/>
      <c r="D589" s="3"/>
      <c r="E589" s="3"/>
      <c r="F589" s="3"/>
      <c r="G589" s="3"/>
      <c r="H589" s="287"/>
      <c r="I589" s="67" t="s">
        <v>36</v>
      </c>
      <c r="J589" s="68"/>
      <c r="K589" s="186"/>
      <c r="L589" s="70" t="s">
        <v>1044</v>
      </c>
      <c r="M589" s="70" t="s">
        <v>1044</v>
      </c>
      <c r="N589" s="70" t="s">
        <v>1044</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41</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133</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t="s">
        <v>540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14</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1043</v>
      </c>
      <c r="M611" s="66" t="s">
        <v>1047</v>
      </c>
      <c r="N611" s="66" t="s">
        <v>1050</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1044</v>
      </c>
      <c r="M612" s="70" t="s">
        <v>1044</v>
      </c>
      <c r="N612" s="70" t="s">
        <v>1044</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1043</v>
      </c>
      <c r="M629" s="66" t="s">
        <v>1047</v>
      </c>
      <c r="N629" s="66" t="s">
        <v>1050</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1044</v>
      </c>
      <c r="M630" s="70" t="s">
        <v>1044</v>
      </c>
      <c r="N630" s="70" t="s">
        <v>1044</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v>0</v>
      </c>
      <c r="N632" s="117" t="s">
        <v>541</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c r="N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1043</v>
      </c>
      <c r="M644" s="66" t="s">
        <v>1047</v>
      </c>
      <c r="N644" s="66" t="s">
        <v>1050</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1044</v>
      </c>
      <c r="M645" s="70" t="s">
        <v>1044</v>
      </c>
      <c r="N645" s="70" t="s">
        <v>1044</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88</v>
      </c>
      <c r="K646" s="201" t="str">
        <f t="shared" ref="K646:K660" si="33">IF(OR(COUNTIF(L646:N646,"未確認")&gt;0,COUNTIF(L646:N646,"*")&gt;0),"※","")</f>
        <v/>
      </c>
      <c r="L646" s="117">
        <v>38</v>
      </c>
      <c r="M646" s="117">
        <v>30</v>
      </c>
      <c r="N646" s="117">
        <v>20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26</v>
      </c>
      <c r="K648" s="201" t="str">
        <f t="shared" si="33"/>
        <v/>
      </c>
      <c r="L648" s="117">
        <v>0</v>
      </c>
      <c r="M648" s="117">
        <v>13</v>
      </c>
      <c r="N648" s="117">
        <v>13</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c r="N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54</v>
      </c>
      <c r="K652" s="201" t="str">
        <f t="shared" si="33"/>
        <v>※</v>
      </c>
      <c r="L652" s="117">
        <v>38</v>
      </c>
      <c r="M652" s="117">
        <v>16</v>
      </c>
      <c r="N652" s="117" t="s">
        <v>541</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v>0</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v>0</v>
      </c>
      <c r="N657" s="117" t="s">
        <v>541</v>
      </c>
    </row>
    <row r="658" spans="1:22" s="118" customFormat="1" ht="56.15" customHeight="1">
      <c r="A658" s="252" t="s">
        <v>946</v>
      </c>
      <c r="B658" s="84"/>
      <c r="C658" s="320" t="s">
        <v>471</v>
      </c>
      <c r="D658" s="321"/>
      <c r="E658" s="321"/>
      <c r="F658" s="321"/>
      <c r="G658" s="321"/>
      <c r="H658" s="322"/>
      <c r="I658" s="122" t="s">
        <v>472</v>
      </c>
      <c r="J658" s="116">
        <f t="shared" si="32"/>
        <v>25</v>
      </c>
      <c r="K658" s="201" t="str">
        <f t="shared" si="33"/>
        <v/>
      </c>
      <c r="L658" s="117">
        <v>13</v>
      </c>
      <c r="M658" s="117">
        <v>12</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1043</v>
      </c>
      <c r="M665" s="66" t="s">
        <v>1047</v>
      </c>
      <c r="N665" s="66" t="s">
        <v>1050</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1044</v>
      </c>
      <c r="M666" s="70" t="s">
        <v>1044</v>
      </c>
      <c r="N666" s="70" t="s">
        <v>1044</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1043</v>
      </c>
      <c r="M681" s="66" t="s">
        <v>1047</v>
      </c>
      <c r="N681" s="66" t="s">
        <v>1050</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1044</v>
      </c>
      <c r="M682" s="70" t="s">
        <v>1044</v>
      </c>
      <c r="N682" s="70" t="s">
        <v>1044</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1043</v>
      </c>
      <c r="M691" s="66" t="s">
        <v>1047</v>
      </c>
      <c r="N691" s="66" t="s">
        <v>1050</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1044</v>
      </c>
      <c r="M692" s="70" t="s">
        <v>1044</v>
      </c>
      <c r="N692" s="70" t="s">
        <v>1044</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156</v>
      </c>
      <c r="K694" s="201" t="str">
        <f>IF(OR(COUNTIF(L694:N694,"未確認")&gt;0,COUNTIF(L694:N694,"*")&gt;0),"※","")</f>
        <v/>
      </c>
      <c r="L694" s="117">
        <v>51</v>
      </c>
      <c r="M694" s="117">
        <v>49</v>
      </c>
      <c r="N694" s="117">
        <v>56</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30</v>
      </c>
      <c r="K695" s="201" t="str">
        <f>IF(OR(COUNTIF(L695:N695,"未確認")&gt;0,COUNTIF(L695:N695,"*")&gt;0),"※","")</f>
        <v>※</v>
      </c>
      <c r="L695" s="117">
        <v>14</v>
      </c>
      <c r="M695" s="117">
        <v>16</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54</v>
      </c>
      <c r="K696" s="201" t="str">
        <f>IF(OR(COUNTIF(L696:N696,"未確認")&gt;0,COUNTIF(L696:N696,"*")&gt;0),"※","")</f>
        <v>※</v>
      </c>
      <c r="L696" s="117">
        <v>38</v>
      </c>
      <c r="M696" s="117">
        <v>16</v>
      </c>
      <c r="N696" s="117" t="s">
        <v>541</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1043</v>
      </c>
      <c r="M704" s="66" t="s">
        <v>1047</v>
      </c>
      <c r="N704" s="66" t="s">
        <v>1050</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1044</v>
      </c>
      <c r="M705" s="70" t="s">
        <v>1044</v>
      </c>
      <c r="N705" s="70" t="s">
        <v>1044</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9576BCE-0DE0-4F6E-A60E-E2C5E604365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2019-12-23T01:05:36Z</dcterms:modified>
</cp:coreProperties>
</file>