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A7A08D06-D8F4-4154-BC54-2F327AB42156}" xr6:coauthVersionLast="41" xr6:coauthVersionMax="41" xr10:uidLastSave="{00000000-0000-0000-0000-000000000000}"/>
  <bookViews>
    <workbookView xWindow="380" yWindow="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<sst xmlns="http://schemas.openxmlformats.org/spreadsheetml/2006/main" count="3423" uniqueCount="1057">
  <si>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</si>
  <si>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</si>
  <si>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</si>
  <si>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</si>
  <si>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</si>
  <si>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</si>
  <si>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</si>
  <si>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</si>
  <si>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</si>
  <si>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</si>
  <si>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</si>
  <si>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</si>
  <si>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</si>
  <si>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</si>
  <si>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</si>
  <si>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</si>
  <si>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</si>
  <si>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</si>
  <si>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</si>
  <si>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</si>
  <si>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</si>
  <si>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</si>
  <si>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</si>
  <si>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</si>
  <si>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</si>
  <si>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</si>
  <si>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</si>
  <si>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</si>
  <si>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</si>
  <si>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</si>
  <si>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</si>
  <si>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</si>
  <si>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</si>
  <si>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</si>
  <si>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</si>
  <si>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</si>
  <si>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</si>
  <si>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</si>
  <si>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</si>
  <si>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</si>
  <si>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</si>
  <si>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</si>
  <si>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</si>
  <si>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</si>
  <si>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</si>
  <si>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</si>
  <si>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</si>
  <si>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</si>
  <si>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</si>
  <si>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</si>
  <si>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</si>
  <si>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</si>
  <si>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</si>
  <si>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</si>
  <si>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</si>
  <si>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</si>
  <si>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</si>
  <si>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</si>
  <si>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</si>
  <si>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</si>
  <si>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</si>
  <si>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</si>
  <si>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</si>
  <si>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</si>
  <si>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</si>
  <si>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</si>
  <si>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</si>
  <si>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</si>
  <si>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</si>
  <si>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</si>
  <si>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</si>
  <si>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</si>
  <si>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</si>
  <si>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</si>
  <si>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</si>
  <si>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</si>
  <si>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</si>
  <si>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</si>
  <si>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</si>
  <si>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</si>
  <si>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</si>
  <si>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</si>
  <si>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</si>
  <si>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</si>
  <si>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</si>
  <si>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</si>
  <si>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</si>
  <si>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</si>
  <si>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</si>
  <si>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</si>
  <si>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</si>
  <si>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</si>
  <si>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</si>
  <si>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</si>
  <si>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</si>
  <si>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</si>
  <si>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</si>
  <si>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</si>
  <si>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</si>
  <si>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</si>
  <si>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</si>
  <si>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</si>
  <si>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</si>
  <si>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</si>
  <si>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</si>
  <si>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</si>
  <si>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</si>
  <si>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</si>
  <si>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</si>
  <si>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</si>
  <si>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</si>
  <si>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</si>
  <si>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</si>
  <si>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</si>
  <si>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</si>
  <si>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</si>
  <si>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</si>
  <si>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</si>
  <si>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</si>
  <si>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</si>
  <si>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</si>
  <si>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</si>
  <si>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</si>
  <si>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</si>
  <si>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</si>
  <si>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</si>
  <si>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</si>
  <si>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</si>
  <si>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</si>
  <si>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</si>
  <si>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</si>
  <si>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</si>
  <si>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</si>
  <si>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</si>
  <si>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</si>
  <si>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</si>
  <si>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</si>
  <si>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</si>
  <si>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</si>
  <si>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</si>
  <si>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</si>
  <si>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</si>
  <si>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</si>
  <si>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</si>
  <si>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</si>
  <si>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</si>
  <si>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</si>
  <si>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</si>
  <si>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</si>
  <si>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</si>
  <si>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</si>
  <si>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</si>
  <si>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</si>
  <si>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</si>
  <si>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</si>
  <si>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</si>
  <si>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</si>
  <si>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</si>
  <si>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</si>
  <si>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</si>
  <si>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</si>
  <si>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</si>
  <si>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</si>
  <si>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</si>
  <si>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</si>
  <si>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</si>
  <si>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</si>
  <si>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</si>
  <si>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</si>
  <si>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</si>
  <si>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</si>
  <si>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</si>
  <si>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</si>
  <si>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</si>
  <si>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</si>
  <si>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</si>
  <si>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</si>
  <si>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</si>
  <si>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</si>
  <si>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</si>
  <si>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</si>
  <si>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</si>
  <si>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</si>
  <si>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</si>
  <si>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</si>
  <si>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</si>
  <si>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</si>
  <si>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</si>
  <si>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</si>
  <si>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</si>
  <si>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</si>
  <si>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</si>
  <si>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</si>
  <si>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</si>
  <si>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</si>
  <si>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</si>
  <si>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</si>
  <si>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</si>
  <si>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</si>
  <si>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</si>
  <si>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</si>
  <si>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</si>
  <si>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</si>
  <si>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</si>
  <si>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</si>
  <si>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</si>
  <si>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</si>
  <si>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</si>
  <si>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</si>
  <si>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</si>
  <si>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</si>
  <si>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</si>
  <si>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</si>
  <si>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</si>
  <si>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</si>
  <si>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</si>
  <si>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</si>
  <si>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</si>
  <si>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</si>
  <si>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</si>
  <si>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</si>
  <si>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</si>
  <si>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</si>
  <si>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</si>
  <si>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</si>
  <si>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</si>
  <si>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</si>
  <si>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</si>
  <si>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</si>
  <si>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</si>
  <si>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</si>
  <si>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</si>
  <si>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</si>
  <si>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</si>
  <si>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</si>
  <si>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</si>
  <si>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</si>
  <si>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</si>
  <si>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</si>
  <si>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</si>
  <si>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</si>
  <si>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</si>
  <si>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</si>
  <si>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</si>
  <si>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</si>
  <si>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</si>
  <si>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</si>
  <si>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</si>
  <si>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</si>
  <si>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</si>
  <si>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</si>
  <si>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</si>
  <si>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</si>
  <si>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</si>
  <si>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</si>
  <si>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</si>
  <si>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</si>
  <si>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</si>
  <si>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</si>
  <si>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</si>
  <si>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</si>
  <si>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</si>
  <si>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</si>
  <si>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</si>
  <si>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</si>
  <si>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</si>
  <si>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</si>
  <si>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</si>
  <si>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</si>
  <si>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</si>
  <si>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</si>
  <si>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</si>
  <si>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</si>
  <si>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</si>
  <si>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</si>
  <si>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</si>
  <si>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</si>
  <si>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</si>
  <si>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</si>
  <si>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</si>
  <si>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</si>
  <si>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</si>
  <si>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</si>
  <si>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</si>
  <si>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</si>
  <si>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</si>
  <si>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</si>
  <si>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</si>
  <si>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</si>
  <si>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</si>
  <si>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</si>
  <si>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</si>
  <si>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</si>
  <si>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</si>
  <si>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</si>
  <si>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</si>
  <si>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</si>
  <si>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</si>
  <si>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</si>
  <si>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</si>
  <si>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</si>
  <si>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</si>
  <si>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</si>
  <si>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</si>
  <si>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</si>
  <si>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</si>
  <si>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</si>
  <si>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</si>
  <si>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</si>
  <si>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</si>
  <si>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</si>
  <si>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</si>
  <si>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</si>
  <si>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</si>
  <si>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</si>
  <si>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</si>
  <si>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</si>
  <si>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</si>
  <si>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</si>
  <si>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</si>
  <si>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</si>
  <si>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</si>
  <si>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</si>
  <si>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</si>
  <si>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</si>
  <si>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</si>
  <si>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</si>
  <si>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</si>
  <si>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</si>
  <si>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</si>
  <si>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</si>
  <si>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</si>
  <si>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</si>
  <si>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</si>
  <si>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</si>
  <si>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</si>
  <si>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</si>
  <si>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</si>
  <si>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</si>
  <si>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</si>
  <si>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</si>
  <si>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</si>
  <si>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</si>
  <si>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</si>
  <si>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</si>
  <si>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</si>
  <si>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</si>
  <si>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</si>
  <si>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</si>
  <si>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</si>
  <si>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</si>
  <si>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</si>
  <si>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</si>
  <si>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</si>
  <si>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</si>
  <si>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</si>
  <si>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</si>
  <si>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</si>
  <si>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</si>
  <si>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</si>
  <si>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</si>
  <si>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</si>
  <si>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</si>
  <si>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</si>
  <si>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</si>
  <si>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</si>
  <si>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</si>
  <si>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</si>
  <si>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</si>
  <si>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</si>
  <si>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</si>
  <si>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</si>
  <si>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</si>
  <si>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</si>
  <si>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</si>
  <si>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</si>
  <si>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</si>
  <si>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</si>
  <si>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</si>
  <si>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</si>
  <si>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</si>
  <si>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</si>
  <si>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</si>
  <si>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</si>
  <si>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</si>
  <si>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</si>
  <si>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</si>
  <si>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</si>
  <si>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</si>
  <si>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</si>
  <si>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</si>
  <si>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</si>
  <si>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</si>
  <si>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</si>
  <si>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</si>
  <si>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</si>
  <si>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</si>
  <si>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</si>
  <si>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</si>
  <si>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</si>
  <si>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</si>
  <si>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</si>
  <si>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</si>
  <si>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</si>
  <si>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</si>
  <si>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</si>
  <si>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</si>
  <si>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</si>
  <si>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</si>
  <si>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</si>
  <si>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</si>
  <si>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</si>
  <si>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</si>
  <si>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</si>
  <si>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</si>
  <si>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</si>
  <si>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</si>
  <si>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</si>
  <si>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</si>
  <si>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</si>
  <si>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</si>
  <si>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</si>
  <si>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</si>
  <si>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</si>
  <si>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</si>
  <si>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</si>
  <si>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</si>
  <si>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</si>
  <si>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</si>
  <si>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</si>
  <si>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</si>
  <si>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</si>
  <si>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</si>
  <si>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</si>
  <si>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</si>
  <si>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</si>
  <si>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</si>
  <si>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</si>
  <si>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</si>
  <si>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</si>
  <si>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</si>
  <si>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</si>
  <si>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</si>
  <si>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</si>
  <si>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</si>
  <si>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</si>
  <si>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</si>
  <si>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</si>
  <si>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</si>
  <si>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</si>
  <si>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</si>
  <si>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</si>
  <si>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</si>
  <si>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</si>
  <si>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</si>
  <si>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</si>
  <si>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</si>
  <si>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</si>
  <si>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</si>
  <si>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</si>
  <si>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</si>
  <si>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</si>
  <si>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</si>
  <si>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</si>
  <si>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</si>
  <si>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</si>
  <si>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</si>
  <si>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</si>
  <si>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</si>
  <si>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</si>
  <si>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</si>
  <si>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</si>
  <si>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</si>
  <si>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</si>
  <si>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</si>
  <si>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</si>
  <si>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</si>
  <si>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</si>
  <si>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</si>
  <si>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</si>
  <si>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</si>
  <si>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</si>
  <si>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</si>
  <si>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</si>
  <si>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</si>
  <si>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</si>
  <si>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</si>
  <si>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</si>
  <si>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</si>
  <si>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</si>
  <si>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</si>
  <si>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</si>
  <si>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</si>
  <si>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</si>
  <si>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</si>
  <si>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</si>
  <si>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</si>
  <si>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</si>
  <si>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</si>
  <si>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</si>
  <si>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</si>
  <si>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</si>
  <si>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</si>
  <si>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</si>
  <si>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</si>
  <si>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</si>
  <si>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</si>
  <si>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</si>
  <si>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</si>
  <si>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</si>
  <si>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</si>
  <si>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</si>
  <si>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</si>
  <si>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</si>
  <si>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</si>
  <si>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</si>
  <si>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</si>
  <si>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</si>
  <si>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</si>
  <si>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</si>
  <si>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</si>
  <si>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</si>
  <si>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</si>
  <si>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</si>
  <si>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</si>
  <si>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</si>
  <si>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</si>
  <si>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</si>
  <si>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</si>
  <si>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</si>
  <si>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</si>
  <si>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</si>
  <si>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</si>
  <si>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</si>
  <si>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</si>
  <si>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</si>
  <si>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</si>
  <si>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</si>
  <si>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</si>
  <si>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</si>
  <si>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</si>
  <si>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</si>
  <si>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</si>
  <si>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</si>
  <si>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</si>
  <si>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</si>
  <si>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</si>
  <si>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</si>
  <si>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</si>
  <si>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</si>
  <si>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</si>
  <si>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</si>
  <si>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</si>
  <si>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</si>
  <si>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</si>
  <si>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</si>
  <si>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</si>
  <si>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</si>
  <si>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</si>
  <si>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</si>
  <si>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</si>
  <si>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</si>
  <si>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</si>
  <si>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</si>
  <si>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</si>
  <si>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</si>
  <si>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</si>
  <si>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</si>
  <si>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</si>
  <si>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</si>
  <si>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</si>
  <si>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</si>
  <si>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</si>
  <si>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</si>
  <si>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</si>
  <si>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</si>
  <si>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</si>
  <si>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</si>
  <si>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</si>
  <si>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</si>
  <si>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</si>
  <si>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</si>
  <si>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</si>
  <si>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</si>
  <si>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</si>
  <si>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</si>
  <si>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</si>
  <si>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</si>
  <si>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</si>
  <si>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</si>
  <si>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</si>
  <si>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</si>
  <si>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</si>
  <si>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</si>
  <si>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</si>
  <si>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</si>
  <si>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</si>
  <si>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</si>
  <si>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</si>
  <si>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</si>
  <si>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</si>
  <si>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</si>
  <si>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</si>
  <si>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</si>
  <si>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</si>
  <si>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</si>
  <si>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</si>
  <si>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</si>
  <si>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</si>
  <si>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</si>
  <si>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</si>
  <si>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</si>
  <si>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</si>
  <si>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</si>
  <si>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</si>
  <si>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</si>
  <si>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</si>
  <si>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</si>
  <si>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</si>
  <si>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</si>
  <si>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</si>
  <si>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</si>
  <si>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</si>
  <si>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</si>
  <si>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</si>
  <si>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</si>
  <si>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</si>
  <si>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</si>
  <si>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</si>
  <si>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</si>
  <si>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</si>
  <si>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</si>
  <si>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</si>
  <si>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</si>
  <si>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</si>
  <si>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</si>
  <si>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</si>
  <si>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</si>
  <si>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</si>
  <si>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</si>
  <si>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</si>
  <si>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</si>
  <si>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</si>
  <si>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</si>
  <si>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</si>
  <si>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</si>
  <si>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</si>
  <si>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</si>
  <si>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</si>
  <si>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</si>
  <si>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</si>
  <si>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</si>
  <si>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</si>
  <si>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</si>
  <si>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</si>
  <si>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</si>
  <si>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</si>
  <si>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</si>
  <si>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</si>
  <si>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</si>
  <si>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</si>
  <si>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</si>
  <si>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</si>
  <si>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</si>
  <si>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</si>
  <si>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</si>
  <si>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</si>
  <si>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</si>
  <si>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</si>
  <si>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</si>
  <si>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</si>
  <si>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</si>
  <si>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</si>
  <si>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</si>
  <si>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</si>
  <si>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</si>
  <si>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</si>
  <si>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</si>
  <si>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</si>
  <si>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</si>
  <si>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</si>
  <si>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</si>
  <si>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</si>
  <si>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</si>
  <si>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</si>
  <si>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</si>
  <si>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</si>
  <si>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</si>
  <si>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</si>
  <si>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</si>
  <si>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</si>
  <si>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</si>
  <si>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</si>
  <si>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</si>
  <si>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</si>
  <si>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</si>
  <si>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</si>
  <si>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</si>
  <si>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</si>
  <si>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</si>
  <si>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</si>
  <si>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</si>
  <si>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</si>
  <si>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</si>
  <si>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</si>
  <si>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</si>
  <si>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</si>
  <si>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</si>
  <si>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</si>
  <si>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</si>
  <si>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</si>
  <si>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</si>
  <si>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</si>
  <si>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</si>
  <si>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</si>
  <si>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</si>
  <si>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</si>
  <si>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</si>
  <si>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</si>
  <si>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</si>
  <si>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</si>
  <si>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</si>
  <si>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</si>
  <si>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</si>
  <si>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</si>
  <si>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</si>
  <si>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</si>
  <si>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</si>
  <si>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</si>
  <si>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</si>
  <si>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</si>
  <si>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</si>
  <si>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</si>
  <si>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</si>
  <si>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</si>
  <si>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</si>
  <si>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</si>
  <si>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</si>
  <si>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</si>
  <si>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</si>
  <si>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</si>
  <si>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</si>
  <si>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</si>
  <si>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</si>
  <si>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</si>
  <si>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</si>
  <si>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</si>
  <si>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</si>
  <si>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</si>
  <si>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</si>
  <si>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</si>
  <si>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</si>
  <si>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</si>
  <si>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</si>
  <si>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</si>
  <si>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</si>
  <si>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</si>
  <si>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</si>
  <si>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</si>
  <si>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</si>
  <si>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</si>
  <si>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</si>
  <si>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</si>
  <si>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</si>
  <si>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</si>
  <si>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</si>
  <si>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</si>
  <si>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</si>
  <si>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</si>
  <si>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</si>
  <si>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</si>
  <si>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</si>
  <si>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</si>
  <si>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</si>
  <si>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</si>
  <si>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</si>
  <si>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</si>
  <si>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</si>
  <si>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</si>
  <si>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</si>
  <si>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</si>
  <si>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</si>
  <si>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</si>
  <si>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</si>
  <si>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</si>
  <si>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</si>
  <si>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</si>
  <si>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</si>
  <si>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</si>
  <si>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</si>
  <si>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</si>
  <si>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</si>
  <si>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</si>
  <si>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</si>
  <si>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</si>
  <si>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</si>
  <si>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</si>
  <si>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</si>
  <si>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</si>
  <si>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</si>
  <si>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</si>
  <si>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</si>
  <si>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</si>
  <si>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</si>
  <si>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</si>
  <si>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</si>
  <si>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</si>
  <si>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</si>
  <si>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</si>
  <si>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</si>
  <si>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</si>
  <si>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</si>
  <si>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</si>
  <si>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</si>
  <si>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</si>
  <si>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</si>
  <si>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</si>
  <si>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</si>
  <si>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</si>
  <si>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</si>
  <si>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</si>
  <si>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</si>
  <si>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</si>
  <si>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</si>
  <si>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</si>
  <si>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</si>
  <si>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</si>
  <si>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</si>
  <si>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</si>
  <si>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</si>
  <si>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</si>
  <si>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</si>
  <si>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</si>
  <si>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</si>
  <si>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</si>
  <si>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</si>
  <si>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</si>
  <si>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</si>
  <si>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</si>
  <si>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</si>
  <si>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</si>
  <si>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</si>
  <si>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</si>
  <si>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</si>
  <si>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</si>
  <si>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</si>
  <si>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</si>
  <si>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</si>
  <si>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</si>
  <si>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</si>
  <si>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</si>
  <si>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</si>
  <si>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</si>
  <si>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</si>
  <si>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</si>
  <si>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</si>
  <si>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</si>
  <si>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</si>
  <si>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</si>
  <si>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</si>
  <si>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</si>
  <si>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</si>
  <si>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</si>
  <si>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</si>
  <si>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</si>
  <si>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</si>
  <si>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</si>
  <si>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</si>
  <si>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</si>
  <si>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</si>
  <si>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</si>
  <si>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</si>
  <si>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</si>
  <si>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</si>
  <si>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</si>
  <si>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</si>
  <si>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</si>
  <si>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</si>
  <si>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</si>
  <si>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</si>
  <si>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</si>
  <si>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</si>
  <si>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</si>
  <si>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</si>
  <si>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</si>
  <si>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</si>
  <si>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</si>
  <si>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</si>
  <si>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</si>
  <si>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</si>
  <si>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</si>
  <si>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</si>
  <si>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</si>
  <si>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</si>
  <si>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</si>
  <si>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</si>
  <si>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</si>
  <si>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</si>
  <si>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</si>
  <si>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</si>
  <si>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</si>
  <si>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</si>
  <si>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</si>
  <si>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</si>
  <si>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</si>
  <si>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</si>
  <si>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</si>
  <si>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</si>
  <si>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</si>
  <si>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</si>
  <si>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</si>
  <si>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</si>
  <si>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</si>
  <si>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</si>
  <si>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</si>
  <si>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</si>
  <si>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</si>
  <si>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</si>
  <si>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</si>
  <si>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</si>
  <si>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</si>
  <si>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</si>
  <si>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</si>
  <si>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</si>
  <si>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</si>
  <si>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</si>
  <si>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</si>
  <si>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</si>
  <si>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</si>
  <si>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</si>
  <si>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</si>
  <si>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</si>
  <si>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</si>
  <si>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</si>
  <si>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</si>
  <si>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</si>
  <si>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</si>
  <si>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</si>
  <si>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</si>
  <si>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</si>
  <si>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</si>
  <si>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</si>
  <si>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</si>
  <si>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</si>
  <si>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</si>
  <si>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</si>
  <si>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</si>
  <si>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</si>
  <si>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</si>
  <si>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</si>
  <si>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</si>
  <si>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</si>
  <si>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</si>
  <si>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</si>
  <si>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</si>
  <si>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</si>
  <si>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</si>
  <si>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</si>
  <si>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</si>
  <si>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</si>
  <si>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</si>
  <si>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</si>
  <si>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</si>
  <si>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</si>
  <si>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</si>
  <si>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</si>
  <si>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</si>
  <si>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</si>
  <si>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</si>
  <si>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</si>
  <si>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</si>
  <si>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</si>
  <si>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</si>
  <si>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</si>
  <si>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</si>
  <si>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</si>
  <si>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</si>
  <si>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</si>
  <si>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</si>
  <si>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</si>
  <si>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</si>
  <si>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</si>
  <si>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</si>
  <si>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</si>
  <si>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</si>
  <si>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</si>
  <si>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</si>
  <si>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</si>
  <si>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</si>
  <si>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</si>
  <si>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</si>
  <si>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</si>
  <si>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</si>
  <si>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</si>
  <si>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</si>
  <si>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</si>
  <si>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</si>
  <si>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</si>
  <si>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</si>
  <si>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</si>
  <si>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</si>
  <si>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</si>
  <si>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</si>
  <si>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</si>
  <si>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</si>
  <si>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</si>
  <si>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</si>
  <si>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</si>
  <si>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</si>
  <si>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</si>
  <si>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</si>
  <si>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</si>
  <si>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</si>
  <si>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</si>
  <si>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</si>
  <si>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</si>
  <si>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</si>
  <si>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</si>
  <si>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</si>
  <si>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</si>
  <si>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</si>
  <si>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</si>
  <si>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</si>
  <si>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</si>
  <si>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</si>
  <si>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</si>
  <si>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</si>
  <si>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</si>
  <si>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</si>
  <si>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</si>
  <si>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</si>
  <si>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</si>
  <si>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</si>
  <si>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</si>
  <si>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</si>
  <si>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</si>
  <si>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</si>
  <si>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</si>
  <si>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医療法人社団仁生会甲南病院</t>
    <phoneticPr fontId="3"/>
  </si>
  <si>
    <t>〒520-3321 甲賀市甲南町葛木９５８番地</t>
    <phoneticPr fontId="3"/>
  </si>
  <si>
    <t>〇</t>
  </si>
  <si>
    <t>医療法人</t>
  </si>
  <si>
    <t>複数の診療科で活用</t>
  </si>
  <si>
    <t>内科</t>
  </si>
  <si>
    <t>整形外科</t>
  </si>
  <si>
    <t>循環器内科</t>
  </si>
  <si>
    <t>ＤＰＣ病院ではない</t>
  </si>
  <si>
    <t>有</t>
  </si>
  <si>
    <t>看護必要度Ⅰ</t>
    <phoneticPr fontId="3"/>
  </si>
  <si>
    <t>３Ａ病棟</t>
  </si>
  <si>
    <t>急性期機能</t>
  </si>
  <si>
    <t>地域包括ケア入院医療管理料１</t>
  </si>
  <si>
    <t>２Ａ病棟</t>
  </si>
  <si>
    <t>療養病棟入院料１</t>
  </si>
  <si>
    <t>２Ｂ病棟</t>
  </si>
  <si>
    <t>慢性期機能</t>
  </si>
  <si>
    <t>２Ｃ病棟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</si>
</sst>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higa.iryo-navi.jp/qqport/kenmintop/detail/fk1100.php?sisetuid=1001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1038</v>
      </c>
      <c r="C2" s="238"/>
      <c r="D2" s="238"/>
      <c r="E2" s="238"/>
      <c r="F2" s="238"/>
      <c r="G2" s="238"/>
      <c r="H2" s="9"/>
      <c r="P2" s="8"/>
      <c r="Q2" s="8"/>
      <c r="R2" s="8"/>
      <c r="S2" s="8"/>
      <c r="T2" s="8"/>
      <c r="U2" s="8"/>
      <c r="V2" s="8"/>
    </row>
    <row r="3" spans="1:22">
      <c r="A3" s="243"/>
      <c r="B3" s="273" t="s">
        <v>1039</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1011</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1012</v>
      </c>
      <c r="J9" s="424"/>
      <c r="K9" s="424"/>
      <c r="L9" s="276" t="s">
        <v>1049</v>
      </c>
      <c r="M9" s="282" t="s">
        <v>1052</v>
      </c>
      <c r="N9" s="282" t="s">
        <v>1054</v>
      </c>
      <c r="O9" s="282" t="s">
        <v>1056</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1040</v>
      </c>
      <c r="M11" s="25" t="s">
        <v>1040</v>
      </c>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c r="N13" s="28" t="s">
        <v>1040</v>
      </c>
      <c r="O13" s="28" t="s">
        <v>1040</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987</v>
      </c>
      <c r="B17" s="17"/>
      <c r="C17" s="19"/>
      <c r="D17" s="19"/>
      <c r="E17" s="19"/>
      <c r="F17" s="19"/>
      <c r="G17" s="19"/>
      <c r="H17" s="20"/>
      <c r="I17" s="310" t="s">
        <v>1010</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1013</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1014</v>
      </c>
      <c r="J22" s="315"/>
      <c r="K22" s="316"/>
      <c r="L22" s="277" t="s">
        <v>1049</v>
      </c>
      <c r="M22" s="282" t="s">
        <v>1052</v>
      </c>
      <c r="N22" s="282" t="s">
        <v>1054</v>
      </c>
      <c r="O22" s="282" t="s">
        <v>1056</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1040</v>
      </c>
      <c r="M24" s="25" t="s">
        <v>1040</v>
      </c>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c r="N26" s="28" t="s">
        <v>1040</v>
      </c>
      <c r="O26" s="28" t="s">
        <v>1040</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1016</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1015</v>
      </c>
      <c r="J35" s="315"/>
      <c r="K35" s="316"/>
      <c r="L35" s="277" t="s">
        <v>1049</v>
      </c>
      <c r="M35" s="282" t="s">
        <v>1052</v>
      </c>
      <c r="N35" s="282" t="s">
        <v>1054</v>
      </c>
      <c r="O35" s="282" t="s">
        <v>1056</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984</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1014</v>
      </c>
      <c r="J44" s="312"/>
      <c r="K44" s="313"/>
      <c r="L44" s="277" t="s">
        <v>1049</v>
      </c>
      <c r="M44" s="282" t="s">
        <v>1052</v>
      </c>
      <c r="N44" s="282" t="s">
        <v>1054</v>
      </c>
      <c r="O44" s="282" t="s">
        <v>1056</v>
      </c>
    </row>
    <row r="45" spans="1:22" s="21" customFormat="1" ht="34.5" customHeight="1">
      <c r="A45" s="278" t="s">
        <v>985</v>
      </c>
      <c r="B45" s="17"/>
      <c r="C45" s="19"/>
      <c r="D45" s="19"/>
      <c r="E45" s="19"/>
      <c r="F45" s="19"/>
      <c r="G45" s="19"/>
      <c r="H45" s="20"/>
      <c r="I45" s="306" t="s">
        <v>2</v>
      </c>
      <c r="J45" s="307"/>
      <c r="K45" s="308"/>
      <c r="L45" s="25"/>
      <c r="M45" s="25"/>
      <c r="N45" s="25"/>
      <c r="O45" s="25"/>
    </row>
    <row r="46" spans="1:22" s="21" customFormat="1" ht="34.5" customHeight="1">
      <c r="A46" s="278" t="s">
        <v>985</v>
      </c>
      <c r="B46" s="24"/>
      <c r="C46" s="19"/>
      <c r="D46" s="19"/>
      <c r="E46" s="19"/>
      <c r="F46" s="19"/>
      <c r="G46" s="19"/>
      <c r="H46" s="20"/>
      <c r="I46" s="306" t="s">
        <v>3</v>
      </c>
      <c r="J46" s="307"/>
      <c r="K46" s="308"/>
      <c r="L46" s="25"/>
      <c r="M46" s="25"/>
      <c r="N46" s="25"/>
      <c r="O46" s="25"/>
    </row>
    <row r="47" spans="1:22" s="21" customFormat="1" ht="34.5" customHeight="1">
      <c r="A47" s="278" t="s">
        <v>985</v>
      </c>
      <c r="B47" s="24"/>
      <c r="C47" s="19"/>
      <c r="D47" s="19"/>
      <c r="E47" s="19"/>
      <c r="F47" s="19"/>
      <c r="G47" s="19"/>
      <c r="H47" s="20"/>
      <c r="I47" s="306" t="s">
        <v>4</v>
      </c>
      <c r="J47" s="307"/>
      <c r="K47" s="308"/>
      <c r="L47" s="29"/>
      <c r="M47" s="29"/>
      <c r="N47" s="29"/>
      <c r="O47" s="29"/>
    </row>
    <row r="48" spans="1:22" s="21" customFormat="1" ht="34.5" customHeight="1">
      <c r="A48" s="278" t="s">
        <v>985</v>
      </c>
      <c r="B48" s="17"/>
      <c r="C48" s="19"/>
      <c r="D48" s="19"/>
      <c r="E48" s="19"/>
      <c r="F48" s="19"/>
      <c r="G48" s="19"/>
      <c r="H48" s="20"/>
      <c r="I48" s="306" t="s">
        <v>5</v>
      </c>
      <c r="J48" s="307"/>
      <c r="K48" s="308"/>
      <c r="L48" s="28"/>
      <c r="M48" s="28"/>
      <c r="N48" s="28"/>
      <c r="O48" s="28"/>
    </row>
    <row r="49" spans="1:15" s="21" customFormat="1" ht="34.5" customHeight="1">
      <c r="A49" s="278" t="s">
        <v>985</v>
      </c>
      <c r="B49" s="17"/>
      <c r="C49" s="19"/>
      <c r="D49" s="19"/>
      <c r="E49" s="19"/>
      <c r="F49" s="19"/>
      <c r="G49" s="19"/>
      <c r="H49" s="20"/>
      <c r="I49" s="306" t="s">
        <v>554</v>
      </c>
      <c r="J49" s="307"/>
      <c r="K49" s="308"/>
      <c r="L49" s="29"/>
      <c r="M49" s="29"/>
      <c r="N49" s="29"/>
      <c r="O49" s="29"/>
    </row>
    <row r="50" spans="1:15" s="21" customFormat="1" ht="34.5" customHeight="1">
      <c r="A50" s="278" t="s">
        <v>985</v>
      </c>
      <c r="B50" s="17"/>
      <c r="C50" s="19"/>
      <c r="D50" s="19"/>
      <c r="E50" s="19"/>
      <c r="F50" s="19"/>
      <c r="G50" s="19"/>
      <c r="H50" s="20"/>
      <c r="I50" s="306" t="s">
        <v>553</v>
      </c>
      <c r="J50" s="307"/>
      <c r="K50" s="308"/>
      <c r="L50" s="29"/>
      <c r="M50" s="29"/>
      <c r="N50" s="29"/>
      <c r="O50" s="29"/>
    </row>
    <row r="51" spans="1:15" s="33" customFormat="1" ht="34.5" customHeight="1">
      <c r="A51" s="278" t="s">
        <v>985</v>
      </c>
      <c r="B51" s="17"/>
      <c r="C51" s="19"/>
      <c r="D51" s="19"/>
      <c r="E51" s="19"/>
      <c r="F51" s="19"/>
      <c r="G51" s="19"/>
      <c r="H51" s="20"/>
      <c r="I51" s="306" t="s">
        <v>8</v>
      </c>
      <c r="J51" s="307"/>
      <c r="K51" s="308"/>
      <c r="L51" s="29"/>
      <c r="M51" s="29"/>
      <c r="N51" s="29"/>
      <c r="O51" s="29"/>
    </row>
    <row r="52" spans="1:15" s="21" customFormat="1" ht="34.5" customHeight="1">
      <c r="A52" s="278" t="s">
        <v>985</v>
      </c>
      <c r="B52" s="17"/>
      <c r="C52" s="19"/>
      <c r="D52" s="19"/>
      <c r="E52" s="19"/>
      <c r="F52" s="19"/>
      <c r="G52" s="19"/>
      <c r="H52" s="20"/>
      <c r="I52" s="309" t="s">
        <v>552</v>
      </c>
      <c r="J52" s="309"/>
      <c r="K52" s="309"/>
      <c r="L52" s="29" t="s">
        <v>1040</v>
      </c>
      <c r="M52" s="29" t="s">
        <v>1040</v>
      </c>
      <c r="N52" s="29" t="s">
        <v>1040</v>
      </c>
      <c r="O52" s="29" t="s">
        <v>1040</v>
      </c>
    </row>
    <row r="53" spans="1:15" s="21" customFormat="1" ht="34.5" customHeight="1">
      <c r="A53" s="278" t="s">
        <v>985</v>
      </c>
      <c r="B53" s="17"/>
      <c r="C53" s="19"/>
      <c r="D53" s="19"/>
      <c r="E53" s="19"/>
      <c r="F53" s="19"/>
      <c r="G53" s="19"/>
      <c r="H53" s="20"/>
      <c r="I53" s="309" t="s">
        <v>986</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981</v>
      </c>
      <c r="K71" s="423"/>
      <c r="L71" s="423"/>
      <c r="O71" s="283"/>
    </row>
    <row r="72" spans="1:15" s="21" customFormat="1">
      <c r="A72" s="243"/>
      <c r="B72" s="1"/>
      <c r="C72" s="423" t="s">
        <v>22</v>
      </c>
      <c r="D72" s="423"/>
      <c r="E72" s="423"/>
      <c r="F72" s="423"/>
      <c r="G72" s="423"/>
      <c r="H72" s="423" t="s">
        <v>980</v>
      </c>
      <c r="I72" s="423"/>
      <c r="J72" s="423" t="s">
        <v>272</v>
      </c>
      <c r="K72" s="423"/>
      <c r="L72" s="423"/>
      <c r="O72" s="283"/>
    </row>
    <row r="73" spans="1:15" s="21" customFormat="1">
      <c r="A73" s="243"/>
      <c r="B73" s="1"/>
      <c r="C73" s="423" t="s">
        <v>24</v>
      </c>
      <c r="D73" s="423"/>
      <c r="E73" s="423"/>
      <c r="F73" s="423"/>
      <c r="G73" s="423"/>
      <c r="H73" s="423" t="s">
        <v>216</v>
      </c>
      <c r="I73" s="423"/>
      <c r="J73" s="423" t="s">
        <v>982</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983</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1017</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1049</v>
      </c>
      <c r="M89" s="262" t="s">
        <v>1052</v>
      </c>
      <c r="N89" s="262" t="s">
        <v>1054</v>
      </c>
      <c r="O89" s="262" t="s">
        <v>1056</v>
      </c>
    </row>
    <row r="90" spans="1:22" s="21" customFormat="1">
      <c r="A90" s="243"/>
      <c r="B90" s="1"/>
      <c r="C90" s="3"/>
      <c r="D90" s="3"/>
      <c r="E90" s="3"/>
      <c r="F90" s="3"/>
      <c r="G90" s="3"/>
      <c r="H90" s="287"/>
      <c r="I90" s="67" t="s">
        <v>36</v>
      </c>
      <c r="J90" s="68"/>
      <c r="K90" s="69"/>
      <c r="L90" s="262" t="s">
        <v>1050</v>
      </c>
      <c r="M90" s="262" t="s">
        <v>1050</v>
      </c>
      <c r="N90" s="262" t="s">
        <v>1055</v>
      </c>
      <c r="O90" s="262" t="s">
        <v>1055</v>
      </c>
    </row>
    <row r="91" spans="1:22" s="21" customFormat="1" ht="54" customHeight="1">
      <c r="A91" s="244" t="s">
        <v>609</v>
      </c>
      <c r="B91" s="1"/>
      <c r="C91" s="320" t="s">
        <v>37</v>
      </c>
      <c r="D91" s="321"/>
      <c r="E91" s="321"/>
      <c r="F91" s="321"/>
      <c r="G91" s="321"/>
      <c r="H91" s="322"/>
      <c r="I91" s="294" t="s">
        <v>38</v>
      </c>
      <c r="J91" s="260" t="s">
        <v>1041</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1052</v>
      </c>
      <c r="N97" s="66" t="s">
        <v>1054</v>
      </c>
      <c r="O97" s="66" t="s">
        <v>1056</v>
      </c>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1055</v>
      </c>
      <c r="O98" s="70" t="s">
        <v>1055</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149</v>
      </c>
      <c r="K99" s="237" t="str">
        <f>IF(OR(COUNTIF(L99:O99,"未確認")&gt;0,COUNTIF(L99:O99,"~*")&gt;0),"※","")</f>
        <v/>
      </c>
      <c r="L99" s="258">
        <v>50</v>
      </c>
      <c r="M99" s="258">
        <v>50</v>
      </c>
      <c r="N99" s="258">
        <v>0</v>
      </c>
      <c r="O99" s="258">
        <v>49</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149</v>
      </c>
      <c r="K101" s="237" t="str">
        <f>IF(OR(COUNTIF(L101:O101,"未確認")&gt;0,COUNTIF(L101:O101,"~*")&gt;0),"※","")</f>
        <v/>
      </c>
      <c r="L101" s="258">
        <v>50</v>
      </c>
      <c r="M101" s="258">
        <v>50</v>
      </c>
      <c r="N101" s="258">
        <v>0</v>
      </c>
      <c r="O101" s="258">
        <v>49</v>
      </c>
    </row>
    <row r="102" spans="1:22" s="83" customFormat="1" ht="34.5" customHeight="1">
      <c r="A102" s="244" t="s">
        <v>610</v>
      </c>
      <c r="B102" s="84"/>
      <c r="C102" s="377"/>
      <c r="D102" s="379"/>
      <c r="E102" s="317" t="s">
        <v>612</v>
      </c>
      <c r="F102" s="318"/>
      <c r="G102" s="318"/>
      <c r="H102" s="319"/>
      <c r="I102" s="420"/>
      <c r="J102" s="256">
        <f t="shared" si="0"/>
        <v>149</v>
      </c>
      <c r="K102" s="237" t="str">
        <f t="shared" ref="K102:K111" si="1">IF(OR(COUNTIF(L101:O101,"未確認")&gt;0,COUNTIF(L101:O101,"~*")&gt;0),"※","")</f>
        <v/>
      </c>
      <c r="L102" s="258">
        <v>50</v>
      </c>
      <c r="M102" s="258">
        <v>50</v>
      </c>
      <c r="N102" s="258">
        <v>0</v>
      </c>
      <c r="O102" s="258">
        <v>49</v>
      </c>
    </row>
    <row r="103" spans="1:22" s="83" customFormat="1" ht="34.5" customHeight="1">
      <c r="A103" s="244" t="s">
        <v>613</v>
      </c>
      <c r="B103" s="84"/>
      <c r="C103" s="334" t="s">
        <v>46</v>
      </c>
      <c r="D103" s="336"/>
      <c r="E103" s="334" t="s">
        <v>42</v>
      </c>
      <c r="F103" s="335"/>
      <c r="G103" s="335"/>
      <c r="H103" s="336"/>
      <c r="I103" s="420"/>
      <c r="J103" s="256">
        <f t="shared" si="0"/>
        <v>50</v>
      </c>
      <c r="K103" s="237" t="str">
        <f t="shared" si="1"/>
        <v/>
      </c>
      <c r="L103" s="258">
        <v>0</v>
      </c>
      <c r="M103" s="258">
        <v>0</v>
      </c>
      <c r="N103" s="258">
        <v>50</v>
      </c>
      <c r="O103" s="258">
        <v>0</v>
      </c>
    </row>
    <row r="104" spans="1:22" s="83" customFormat="1" ht="34.5" customHeight="1">
      <c r="A104" s="244" t="s">
        <v>614</v>
      </c>
      <c r="B104" s="84"/>
      <c r="C104" s="396"/>
      <c r="D104" s="397"/>
      <c r="E104" s="428"/>
      <c r="F104" s="429"/>
      <c r="G104" s="320" t="s">
        <v>47</v>
      </c>
      <c r="H104" s="322"/>
      <c r="I104" s="420"/>
      <c r="J104" s="256">
        <f t="shared" si="0"/>
        <v>50</v>
      </c>
      <c r="K104" s="237" t="str">
        <f t="shared" si="1"/>
        <v/>
      </c>
      <c r="L104" s="258">
        <v>0</v>
      </c>
      <c r="M104" s="258">
        <v>0</v>
      </c>
      <c r="N104" s="258">
        <v>50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50</v>
      </c>
      <c r="K106" s="237" t="str">
        <f t="shared" si="1"/>
        <v/>
      </c>
      <c r="L106" s="258">
        <v>0</v>
      </c>
      <c r="M106" s="258">
        <v>0</v>
      </c>
      <c r="N106" s="258">
        <v>50</v>
      </c>
      <c r="O106" s="258">
        <v>0</v>
      </c>
    </row>
    <row r="107" spans="1:22" s="83" customFormat="1" ht="34.5" customHeight="1">
      <c r="A107" s="244" t="s">
        <v>614</v>
      </c>
      <c r="B107" s="84"/>
      <c r="C107" s="396"/>
      <c r="D107" s="397"/>
      <c r="E107" s="428"/>
      <c r="F107" s="429"/>
      <c r="G107" s="320" t="s">
        <v>47</v>
      </c>
      <c r="H107" s="322"/>
      <c r="I107" s="420"/>
      <c r="J107" s="256">
        <f t="shared" si="0"/>
        <v>50</v>
      </c>
      <c r="K107" s="237" t="str">
        <f t="shared" si="1"/>
        <v/>
      </c>
      <c r="L107" s="258">
        <v>0</v>
      </c>
      <c r="M107" s="258">
        <v>0</v>
      </c>
      <c r="N107" s="258">
        <v>50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50</v>
      </c>
      <c r="K109" s="237" t="str">
        <f t="shared" si="1"/>
        <v/>
      </c>
      <c r="L109" s="258">
        <v>0</v>
      </c>
      <c r="M109" s="258">
        <v>0</v>
      </c>
      <c r="N109" s="258">
        <v>50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1054</v>
      </c>
      <c r="O118" s="66" t="s">
        <v>1056</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1055</v>
      </c>
      <c r="O119" s="70" t="s">
        <v>1055</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c r="O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1043</v>
      </c>
      <c r="N121" s="98" t="s">
        <v>1043</v>
      </c>
      <c r="O121" s="98" t="s">
        <v>1043</v>
      </c>
    </row>
    <row r="122" spans="1:22" s="83" customFormat="1" ht="40.5" customHeight="1">
      <c r="A122" s="244" t="s">
        <v>619</v>
      </c>
      <c r="B122" s="1"/>
      <c r="C122" s="295"/>
      <c r="D122" s="297"/>
      <c r="E122" s="396"/>
      <c r="F122" s="418"/>
      <c r="G122" s="418"/>
      <c r="H122" s="397"/>
      <c r="I122" s="354"/>
      <c r="J122" s="101"/>
      <c r="K122" s="102"/>
      <c r="L122" s="98" t="s">
        <v>1044</v>
      </c>
      <c r="M122" s="98" t="s">
        <v>1045</v>
      </c>
      <c r="N122" s="98" t="s">
        <v>1045</v>
      </c>
      <c r="O122" s="98" t="s">
        <v>1045</v>
      </c>
    </row>
    <row r="123" spans="1:22" s="83" customFormat="1" ht="40.5" customHeight="1">
      <c r="A123" s="244" t="s">
        <v>620</v>
      </c>
      <c r="B123" s="1"/>
      <c r="C123" s="289"/>
      <c r="D123" s="290"/>
      <c r="E123" s="377"/>
      <c r="F123" s="378"/>
      <c r="G123" s="378"/>
      <c r="H123" s="379"/>
      <c r="I123" s="341"/>
      <c r="J123" s="105"/>
      <c r="K123" s="106"/>
      <c r="L123" s="98" t="s">
        <v>1045</v>
      </c>
      <c r="M123" s="98" t="s">
        <v>1044</v>
      </c>
      <c r="N123" s="98" t="s">
        <v>1044</v>
      </c>
      <c r="O123" s="98" t="s">
        <v>1044</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1054</v>
      </c>
      <c r="O129" s="66" t="s">
        <v>1056</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1055</v>
      </c>
      <c r="O130" s="70" t="s">
        <v>1055</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1053</v>
      </c>
      <c r="O131" s="98" t="s">
        <v>1053</v>
      </c>
    </row>
    <row r="132" spans="1:22" s="83" customFormat="1" ht="34.5" customHeight="1">
      <c r="A132" s="244" t="s">
        <v>621</v>
      </c>
      <c r="B132" s="84"/>
      <c r="C132" s="295"/>
      <c r="D132" s="297"/>
      <c r="E132" s="320" t="s">
        <v>58</v>
      </c>
      <c r="F132" s="321"/>
      <c r="G132" s="321"/>
      <c r="H132" s="322"/>
      <c r="I132" s="389"/>
      <c r="J132" s="101"/>
      <c r="K132" s="102"/>
      <c r="L132" s="82">
        <v>50</v>
      </c>
      <c r="M132" s="82">
        <v>50</v>
      </c>
      <c r="N132" s="82">
        <v>50</v>
      </c>
      <c r="O132" s="82">
        <v>49</v>
      </c>
    </row>
    <row r="133" spans="1:22" s="83" customFormat="1" ht="67.5" customHeight="1">
      <c r="A133" s="244" t="s">
        <v>622</v>
      </c>
      <c r="B133" s="84"/>
      <c r="C133" s="334" t="s">
        <v>59</v>
      </c>
      <c r="D133" s="335"/>
      <c r="E133" s="335"/>
      <c r="F133" s="335"/>
      <c r="G133" s="335"/>
      <c r="H133" s="336"/>
      <c r="I133" s="389"/>
      <c r="J133" s="101"/>
      <c r="K133" s="102"/>
      <c r="L133" s="259" t="s">
        <v>533</v>
      </c>
      <c r="M133" s="98" t="s">
        <v>1051</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20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1018</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1054</v>
      </c>
      <c r="O143" s="66" t="s">
        <v>1056</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1055</v>
      </c>
      <c r="O144" s="70" t="s">
        <v>1055</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196</v>
      </c>
      <c r="K149" s="264" t="str">
        <f t="shared" si="3"/>
        <v/>
      </c>
      <c r="L149" s="117">
        <v>125</v>
      </c>
      <c r="M149" s="117">
        <v>71</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107</v>
      </c>
      <c r="K157" s="264" t="str">
        <f t="shared" si="3"/>
        <v/>
      </c>
      <c r="L157" s="117">
        <v>0</v>
      </c>
      <c r="M157" s="117">
        <v>0</v>
      </c>
      <c r="N157" s="117">
        <v>60</v>
      </c>
      <c r="O157" s="117">
        <v>47</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988</v>
      </c>
      <c r="D204" s="318"/>
      <c r="E204" s="318"/>
      <c r="F204" s="318"/>
      <c r="G204" s="318"/>
      <c r="H204" s="319"/>
      <c r="I204" s="413"/>
      <c r="J204" s="263">
        <f t="shared" si="4"/>
        <v>36</v>
      </c>
      <c r="K204" s="264" t="str">
        <f t="shared" si="5"/>
        <v/>
      </c>
      <c r="L204" s="117">
        <v>0</v>
      </c>
      <c r="M204" s="117">
        <v>36</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1054</v>
      </c>
      <c r="O226" s="66" t="s">
        <v>1056</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1055</v>
      </c>
      <c r="O227" s="70" t="s">
        <v>1055</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1054</v>
      </c>
      <c r="O234" s="66" t="s">
        <v>1056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1055</v>
      </c>
      <c r="O235" s="70" t="s">
        <v>1055</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1054</v>
      </c>
      <c r="O244" s="66" t="s">
        <v>1056</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1055</v>
      </c>
      <c r="O245" s="70" t="s">
        <v>1055</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1054</v>
      </c>
      <c r="O253" s="66" t="s">
        <v>1056</v>
      </c>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1055</v>
      </c>
      <c r="O254" s="137" t="s">
        <v>1055</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1054</v>
      </c>
      <c r="O263" s="66" t="s">
        <v>1056</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1055</v>
      </c>
      <c r="O264" s="70" t="s">
        <v>1055</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6.46</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72</v>
      </c>
      <c r="K269" s="81" t="str">
        <f t="shared" si="8"/>
        <v/>
      </c>
      <c r="L269" s="147">
        <v>22</v>
      </c>
      <c r="M269" s="147">
        <v>27</v>
      </c>
      <c r="N269" s="147">
        <v>13</v>
      </c>
      <c r="O269" s="147">
        <v>10</v>
      </c>
    </row>
    <row r="270" spans="1:22" s="83" customFormat="1" ht="34.5" customHeight="1">
      <c r="A270" s="249" t="s">
        <v>725</v>
      </c>
      <c r="B270" s="120"/>
      <c r="C270" s="371"/>
      <c r="D270" s="371"/>
      <c r="E270" s="371"/>
      <c r="F270" s="371"/>
      <c r="G270" s="371" t="s">
        <v>148</v>
      </c>
      <c r="H270" s="371"/>
      <c r="I270" s="404"/>
      <c r="J270" s="266">
        <f t="shared" si="9"/>
        <v>9.3800000000000008</v>
      </c>
      <c r="K270" s="81" t="str">
        <f t="shared" si="8"/>
        <v/>
      </c>
      <c r="L270" s="148">
        <v>2.2000000000000002</v>
      </c>
      <c r="M270" s="148">
        <v>1.87</v>
      </c>
      <c r="N270" s="148">
        <v>2.4</v>
      </c>
      <c r="O270" s="148">
        <v>2.91</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1</v>
      </c>
      <c r="M271" s="147">
        <v>0</v>
      </c>
      <c r="N271" s="147">
        <v>1</v>
      </c>
      <c r="O271" s="147">
        <v>1</v>
      </c>
    </row>
    <row r="272" spans="1:22" s="83" customFormat="1" ht="34.5" customHeight="1">
      <c r="A272" s="249" t="s">
        <v>726</v>
      </c>
      <c r="B272" s="120"/>
      <c r="C272" s="372"/>
      <c r="D272" s="372"/>
      <c r="E272" s="372"/>
      <c r="F272" s="372"/>
      <c r="G272" s="371" t="s">
        <v>148</v>
      </c>
      <c r="H272" s="371"/>
      <c r="I272" s="404"/>
      <c r="J272" s="266">
        <f t="shared" si="9"/>
        <v>0.4</v>
      </c>
      <c r="K272" s="81" t="str">
        <f t="shared" si="8"/>
        <v/>
      </c>
      <c r="L272" s="148">
        <v>0</v>
      </c>
      <c r="M272" s="148">
        <v>0</v>
      </c>
      <c r="N272" s="148">
        <v>0.4</v>
      </c>
      <c r="O272" s="148">
        <v>0</v>
      </c>
    </row>
    <row r="273" spans="1:15" s="83" customFormat="1" ht="34.5" customHeight="1">
      <c r="A273" s="249" t="s">
        <v>727</v>
      </c>
      <c r="B273" s="120"/>
      <c r="C273" s="371" t="s">
        <v>152</v>
      </c>
      <c r="D273" s="372"/>
      <c r="E273" s="372"/>
      <c r="F273" s="372"/>
      <c r="G273" s="371" t="s">
        <v>146</v>
      </c>
      <c r="H273" s="371"/>
      <c r="I273" s="404"/>
      <c r="J273" s="266">
        <f t="shared" si="9"/>
        <v>42</v>
      </c>
      <c r="K273" s="81" t="str">
        <f t="shared" si="8"/>
        <v/>
      </c>
      <c r="L273" s="147">
        <v>9</v>
      </c>
      <c r="M273" s="147">
        <v>11</v>
      </c>
      <c r="N273" s="147">
        <v>11</v>
      </c>
      <c r="O273" s="147">
        <v>11</v>
      </c>
    </row>
    <row r="274" spans="1:15" s="83" customFormat="1" ht="34.5" customHeight="1">
      <c r="A274" s="249" t="s">
        <v>727</v>
      </c>
      <c r="B274" s="120"/>
      <c r="C274" s="372"/>
      <c r="D274" s="372"/>
      <c r="E274" s="372"/>
      <c r="F274" s="372"/>
      <c r="G274" s="371" t="s">
        <v>148</v>
      </c>
      <c r="H274" s="371"/>
      <c r="I274" s="404"/>
      <c r="J274" s="266">
        <f t="shared" si="9"/>
        <v>2.9699999999999998</v>
      </c>
      <c r="K274" s="81" t="str">
        <f t="shared" si="8"/>
        <v/>
      </c>
      <c r="L274" s="148">
        <v>1</v>
      </c>
      <c r="M274" s="148">
        <v>0</v>
      </c>
      <c r="N274" s="148">
        <v>0.81</v>
      </c>
      <c r="O274" s="148">
        <v>1.1599999999999999</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1</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8</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1.71</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7</v>
      </c>
      <c r="N297" s="147">
        <v>11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2.8</v>
      </c>
      <c r="M298" s="148">
        <v>6.25</v>
      </c>
      <c r="N298" s="148">
        <v>0.44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2.2400000000000002</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1.1399999999999999</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0.65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1054</v>
      </c>
      <c r="O322" s="66" t="s">
        <v>1056</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1055</v>
      </c>
      <c r="O323" s="137" t="s">
        <v>1055</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1054</v>
      </c>
      <c r="O342" s="66" t="s">
        <v>1056</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1055</v>
      </c>
      <c r="O343" s="137" t="s">
        <v>1055</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1054</v>
      </c>
      <c r="O367" s="66" t="s">
        <v>1056</v>
      </c>
    </row>
    <row r="368" spans="1:22" s="118" customFormat="1" ht="20.25" customHeight="1">
      <c r="A368" s="243"/>
      <c r="B368" s="1"/>
      <c r="C368" s="3"/>
      <c r="D368" s="3"/>
      <c r="E368" s="3"/>
      <c r="F368" s="3"/>
      <c r="G368" s="3"/>
      <c r="H368" s="287"/>
      <c r="I368" s="67" t="s">
        <v>36</v>
      </c>
      <c r="J368" s="170"/>
      <c r="K368" s="79"/>
      <c r="L368" s="137" t="s">
        <v>1050</v>
      </c>
      <c r="M368" s="137" t="s">
        <v>1050</v>
      </c>
      <c r="N368" s="137" t="s">
        <v>1055</v>
      </c>
      <c r="O368" s="137" t="s">
        <v>1055</v>
      </c>
    </row>
    <row r="369" spans="1:15" s="118" customFormat="1" ht="34.5" customHeight="1">
      <c r="A369" s="243"/>
      <c r="B369" s="115"/>
      <c r="C369" s="323" t="s">
        <v>211</v>
      </c>
      <c r="D369" s="324"/>
      <c r="E369" s="324"/>
      <c r="F369" s="324"/>
      <c r="G369" s="324"/>
      <c r="H369" s="325"/>
      <c r="I369" s="389" t="s">
        <v>1019</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979</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1054</v>
      </c>
      <c r="O390" s="66" t="s">
        <v>1056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1055</v>
      </c>
      <c r="O391" s="70" t="s">
        <v>1055</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IF(SUM(L392:O392)=0,IF(COUNTIF(L392:O392,"未確認")&gt;0,"未確認",IF(COUNTIF(L392:O392,"~*")&gt;0,"*",SUM(L392:O392))),SUM(L392:O392))</f>
        <v>2098</v>
      </c>
      <c r="K392" s="81" t="str">
        <f t="shared" ref="K392:K397" si="12">IF(OR(COUNTIF(L392:O392,"未確認")&gt;0,COUNTIF(L392:O392,"~*")&gt;0),"※","")</f>
        <v/>
      </c>
      <c r="L392" s="147">
        <v>986</v>
      </c>
      <c r="M392" s="147">
        <v>808</v>
      </c>
      <c r="N392" s="147">
        <v>197</v>
      </c>
      <c r="O392" s="147">
        <v>107</v>
      </c>
    </row>
    <row r="393" spans="1:22" s="83" customFormat="1" ht="34.5" customHeight="1">
      <c r="A393" s="249" t="s">
        <v>773</v>
      </c>
      <c r="B393" s="84"/>
      <c r="C393" s="370"/>
      <c r="D393" s="380"/>
      <c r="E393" s="320" t="s">
        <v>224</v>
      </c>
      <c r="F393" s="321"/>
      <c r="G393" s="321"/>
      <c r="H393" s="322"/>
      <c r="I393" s="343"/>
      <c r="J393" s="140">
        <f t="shared" si="11"/>
        <v>358</v>
      </c>
      <c r="K393" s="81" t="str">
        <f t="shared" si="12"/>
        <v/>
      </c>
      <c r="L393" s="147">
        <v>70</v>
      </c>
      <c r="M393" s="147">
        <v>32</v>
      </c>
      <c r="N393" s="147">
        <v>169</v>
      </c>
      <c r="O393" s="147">
        <v>87</v>
      </c>
    </row>
    <row r="394" spans="1:22" s="83" customFormat="1" ht="34.5" customHeight="1">
      <c r="A394" s="250" t="s">
        <v>774</v>
      </c>
      <c r="B394" s="84"/>
      <c r="C394" s="370"/>
      <c r="D394" s="381"/>
      <c r="E394" s="320" t="s">
        <v>225</v>
      </c>
      <c r="F394" s="321"/>
      <c r="G394" s="321"/>
      <c r="H394" s="322"/>
      <c r="I394" s="343"/>
      <c r="J394" s="140">
        <f t="shared" si="11"/>
        <v>948</v>
      </c>
      <c r="K394" s="81" t="str">
        <f t="shared" si="12"/>
        <v/>
      </c>
      <c r="L394" s="147">
        <v>572</v>
      </c>
      <c r="M394" s="147">
        <v>376</v>
      </c>
      <c r="N394" s="147">
        <v>0</v>
      </c>
      <c r="O394" s="147">
        <v>0</v>
      </c>
    </row>
    <row r="395" spans="1:22" s="83" customFormat="1" ht="34.5" customHeight="1">
      <c r="A395" s="250" t="s">
        <v>775</v>
      </c>
      <c r="B395" s="84"/>
      <c r="C395" s="370"/>
      <c r="D395" s="382"/>
      <c r="E395" s="320" t="s">
        <v>226</v>
      </c>
      <c r="F395" s="321"/>
      <c r="G395" s="321"/>
      <c r="H395" s="322"/>
      <c r="I395" s="343"/>
      <c r="J395" s="140">
        <f t="shared" si="11"/>
        <v>792</v>
      </c>
      <c r="K395" s="81" t="str">
        <f t="shared" si="12"/>
        <v/>
      </c>
      <c r="L395" s="147">
        <v>344</v>
      </c>
      <c r="M395" s="147">
        <v>400</v>
      </c>
      <c r="N395" s="147">
        <v>28</v>
      </c>
      <c r="O395" s="147">
        <v>20</v>
      </c>
    </row>
    <row r="396" spans="1:22" s="83" customFormat="1" ht="34.5" customHeight="1">
      <c r="A396" s="250" t="s">
        <v>776</v>
      </c>
      <c r="B396" s="1"/>
      <c r="C396" s="370"/>
      <c r="D396" s="320" t="s">
        <v>227</v>
      </c>
      <c r="E396" s="321"/>
      <c r="F396" s="321"/>
      <c r="G396" s="321"/>
      <c r="H396" s="322"/>
      <c r="I396" s="343"/>
      <c r="J396" s="140">
        <f t="shared" si="11"/>
        <v>69833</v>
      </c>
      <c r="K396" s="81" t="str">
        <f t="shared" si="12"/>
        <v/>
      </c>
      <c r="L396" s="147">
        <v>16835</v>
      </c>
      <c r="M396" s="147">
        <v>17757</v>
      </c>
      <c r="N396" s="147">
        <v>17694</v>
      </c>
      <c r="O396" s="147">
        <v>17547</v>
      </c>
    </row>
    <row r="397" spans="1:22" s="83" customFormat="1" ht="34.5" customHeight="1">
      <c r="A397" s="250" t="s">
        <v>777</v>
      </c>
      <c r="B397" s="119"/>
      <c r="C397" s="370"/>
      <c r="D397" s="320" t="s">
        <v>228</v>
      </c>
      <c r="E397" s="321"/>
      <c r="F397" s="321"/>
      <c r="G397" s="321"/>
      <c r="H397" s="322"/>
      <c r="I397" s="344"/>
      <c r="J397" s="140">
        <f t="shared" si="11"/>
        <v>2138</v>
      </c>
      <c r="K397" s="81" t="str">
        <f t="shared" si="12"/>
        <v/>
      </c>
      <c r="L397" s="147">
        <v>1035</v>
      </c>
      <c r="M397" s="147">
        <v>802</v>
      </c>
      <c r="N397" s="147">
        <v>189</v>
      </c>
      <c r="O397" s="147">
        <v>112</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1054</v>
      </c>
      <c r="O403" s="66" t="s">
        <v>1056</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1055</v>
      </c>
      <c r="O404" s="70" t="s">
        <v>1055</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IF(SUM(L405:O405)=0,IF(COUNTIF(L405:O405,"未確認")&gt;0,"未確認",IF(COUNTIF(L405:O405,"~*")&gt;0,"*",SUM(L405:O405))),SUM(L405:O405))</f>
        <v>2098</v>
      </c>
      <c r="K405" s="81" t="str">
        <f t="shared" ref="K405:K422" si="14">IF(OR(COUNTIF(L405:O405,"未確認")&gt;0,COUNTIF(L405:O405,"~*")&gt;0),"※","")</f>
        <v/>
      </c>
      <c r="L405" s="147">
        <v>986</v>
      </c>
      <c r="M405" s="147">
        <v>808</v>
      </c>
      <c r="N405" s="147">
        <v>197</v>
      </c>
      <c r="O405" s="147">
        <v>107</v>
      </c>
    </row>
    <row r="406" spans="1:22" s="83" customFormat="1" ht="34.5" customHeight="1">
      <c r="A406" s="251" t="s">
        <v>779</v>
      </c>
      <c r="B406" s="119"/>
      <c r="C406" s="369"/>
      <c r="D406" s="375" t="s">
        <v>233</v>
      </c>
      <c r="E406" s="377" t="s">
        <v>234</v>
      </c>
      <c r="F406" s="378"/>
      <c r="G406" s="378"/>
      <c r="H406" s="379"/>
      <c r="I406" s="361"/>
      <c r="J406" s="140">
        <f t="shared" si="13"/>
        <v>592</v>
      </c>
      <c r="K406" s="81" t="str">
        <f t="shared" si="14"/>
        <v/>
      </c>
      <c r="L406" s="147">
        <v>185</v>
      </c>
      <c r="M406" s="147">
        <v>151</v>
      </c>
      <c r="N406" s="147">
        <v>169</v>
      </c>
      <c r="O406" s="147">
        <v>87</v>
      </c>
    </row>
    <row r="407" spans="1:22" s="83" customFormat="1" ht="34.5" customHeight="1">
      <c r="A407" s="251" t="s">
        <v>780</v>
      </c>
      <c r="B407" s="119"/>
      <c r="C407" s="369"/>
      <c r="D407" s="369"/>
      <c r="E407" s="320" t="s">
        <v>235</v>
      </c>
      <c r="F407" s="321"/>
      <c r="G407" s="321"/>
      <c r="H407" s="322"/>
      <c r="I407" s="361"/>
      <c r="J407" s="140">
        <f t="shared" si="13"/>
        <v>1295</v>
      </c>
      <c r="K407" s="81" t="str">
        <f t="shared" si="14"/>
        <v/>
      </c>
      <c r="L407" s="147">
        <v>709</v>
      </c>
      <c r="M407" s="147">
        <v>558</v>
      </c>
      <c r="N407" s="147">
        <v>8</v>
      </c>
      <c r="O407" s="147">
        <v>20</v>
      </c>
    </row>
    <row r="408" spans="1:22" s="83" customFormat="1" ht="34.5" customHeight="1">
      <c r="A408" s="251" t="s">
        <v>781</v>
      </c>
      <c r="B408" s="119"/>
      <c r="C408" s="369"/>
      <c r="D408" s="369"/>
      <c r="E408" s="320" t="s">
        <v>236</v>
      </c>
      <c r="F408" s="321"/>
      <c r="G408" s="321"/>
      <c r="H408" s="322"/>
      <c r="I408" s="361"/>
      <c r="J408" s="140">
        <f t="shared" si="13"/>
        <v>127</v>
      </c>
      <c r="K408" s="81" t="str">
        <f t="shared" si="14"/>
        <v/>
      </c>
      <c r="L408" s="147">
        <v>61</v>
      </c>
      <c r="M408" s="147">
        <v>46</v>
      </c>
      <c r="N408" s="147">
        <v>20</v>
      </c>
      <c r="O408" s="147">
        <v>0</v>
      </c>
    </row>
    <row r="409" spans="1:22" s="83" customFormat="1" ht="34.5" customHeight="1">
      <c r="A409" s="251" t="s">
        <v>782</v>
      </c>
      <c r="B409" s="119"/>
      <c r="C409" s="369"/>
      <c r="D409" s="369"/>
      <c r="E409" s="317" t="s">
        <v>990</v>
      </c>
      <c r="F409" s="318"/>
      <c r="G409" s="318"/>
      <c r="H409" s="319"/>
      <c r="I409" s="361"/>
      <c r="J409" s="140">
        <f t="shared" si="13"/>
        <v>84</v>
      </c>
      <c r="K409" s="81" t="str">
        <f t="shared" si="14"/>
        <v/>
      </c>
      <c r="L409" s="147">
        <v>31</v>
      </c>
      <c r="M409" s="147">
        <v>53</v>
      </c>
      <c r="N409" s="147">
        <v>0</v>
      </c>
      <c r="O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2138</v>
      </c>
      <c r="K413" s="81" t="str">
        <f t="shared" si="14"/>
        <v/>
      </c>
      <c r="L413" s="147">
        <v>1035</v>
      </c>
      <c r="M413" s="147">
        <v>802</v>
      </c>
      <c r="N413" s="147">
        <v>189</v>
      </c>
      <c r="O413" s="147">
        <v>112</v>
      </c>
    </row>
    <row r="414" spans="1:22" s="83" customFormat="1" ht="34.5" customHeight="1">
      <c r="A414" s="251" t="s">
        <v>787</v>
      </c>
      <c r="B414" s="119"/>
      <c r="C414" s="369"/>
      <c r="D414" s="375" t="s">
        <v>240</v>
      </c>
      <c r="E414" s="377" t="s">
        <v>241</v>
      </c>
      <c r="F414" s="378"/>
      <c r="G414" s="378"/>
      <c r="H414" s="379"/>
      <c r="I414" s="361"/>
      <c r="J414" s="140">
        <f t="shared" si="13"/>
        <v>457</v>
      </c>
      <c r="K414" s="81" t="str">
        <f t="shared" si="14"/>
        <v/>
      </c>
      <c r="L414" s="147">
        <v>316</v>
      </c>
      <c r="M414" s="147">
        <v>133</v>
      </c>
      <c r="N414" s="147">
        <v>6</v>
      </c>
      <c r="O414" s="147">
        <v>2</v>
      </c>
    </row>
    <row r="415" spans="1:22" s="83" customFormat="1" ht="34.5" customHeight="1">
      <c r="A415" s="251" t="s">
        <v>788</v>
      </c>
      <c r="B415" s="119"/>
      <c r="C415" s="369"/>
      <c r="D415" s="369"/>
      <c r="E415" s="320" t="s">
        <v>242</v>
      </c>
      <c r="F415" s="321"/>
      <c r="G415" s="321"/>
      <c r="H415" s="322"/>
      <c r="I415" s="361"/>
      <c r="J415" s="140">
        <f t="shared" si="13"/>
        <v>1279</v>
      </c>
      <c r="K415" s="81" t="str">
        <f t="shared" si="14"/>
        <v/>
      </c>
      <c r="L415" s="147">
        <v>616</v>
      </c>
      <c r="M415" s="147">
        <v>550</v>
      </c>
      <c r="N415" s="147">
        <v>69</v>
      </c>
      <c r="O415" s="147">
        <v>44</v>
      </c>
    </row>
    <row r="416" spans="1:22" s="83" customFormat="1" ht="34.5" customHeight="1">
      <c r="A416" s="251" t="s">
        <v>789</v>
      </c>
      <c r="B416" s="119"/>
      <c r="C416" s="369"/>
      <c r="D416" s="369"/>
      <c r="E416" s="320" t="s">
        <v>243</v>
      </c>
      <c r="F416" s="321"/>
      <c r="G416" s="321"/>
      <c r="H416" s="322"/>
      <c r="I416" s="361"/>
      <c r="J416" s="140">
        <f t="shared" si="13"/>
        <v>7</v>
      </c>
      <c r="K416" s="81" t="str">
        <f t="shared" si="14"/>
        <v/>
      </c>
      <c r="L416" s="147">
        <v>0</v>
      </c>
      <c r="M416" s="147">
        <v>0</v>
      </c>
      <c r="N416" s="147">
        <v>5</v>
      </c>
      <c r="O416" s="147">
        <v>2</v>
      </c>
    </row>
    <row r="417" spans="1:22" s="83" customFormat="1" ht="34.5" customHeight="1">
      <c r="A417" s="251" t="s">
        <v>790</v>
      </c>
      <c r="B417" s="119"/>
      <c r="C417" s="369"/>
      <c r="D417" s="369"/>
      <c r="E417" s="320" t="s">
        <v>244</v>
      </c>
      <c r="F417" s="321"/>
      <c r="G417" s="321"/>
      <c r="H417" s="322"/>
      <c r="I417" s="361"/>
      <c r="J417" s="140">
        <f t="shared" si="13"/>
        <v>35</v>
      </c>
      <c r="K417" s="81" t="str">
        <f t="shared" si="14"/>
        <v/>
      </c>
      <c r="L417" s="147">
        <v>0</v>
      </c>
      <c r="M417" s="147">
        <v>0</v>
      </c>
      <c r="N417" s="147">
        <v>22</v>
      </c>
      <c r="O417" s="147">
        <v>13</v>
      </c>
    </row>
    <row r="418" spans="1:22" s="83" customFormat="1" ht="34.5" customHeight="1">
      <c r="A418" s="251" t="s">
        <v>791</v>
      </c>
      <c r="B418" s="119"/>
      <c r="C418" s="369"/>
      <c r="D418" s="369"/>
      <c r="E418" s="320" t="s">
        <v>245</v>
      </c>
      <c r="F418" s="321"/>
      <c r="G418" s="321"/>
      <c r="H418" s="322"/>
      <c r="I418" s="361"/>
      <c r="J418" s="140">
        <f t="shared" si="13"/>
        <v>26</v>
      </c>
      <c r="K418" s="81" t="str">
        <f t="shared" si="14"/>
        <v/>
      </c>
      <c r="L418" s="147">
        <v>0</v>
      </c>
      <c r="M418" s="147">
        <v>26</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103</v>
      </c>
      <c r="K420" s="81" t="str">
        <f t="shared" si="14"/>
        <v/>
      </c>
      <c r="L420" s="147">
        <v>38</v>
      </c>
      <c r="M420" s="147">
        <v>53</v>
      </c>
      <c r="N420" s="147">
        <v>7</v>
      </c>
      <c r="O420" s="147">
        <v>5</v>
      </c>
    </row>
    <row r="421" spans="1:22" s="83" customFormat="1" ht="34.5" customHeight="1">
      <c r="A421" s="251" t="s">
        <v>794</v>
      </c>
      <c r="B421" s="119"/>
      <c r="C421" s="369"/>
      <c r="D421" s="369"/>
      <c r="E421" s="320" t="s">
        <v>247</v>
      </c>
      <c r="F421" s="321"/>
      <c r="G421" s="321"/>
      <c r="H421" s="322"/>
      <c r="I421" s="361"/>
      <c r="J421" s="140">
        <f t="shared" si="13"/>
        <v>231</v>
      </c>
      <c r="K421" s="81" t="str">
        <f t="shared" si="14"/>
        <v/>
      </c>
      <c r="L421" s="147">
        <v>65</v>
      </c>
      <c r="M421" s="147">
        <v>40</v>
      </c>
      <c r="N421" s="147">
        <v>80</v>
      </c>
      <c r="O421" s="147">
        <v>46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1054</v>
      </c>
      <c r="O428" s="66" t="s">
        <v>1056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1055</v>
      </c>
      <c r="O429" s="70" t="s">
        <v>1055</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IF(SUM(L430:O430)=0,IF(COUNTIF(L430:O430,"未確認")&gt;0,"未確認",IF(COUNTIF(L430:O430,"~*")&gt;0,"*",SUM(L430:O430))),SUM(L430:O430))</f>
        <v>1681</v>
      </c>
      <c r="K430" s="193" t="str">
        <f>IF(OR(COUNTIF(L430:O430,"未確認")&gt;0,COUNTIF(L430:O430,"~*")&gt;0),"※","")</f>
        <v/>
      </c>
      <c r="L430" s="147">
        <v>719</v>
      </c>
      <c r="M430" s="147">
        <v>669</v>
      </c>
      <c r="N430" s="147">
        <v>183</v>
      </c>
      <c r="O430" s="147">
        <v>110</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24</v>
      </c>
      <c r="K431" s="193" t="str">
        <f>IF(OR(COUNTIF(L431:O431,"未確認")&gt;0,COUNTIF(L431:O431,"~*")&gt;0),"※","")</f>
        <v/>
      </c>
      <c r="L431" s="147">
        <v>11</v>
      </c>
      <c r="M431" s="147">
        <v>13</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97</v>
      </c>
      <c r="K432" s="193" t="str">
        <f>IF(OR(COUNTIF(L432:O432,"未確認")&gt;0,COUNTIF(L432:O432,"~*")&gt;0),"※","")</f>
        <v/>
      </c>
      <c r="L432" s="147">
        <v>28</v>
      </c>
      <c r="M432" s="147">
        <v>31</v>
      </c>
      <c r="N432" s="147">
        <v>26</v>
      </c>
      <c r="O432" s="147">
        <v>12</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1455</v>
      </c>
      <c r="K433" s="193" t="str">
        <f>IF(OR(COUNTIF(L433:O433,"未確認")&gt;0,COUNTIF(L433:O433,"~*")&gt;0),"※","")</f>
        <v/>
      </c>
      <c r="L433" s="147">
        <v>676</v>
      </c>
      <c r="M433" s="147">
        <v>615</v>
      </c>
      <c r="N433" s="147">
        <v>92</v>
      </c>
      <c r="O433" s="147">
        <v>72</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105</v>
      </c>
      <c r="K434" s="193" t="str">
        <f>IF(OR(COUNTIF(L434:O434,"未確認")&gt;0,COUNTIF(L434:O434,"~*")&gt;0),"※","")</f>
        <v/>
      </c>
      <c r="L434" s="147">
        <v>4</v>
      </c>
      <c r="M434" s="147">
        <v>10</v>
      </c>
      <c r="N434" s="147">
        <v>65</v>
      </c>
      <c r="O434" s="147">
        <v>26</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1054</v>
      </c>
      <c r="O441" s="66" t="s">
        <v>1056</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1055</v>
      </c>
      <c r="O442" s="70" t="s">
        <v>1055</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6</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6</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979</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1054</v>
      </c>
      <c r="O466" s="66" t="s">
        <v>1056</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1055</v>
      </c>
      <c r="O467" s="70" t="s">
        <v>1055</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41</v>
      </c>
      <c r="K468" s="201" t="str">
        <f t="shared" ref="K468:K475" si="16">IF(OR(COUNTIF(L468:O468,"未確認")&gt;0,COUNTIF(L468:O468,"*")&gt;0),"※","")</f>
        <v>※</v>
      </c>
      <c r="L468" s="117">
        <v>28</v>
      </c>
      <c r="M468" s="117">
        <v>13</v>
      </c>
      <c r="N468" s="117" t="s">
        <v>541</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未確認</v>
      </c>
      <c r="K469" s="201" t="str">
        <f t="shared" si="16"/>
        <v>※</v>
      </c>
      <c r="L469" s="117" t="s">
        <v>978</v>
      </c>
      <c r="M469" s="117" t="s">
        <v>978</v>
      </c>
      <c r="N469" s="117" t="s">
        <v>978</v>
      </c>
      <c r="O469" s="117" t="s">
        <v>978</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978</v>
      </c>
      <c r="M470" s="117" t="s">
        <v>978</v>
      </c>
      <c r="N470" s="117" t="s">
        <v>978</v>
      </c>
      <c r="O470" s="117" t="s">
        <v>978</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t="s">
        <v>978</v>
      </c>
      <c r="N471" s="117" t="s">
        <v>978</v>
      </c>
      <c r="O471" s="117" t="s">
        <v>978</v>
      </c>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t="s">
        <v>978</v>
      </c>
      <c r="N472" s="117" t="s">
        <v>978</v>
      </c>
      <c r="O472" s="117" t="s">
        <v>978</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t="s">
        <v>978</v>
      </c>
      <c r="N473" s="117" t="s">
        <v>978</v>
      </c>
      <c r="O473" s="117" t="s">
        <v>978</v>
      </c>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t="s">
        <v>978</v>
      </c>
      <c r="N474" s="117" t="s">
        <v>978</v>
      </c>
      <c r="O474" s="117" t="s">
        <v>978</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t="s">
        <v>978</v>
      </c>
      <c r="N475" s="117" t="s">
        <v>978</v>
      </c>
      <c r="O475" s="117" t="s">
        <v>978</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IF(OR(COUNTIF(L476:O476,"未確認")&gt;0,COUNTIF(L476:O476,"~")&gt;0),"※","")</f>
        <v>※</v>
      </c>
      <c r="L476" s="117" t="s">
        <v>978</v>
      </c>
      <c r="M476" s="117" t="s">
        <v>978</v>
      </c>
      <c r="N476" s="117" t="s">
        <v>978</v>
      </c>
      <c r="O476" s="117" t="s">
        <v>978</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IF(OR(COUNTIF(L477:O477,"未確認")&gt;0,COUNTIF(L477:O477,"*")&gt;0),"※","")</f>
        <v>※</v>
      </c>
      <c r="L477" s="117" t="s">
        <v>978</v>
      </c>
      <c r="M477" s="117" t="s">
        <v>978</v>
      </c>
      <c r="N477" s="117" t="s">
        <v>978</v>
      </c>
      <c r="O477" s="117" t="s">
        <v>978</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t="s">
        <v>978</v>
      </c>
      <c r="N478" s="117" t="s">
        <v>978</v>
      </c>
      <c r="O478" s="117" t="s">
        <v>978</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t="s">
        <v>978</v>
      </c>
      <c r="N479" s="117" t="s">
        <v>978</v>
      </c>
      <c r="O479" s="117" t="s">
        <v>978</v>
      </c>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t="s">
        <v>978</v>
      </c>
      <c r="N480" s="117" t="s">
        <v>978</v>
      </c>
      <c r="O480" s="117" t="s">
        <v>978</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11</v>
      </c>
      <c r="K481" s="201" t="str">
        <f t="shared" si="18"/>
        <v>※</v>
      </c>
      <c r="L481" s="117">
        <v>11</v>
      </c>
      <c r="M481" s="117" t="s">
        <v>541</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未確認</v>
      </c>
      <c r="K482" s="201" t="str">
        <f t="shared" si="18"/>
        <v>※</v>
      </c>
      <c r="L482" s="117" t="s">
        <v>978</v>
      </c>
      <c r="M482" s="117" t="s">
        <v>978</v>
      </c>
      <c r="N482" s="117" t="s">
        <v>978</v>
      </c>
      <c r="O482" s="117" t="s">
        <v>978</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t="s">
        <v>978</v>
      </c>
      <c r="N483" s="117" t="s">
        <v>978</v>
      </c>
      <c r="O483" s="117" t="s">
        <v>978</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978</v>
      </c>
      <c r="N484" s="117" t="s">
        <v>978</v>
      </c>
      <c r="O484" s="117" t="s">
        <v>978</v>
      </c>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t="s">
        <v>978</v>
      </c>
      <c r="N485" s="117" t="s">
        <v>978</v>
      </c>
      <c r="O485" s="117" t="s">
        <v>978</v>
      </c>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t="s">
        <v>978</v>
      </c>
      <c r="N486" s="117" t="s">
        <v>978</v>
      </c>
      <c r="O486" s="117" t="s">
        <v>978</v>
      </c>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t="s">
        <v>978</v>
      </c>
      <c r="N487" s="117" t="s">
        <v>978</v>
      </c>
      <c r="O487" s="117" t="s">
        <v>978</v>
      </c>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t="s">
        <v>978</v>
      </c>
      <c r="N488" s="117" t="s">
        <v>978</v>
      </c>
      <c r="O488" s="117" t="s">
        <v>978</v>
      </c>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t="s">
        <v>978</v>
      </c>
      <c r="N489" s="117" t="s">
        <v>978</v>
      </c>
      <c r="O489" s="117" t="s">
        <v>978</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978</v>
      </c>
      <c r="N490" s="117" t="s">
        <v>978</v>
      </c>
      <c r="O490" s="117" t="s">
        <v>978</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978</v>
      </c>
      <c r="N491" s="117" t="s">
        <v>978</v>
      </c>
      <c r="O491" s="117" t="s">
        <v>978</v>
      </c>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t="s">
        <v>978</v>
      </c>
      <c r="N492" s="117" t="s">
        <v>978</v>
      </c>
      <c r="O492" s="117" t="s">
        <v>978</v>
      </c>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t="s">
        <v>978</v>
      </c>
      <c r="N493" s="117" t="s">
        <v>978</v>
      </c>
      <c r="O493" s="117" t="s">
        <v>978</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1054</v>
      </c>
      <c r="O502" s="66" t="s">
        <v>1056</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1055</v>
      </c>
      <c r="O503" s="70" t="s">
        <v>1055</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v>0</v>
      </c>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1054</v>
      </c>
      <c r="O514" s="66" t="s">
        <v>1056</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1055</v>
      </c>
      <c r="O515" s="70" t="s">
        <v>1055</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1054</v>
      </c>
      <c r="O520" s="66" t="s">
        <v>1056</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1055</v>
      </c>
      <c r="O521" s="70" t="s">
        <v>1055</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IF(SUM(L522:O522)=0,IF(COUNTIF(L522:O522,"未確認")&gt;0,"未確認",IF(COUNTIF(L522:O522,"~*")&gt;0,"*",SUM(L522:O522))),SUM(L522:O522))</f>
        <v>*</v>
      </c>
      <c r="K522" s="201" t="str">
        <f>IF(OR(COUNTIF(L522:O522,"未確認")&gt;0,COUNTIF(L522:O522,"*")&gt;0),"※","")</f>
        <v>※</v>
      </c>
      <c r="L522" s="117" t="s">
        <v>541</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1054</v>
      </c>
      <c r="O525" s="66" t="s">
        <v>1056</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1055</v>
      </c>
      <c r="O526" s="70" t="s">
        <v>1055</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1054</v>
      </c>
      <c r="O530" s="66" t="s">
        <v>1056</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1055</v>
      </c>
      <c r="O531" s="70" t="s">
        <v>1055</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176</v>
      </c>
      <c r="K535" s="201" t="str">
        <f t="shared" si="23"/>
        <v/>
      </c>
      <c r="L535" s="117">
        <v>81</v>
      </c>
      <c r="M535" s="117">
        <v>27</v>
      </c>
      <c r="N535" s="117">
        <v>37</v>
      </c>
      <c r="O535" s="117">
        <v>31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1054</v>
      </c>
      <c r="O543" s="66" t="s">
        <v>1056</v>
      </c>
    </row>
    <row r="544" spans="1:22" s="1" customFormat="1" ht="20.25" customHeight="1">
      <c r="A544" s="243"/>
      <c r="C544" s="62"/>
      <c r="D544" s="3"/>
      <c r="E544" s="3"/>
      <c r="F544" s="3"/>
      <c r="G544" s="3"/>
      <c r="H544" s="287"/>
      <c r="I544" s="67" t="s">
        <v>36</v>
      </c>
      <c r="J544" s="68"/>
      <c r="K544" s="186"/>
      <c r="L544" s="70" t="s">
        <v>1050</v>
      </c>
      <c r="M544" s="70" t="s">
        <v>1050</v>
      </c>
      <c r="N544" s="70" t="s">
        <v>1055</v>
      </c>
      <c r="O544" s="70" t="s">
        <v>1055</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992</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row>
    <row r="559" spans="1:15" s="91" customFormat="1" ht="65.150000000000006" customHeight="1">
      <c r="A559" s="243"/>
      <c r="B559" s="119"/>
      <c r="C559" s="323" t="s">
        <v>1024</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45.7</v>
      </c>
      <c r="M560" s="211">
        <v>42.7</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28.3</v>
      </c>
      <c r="M561" s="211">
        <v>22.9</v>
      </c>
      <c r="N561" s="211" t="s">
        <v>533</v>
      </c>
      <c r="O561" s="211" t="s">
        <v>533</v>
      </c>
    </row>
    <row r="562" spans="1:15" s="91" customFormat="1" ht="34.5" customHeight="1">
      <c r="A562" s="251" t="s">
        <v>872</v>
      </c>
      <c r="B562" s="119"/>
      <c r="C562" s="209"/>
      <c r="D562" s="331" t="s">
        <v>993</v>
      </c>
      <c r="E562" s="342"/>
      <c r="F562" s="342"/>
      <c r="G562" s="342"/>
      <c r="H562" s="332"/>
      <c r="I562" s="343"/>
      <c r="J562" s="207"/>
      <c r="K562" s="210"/>
      <c r="L562" s="211">
        <v>23.6</v>
      </c>
      <c r="M562" s="211">
        <v>13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12.7</v>
      </c>
      <c r="M563" s="211">
        <v>14.3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4.4000000000000004</v>
      </c>
      <c r="M564" s="211">
        <v>6.2</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24.7</v>
      </c>
      <c r="M565" s="211">
        <v>17.5</v>
      </c>
      <c r="N565" s="211" t="s">
        <v>533</v>
      </c>
      <c r="O565" s="211" t="s">
        <v>533</v>
      </c>
    </row>
    <row r="566" spans="1:15" s="91" customFormat="1" ht="34.5" customHeight="1">
      <c r="A566" s="251" t="s">
        <v>876</v>
      </c>
      <c r="B566" s="119"/>
      <c r="C566" s="285"/>
      <c r="D566" s="331" t="s">
        <v>994</v>
      </c>
      <c r="E566" s="342"/>
      <c r="F566" s="342"/>
      <c r="G566" s="342"/>
      <c r="H566" s="332"/>
      <c r="I566" s="343"/>
      <c r="J566" s="213"/>
      <c r="K566" s="214"/>
      <c r="L566" s="211">
        <v>35.4</v>
      </c>
      <c r="M566" s="211">
        <v>25.2</v>
      </c>
      <c r="N566" s="211" t="s">
        <v>533</v>
      </c>
      <c r="O566" s="211" t="s">
        <v>533</v>
      </c>
    </row>
    <row r="567" spans="1:15" s="91" customFormat="1" ht="42.75" customHeight="1">
      <c r="A567" s="243"/>
      <c r="B567" s="119"/>
      <c r="C567" s="323" t="s">
        <v>1025</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v>10.7</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v>8.5</v>
      </c>
      <c r="N569" s="211" t="s">
        <v>533</v>
      </c>
      <c r="O569" s="211" t="s">
        <v>533</v>
      </c>
    </row>
    <row r="570" spans="1:15"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v>0</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v>0</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v>0</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t="s">
        <v>533</v>
      </c>
      <c r="O577" s="211" t="s">
        <v>533</v>
      </c>
    </row>
    <row r="578" spans="1:22" s="91" customFormat="1" ht="34.5" customHeight="1">
      <c r="A578" s="251" t="s">
        <v>886</v>
      </c>
      <c r="B578" s="119"/>
      <c r="C578" s="209"/>
      <c r="D578" s="331" t="s">
        <v>993</v>
      </c>
      <c r="E578" s="342"/>
      <c r="F578" s="342"/>
      <c r="G578" s="342"/>
      <c r="H578" s="332"/>
      <c r="I578" s="343"/>
      <c r="J578" s="207"/>
      <c r="K578" s="210"/>
      <c r="L578" s="211">
        <v>0</v>
      </c>
      <c r="M578" s="211">
        <v>0</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t="s">
        <v>533</v>
      </c>
      <c r="O581" s="211" t="s">
        <v>533</v>
      </c>
    </row>
    <row r="582" spans="1:22" s="91" customFormat="1" ht="34.5" customHeight="1">
      <c r="A582" s="251" t="s">
        <v>890</v>
      </c>
      <c r="B582" s="119"/>
      <c r="C582" s="212"/>
      <c r="D582" s="331" t="s">
        <v>994</v>
      </c>
      <c r="E582" s="342"/>
      <c r="F582" s="342"/>
      <c r="G582" s="342"/>
      <c r="H582" s="332"/>
      <c r="I582" s="344"/>
      <c r="J582" s="213"/>
      <c r="K582" s="214"/>
      <c r="L582" s="211">
        <v>0</v>
      </c>
      <c r="M582" s="211">
        <v>0</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1054</v>
      </c>
      <c r="O588" s="66" t="s">
        <v>1056</v>
      </c>
    </row>
    <row r="589" spans="1:22" s="1" customFormat="1" ht="20.25" customHeight="1">
      <c r="A589" s="243"/>
      <c r="C589" s="62"/>
      <c r="D589" s="3"/>
      <c r="E589" s="3"/>
      <c r="F589" s="3"/>
      <c r="G589" s="3"/>
      <c r="H589" s="287"/>
      <c r="I589" s="67" t="s">
        <v>36</v>
      </c>
      <c r="J589" s="68"/>
      <c r="K589" s="186"/>
      <c r="L589" s="70" t="s">
        <v>1050</v>
      </c>
      <c r="M589" s="70" t="s">
        <v>1050</v>
      </c>
      <c r="N589" s="70" t="s">
        <v>1055</v>
      </c>
      <c r="O589" s="70" t="s">
        <v>1055</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t="str">
        <f>IF(SUM(L593:O593)=0,IF(COUNTIF(L593:O593,"未確認")&gt;0,"未確認",IF(COUNTIF(L593:O593,"~*")&gt;0,"*",SUM(L593:O593))),SUM(L593:O593))</f>
        <v>*</v>
      </c>
      <c r="K593" s="201" t="str">
        <f>IF(OR(COUNTIF(L593:O593,"未確認")&gt;0,COUNTIF(L593:O593,"*")&gt;0),"※","")</f>
        <v>※</v>
      </c>
      <c r="L593" s="117" t="s">
        <v>541</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995</v>
      </c>
      <c r="D595" s="324"/>
      <c r="E595" s="324"/>
      <c r="F595" s="324"/>
      <c r="G595" s="324"/>
      <c r="H595" s="325"/>
      <c r="I595" s="340" t="s">
        <v>397</v>
      </c>
      <c r="J595" s="140">
        <v>0</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5" customHeight="1">
      <c r="A597" s="251" t="s">
        <v>897</v>
      </c>
      <c r="B597" s="84"/>
      <c r="C597" s="323" t="s">
        <v>996</v>
      </c>
      <c r="D597" s="324"/>
      <c r="E597" s="324"/>
      <c r="F597" s="324"/>
      <c r="G597" s="324"/>
      <c r="H597" s="325"/>
      <c r="I597" s="326" t="s">
        <v>400</v>
      </c>
      <c r="J597" s="140">
        <v>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997</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1054</v>
      </c>
      <c r="O611" s="66" t="s">
        <v>1056</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1055</v>
      </c>
      <c r="O612" s="70" t="s">
        <v>1055</v>
      </c>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IF(SUM(L613:O613)=0,IF(COUNTIF(L613:O613,"未確認")&gt;0,"未確認",IF(COUNTIF(L613:O613,"~*")&gt;0,"*",SUM(L613:O613))),SUM(L613:O613))</f>
        <v>10</v>
      </c>
      <c r="K613" s="201" t="str">
        <f t="shared" ref="K613:K623" si="29">IF(OR(COUNTIF(L613:O613,"未確認")&gt;0,COUNTIF(L613:O613,"*")&gt;0),"※","")</f>
        <v>※</v>
      </c>
      <c r="L613" s="117">
        <v>10</v>
      </c>
      <c r="M613" s="117" t="s">
        <v>541</v>
      </c>
      <c r="N613" s="117">
        <v>0</v>
      </c>
      <c r="O613" s="117">
        <v>0</v>
      </c>
    </row>
    <row r="614" spans="1:22" s="118" customFormat="1" ht="71.25" customHeight="1">
      <c r="A614" s="252" t="s">
        <v>907</v>
      </c>
      <c r="B614" s="115"/>
      <c r="C614" s="317" t="s">
        <v>999</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1001</v>
      </c>
      <c r="D618" s="318"/>
      <c r="E618" s="318"/>
      <c r="F618" s="318"/>
      <c r="G618" s="318"/>
      <c r="H618" s="319"/>
      <c r="I618" s="138" t="s">
        <v>1029</v>
      </c>
      <c r="J618" s="116" t="str">
        <f t="shared" si="28"/>
        <v>*</v>
      </c>
      <c r="K618" s="201" t="str">
        <f t="shared" si="29"/>
        <v>※</v>
      </c>
      <c r="L618" s="117">
        <v>0</v>
      </c>
      <c r="M618" s="117">
        <v>0</v>
      </c>
      <c r="N618" s="117" t="s">
        <v>541</v>
      </c>
      <c r="O618" s="117" t="s">
        <v>541</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1000</v>
      </c>
      <c r="D621" s="318"/>
      <c r="E621" s="318"/>
      <c r="F621" s="318"/>
      <c r="G621" s="318"/>
      <c r="H621" s="319"/>
      <c r="I621" s="122" t="s">
        <v>426</v>
      </c>
      <c r="J621" s="116" t="str">
        <f t="shared" si="28"/>
        <v>*</v>
      </c>
      <c r="K621" s="201" t="str">
        <f t="shared" si="29"/>
        <v>※</v>
      </c>
      <c r="L621" s="117" t="s">
        <v>541</v>
      </c>
      <c r="M621" s="117" t="s">
        <v>541</v>
      </c>
      <c r="N621" s="117" t="s">
        <v>541</v>
      </c>
      <c r="O621" s="117" t="s">
        <v>541</v>
      </c>
    </row>
    <row r="622" spans="1:22" s="118" customFormat="1" ht="70" customHeight="1">
      <c r="A622" s="252" t="s">
        <v>915</v>
      </c>
      <c r="B622" s="119"/>
      <c r="C622" s="320" t="s">
        <v>427</v>
      </c>
      <c r="D622" s="321"/>
      <c r="E622" s="321"/>
      <c r="F622" s="321"/>
      <c r="G622" s="321"/>
      <c r="H622" s="322"/>
      <c r="I622" s="122" t="s">
        <v>428</v>
      </c>
      <c r="J622" s="116">
        <f t="shared" si="28"/>
        <v>27</v>
      </c>
      <c r="K622" s="201" t="str">
        <f t="shared" si="29"/>
        <v>※</v>
      </c>
      <c r="L622" s="117" t="s">
        <v>541</v>
      </c>
      <c r="M622" s="117">
        <v>27</v>
      </c>
      <c r="N622" s="117" t="s">
        <v>541</v>
      </c>
      <c r="O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t="s">
        <v>541</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1054</v>
      </c>
      <c r="O629" s="66" t="s">
        <v>1056</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1055</v>
      </c>
      <c r="O630" s="70" t="s">
        <v>1055</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87</v>
      </c>
      <c r="K632" s="201" t="str">
        <f t="shared" si="31"/>
        <v/>
      </c>
      <c r="L632" s="117">
        <v>64</v>
      </c>
      <c r="M632" s="117">
        <v>23</v>
      </c>
      <c r="N632" s="117">
        <v>0</v>
      </c>
      <c r="O632" s="117">
        <v>0</v>
      </c>
    </row>
    <row r="633" spans="1:22" s="118" customFormat="1" ht="56">
      <c r="A633" s="252" t="s">
        <v>919</v>
      </c>
      <c r="B633" s="119"/>
      <c r="C633" s="320" t="s">
        <v>436</v>
      </c>
      <c r="D633" s="321"/>
      <c r="E633" s="321"/>
      <c r="F633" s="321"/>
      <c r="G633" s="321"/>
      <c r="H633" s="322"/>
      <c r="I633" s="122" t="s">
        <v>437</v>
      </c>
      <c r="J633" s="116">
        <f t="shared" si="30"/>
        <v>33</v>
      </c>
      <c r="K633" s="201" t="str">
        <f t="shared" si="31"/>
        <v/>
      </c>
      <c r="L633" s="117">
        <v>33</v>
      </c>
      <c r="M633" s="117">
        <v>0</v>
      </c>
      <c r="N633" s="117">
        <v>0</v>
      </c>
      <c r="O633" s="117">
        <v>0</v>
      </c>
    </row>
    <row r="634" spans="1:22" s="118" customFormat="1" ht="56.15" customHeight="1">
      <c r="A634" s="252" t="s">
        <v>920</v>
      </c>
      <c r="B634" s="119"/>
      <c r="C634" s="317" t="s">
        <v>1027</v>
      </c>
      <c r="D634" s="318"/>
      <c r="E634" s="318"/>
      <c r="F634" s="318"/>
      <c r="G634" s="318"/>
      <c r="H634" s="319"/>
      <c r="I634" s="122" t="s">
        <v>439</v>
      </c>
      <c r="J634" s="116" t="str">
        <f t="shared" si="30"/>
        <v>*</v>
      </c>
      <c r="K634" s="201" t="str">
        <f t="shared" si="31"/>
        <v>※</v>
      </c>
      <c r="L634" s="117" t="s">
        <v>541</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541</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row>
    <row r="638" spans="1:22" s="118" customFormat="1" ht="84" customHeight="1">
      <c r="A638" s="252" t="s">
        <v>924</v>
      </c>
      <c r="B638" s="119"/>
      <c r="C638" s="317" t="s">
        <v>1002</v>
      </c>
      <c r="D638" s="318"/>
      <c r="E638" s="318"/>
      <c r="F638" s="318"/>
      <c r="G638" s="318"/>
      <c r="H638" s="319"/>
      <c r="I638" s="122" t="s">
        <v>447</v>
      </c>
      <c r="J638" s="116" t="str">
        <f t="shared" si="30"/>
        <v>*</v>
      </c>
      <c r="K638" s="201" t="str">
        <f t="shared" si="31"/>
        <v>※</v>
      </c>
      <c r="L638" s="117" t="s">
        <v>541</v>
      </c>
      <c r="M638" s="117" t="s">
        <v>541</v>
      </c>
      <c r="N638" s="117" t="s">
        <v>541</v>
      </c>
      <c r="O638" s="117" t="s">
        <v>541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1054</v>
      </c>
      <c r="O644" s="66" t="s">
        <v>1056</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1055</v>
      </c>
      <c r="O645" s="70" t="s">
        <v>1055</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173</v>
      </c>
      <c r="K646" s="201" t="str">
        <f t="shared" ref="K646:K660" si="33">IF(OR(COUNTIF(L646:O646,"未確認")&gt;0,COUNTIF(L646:O646,"*")&gt;0),"※","")</f>
        <v/>
      </c>
      <c r="L646" s="117">
        <v>54</v>
      </c>
      <c r="M646" s="117">
        <v>30</v>
      </c>
      <c r="N646" s="117">
        <v>49</v>
      </c>
      <c r="O646" s="117">
        <v>40</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v>0</v>
      </c>
      <c r="N647" s="117" t="s">
        <v>541</v>
      </c>
      <c r="O647" s="117">
        <v>0</v>
      </c>
    </row>
    <row r="648" spans="1:22" s="118" customFormat="1" ht="70" customHeight="1">
      <c r="A648" s="252" t="s">
        <v>927</v>
      </c>
      <c r="B648" s="84"/>
      <c r="C648" s="188"/>
      <c r="D648" s="221"/>
      <c r="E648" s="320" t="s">
        <v>939</v>
      </c>
      <c r="F648" s="321"/>
      <c r="G648" s="321"/>
      <c r="H648" s="322"/>
      <c r="I648" s="122" t="s">
        <v>454</v>
      </c>
      <c r="J648" s="116">
        <f t="shared" si="32"/>
        <v>32</v>
      </c>
      <c r="K648" s="201" t="str">
        <f t="shared" si="33"/>
        <v>※</v>
      </c>
      <c r="L648" s="117" t="s">
        <v>541</v>
      </c>
      <c r="M648" s="117" t="s">
        <v>541</v>
      </c>
      <c r="N648" s="117">
        <v>15</v>
      </c>
      <c r="O648" s="117">
        <v>17</v>
      </c>
    </row>
    <row r="649" spans="1:22" s="118" customFormat="1" ht="70" customHeight="1">
      <c r="A649" s="252" t="s">
        <v>928</v>
      </c>
      <c r="B649" s="84"/>
      <c r="C649" s="295"/>
      <c r="D649" s="297"/>
      <c r="E649" s="320" t="s">
        <v>940</v>
      </c>
      <c r="F649" s="321"/>
      <c r="G649" s="321"/>
      <c r="H649" s="322"/>
      <c r="I649" s="122" t="s">
        <v>456</v>
      </c>
      <c r="J649" s="116">
        <f t="shared" si="32"/>
        <v>27</v>
      </c>
      <c r="K649" s="201" t="str">
        <f t="shared" si="33"/>
        <v>※</v>
      </c>
      <c r="L649" s="117">
        <v>11</v>
      </c>
      <c r="M649" s="117" t="s">
        <v>541</v>
      </c>
      <c r="N649" s="117">
        <v>16</v>
      </c>
      <c r="O649" s="117" t="s">
        <v>541</v>
      </c>
    </row>
    <row r="650" spans="1:22" s="118" customFormat="1" ht="84" customHeight="1">
      <c r="A650" s="252" t="s">
        <v>929</v>
      </c>
      <c r="B650" s="84"/>
      <c r="C650" s="295"/>
      <c r="D650" s="297"/>
      <c r="E650" s="320" t="s">
        <v>941</v>
      </c>
      <c r="F650" s="321"/>
      <c r="G650" s="321"/>
      <c r="H650" s="322"/>
      <c r="I650" s="122" t="s">
        <v>458</v>
      </c>
      <c r="J650" s="116">
        <f t="shared" si="32"/>
        <v>81</v>
      </c>
      <c r="K650" s="201" t="str">
        <f t="shared" si="33"/>
        <v/>
      </c>
      <c r="L650" s="117">
        <v>29</v>
      </c>
      <c r="M650" s="117">
        <v>22</v>
      </c>
      <c r="N650" s="117">
        <v>17</v>
      </c>
      <c r="O650" s="117">
        <v>13</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v>0</v>
      </c>
      <c r="O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26</v>
      </c>
      <c r="K655" s="201" t="str">
        <f t="shared" si="33"/>
        <v/>
      </c>
      <c r="L655" s="117">
        <v>13</v>
      </c>
      <c r="M655" s="117">
        <v>13</v>
      </c>
      <c r="N655" s="117">
        <v>0</v>
      </c>
      <c r="O655" s="117">
        <v>0</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11</v>
      </c>
      <c r="K657" s="201" t="str">
        <f t="shared" si="33"/>
        <v>※</v>
      </c>
      <c r="L657" s="117">
        <v>11</v>
      </c>
      <c r="M657" s="117" t="s">
        <v>541</v>
      </c>
      <c r="N657" s="117">
        <v>0</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c r="O658" s="117" t="s">
        <v>541</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1054</v>
      </c>
      <c r="O665" s="66" t="s">
        <v>1056</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1055</v>
      </c>
      <c r="O666" s="70" t="s">
        <v>1055</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c r="N673" s="301" t="s">
        <v>533</v>
      </c>
      <c r="O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1054</v>
      </c>
      <c r="O681" s="66" t="s">
        <v>1056</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1055</v>
      </c>
      <c r="O682" s="70" t="s">
        <v>1055</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IF(SUM(L683:O683)=0,IF(COUNTIF(L683:O683,"未確認")&gt;0,"未確認",IF(COUNTIF(L683:O683,"~*")&gt;0,"*",SUM(L683:O683))),SUM(L683:O683))</f>
        <v>62</v>
      </c>
      <c r="K683" s="201" t="str">
        <f>IF(OR(COUNTIF(L683:O683,"未確認")&gt;0,COUNTIF(L683:O683,"*")&gt;0),"※","")</f>
        <v/>
      </c>
      <c r="L683" s="117">
        <v>0</v>
      </c>
      <c r="M683" s="117">
        <v>0</v>
      </c>
      <c r="N683" s="117">
        <v>36</v>
      </c>
      <c r="O683" s="117">
        <v>26</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t="s">
        <v>541</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1054</v>
      </c>
      <c r="O691" s="66" t="s">
        <v>1056</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1055</v>
      </c>
      <c r="O692" s="70" t="s">
        <v>1055</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t="s">
        <v>541</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1007</v>
      </c>
      <c r="D695" s="318"/>
      <c r="E695" s="318"/>
      <c r="F695" s="318"/>
      <c r="G695" s="318"/>
      <c r="H695" s="319"/>
      <c r="I695" s="122" t="s">
        <v>508</v>
      </c>
      <c r="J695" s="116" t="str">
        <f>IF(SUM(L695:O695)=0,IF(COUNTIF(L695:O695,"未確認")&gt;0,"未確認",IF(COUNTIF(L695:O695,"~*")&gt;0,"*",SUM(L695:O695))),SUM(L695:O695))</f>
        <v>*</v>
      </c>
      <c r="K695" s="201" t="str">
        <f>IF(OR(COUNTIF(L695:O695,"未確認")&gt;0,COUNTIF(L695:O695,"*")&gt;0),"※","")</f>
        <v>※</v>
      </c>
      <c r="L695" s="117">
        <v>0</v>
      </c>
      <c r="M695" s="117">
        <v>0</v>
      </c>
      <c r="N695" s="117">
        <v>0</v>
      </c>
      <c r="O695" s="117" t="s">
        <v>541</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1054</v>
      </c>
      <c r="O704" s="66" t="s">
        <v>1056</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1055</v>
      </c>
      <c r="O705" s="70" t="s">
        <v>1055</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1008</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1009</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5C6C474-4BC2-43F8-B7D9-9A15E1B68CE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2019-12-23T01:05:44Z</dcterms:modified>
</cp:coreProperties>
</file>