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7A08D06-D8F4-4154-BC54-2F327AB42156}"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<sst xmlns="http://schemas.openxmlformats.org/spreadsheetml/2006/main" count="3423" uniqueCount="1057">
  <si>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</si>
  <si>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</si>
  <si>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</si>
  <si>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</si>
  <si>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</si>
  <si>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</si>
  <si>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</si>
  <si>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</si>
  <si>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</si>
  <si>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</si>
  <si>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</si>
  <si>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</si>
  <si>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</si>
  <si>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</si>
  <si>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</si>
  <si>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</si>
  <si>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</si>
  <si>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</si>
  <si>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</si>
  <si>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</si>
  <si>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</si>
  <si>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</si>
  <si>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</si>
  <si>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</si>
  <si>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</si>
  <si>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</si>
  <si>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</si>
  <si>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</si>
  <si>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</si>
  <si>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</si>
  <si>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</si>
  <si>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</si>
  <si>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</si>
  <si>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</si>
  <si>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</si>
  <si>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</si>
  <si>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</si>
  <si>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</si>
  <si>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</si>
  <si>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</si>
  <si>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</si>
  <si>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</si>
  <si>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</si>
  <si>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</si>
  <si>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</si>
  <si>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</si>
  <si>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</si>
  <si>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</si>
  <si>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</si>
  <si>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</si>
  <si>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</si>
  <si>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</si>
  <si>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</si>
  <si>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</si>
  <si>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</si>
  <si>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</si>
  <si>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</si>
  <si>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</si>
  <si>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</si>
  <si>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</si>
  <si>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</si>
  <si>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</si>
  <si>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</si>
  <si>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</si>
  <si>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</si>
  <si>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</si>
  <si>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</si>
  <si>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</si>
  <si>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</si>
  <si>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</si>
  <si>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</si>
  <si>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</si>
  <si>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</si>
  <si>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</si>
  <si>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</si>
  <si>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</si>
  <si>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</si>
  <si>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</si>
  <si>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</si>
  <si>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</si>
  <si>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</si>
  <si>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</si>
  <si>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</si>
  <si>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</si>
  <si>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</si>
  <si>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</si>
  <si>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</si>
  <si>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</si>
  <si>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</si>
  <si>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</si>
  <si>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</si>
  <si>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</si>
  <si>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</si>
  <si>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</si>
  <si>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</si>
  <si>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</si>
  <si>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</si>
  <si>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</si>
  <si>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</si>
  <si>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</si>
  <si>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</si>
  <si>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</si>
  <si>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</si>
  <si>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</si>
  <si>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</si>
  <si>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</si>
  <si>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</si>
  <si>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</si>
  <si>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</si>
  <si>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</si>
  <si>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</si>
  <si>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</si>
  <si>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</si>
  <si>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</si>
  <si>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</si>
  <si>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</si>
  <si>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</si>
  <si>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</si>
  <si>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</si>
  <si>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</si>
  <si>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</si>
  <si>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</si>
  <si>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</si>
  <si>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</si>
  <si>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</si>
  <si>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</si>
  <si>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</si>
  <si>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</si>
  <si>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</si>
  <si>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</si>
  <si>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</si>
  <si>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</si>
  <si>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</si>
  <si>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</si>
  <si>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</si>
  <si>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</si>
  <si>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</si>
  <si>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</si>
  <si>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</si>
  <si>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</si>
  <si>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</si>
  <si>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</si>
  <si>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</si>
  <si>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</si>
  <si>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</si>
  <si>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</si>
  <si>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</si>
  <si>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</si>
  <si>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</si>
  <si>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</si>
  <si>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</si>
  <si>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</si>
  <si>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</si>
  <si>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</si>
  <si>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</si>
  <si>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</si>
  <si>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</si>
  <si>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</si>
  <si>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</si>
  <si>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</si>
  <si>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</si>
  <si>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</si>
  <si>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</si>
  <si>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</si>
  <si>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</si>
  <si>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</si>
  <si>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</si>
  <si>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</si>
  <si>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</si>
  <si>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</si>
  <si>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</si>
  <si>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</si>
  <si>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</si>
  <si>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</si>
  <si>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</si>
  <si>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</si>
  <si>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</si>
  <si>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</si>
  <si>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</si>
  <si>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</si>
  <si>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</si>
  <si>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</si>
  <si>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</si>
  <si>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</si>
  <si>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</si>
  <si>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</si>
  <si>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</si>
  <si>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</si>
  <si>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</si>
  <si>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</si>
  <si>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</si>
  <si>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</si>
  <si>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</si>
  <si>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</si>
  <si>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</si>
  <si>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</si>
  <si>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</si>
  <si>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</si>
  <si>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</si>
  <si>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</si>
  <si>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</si>
  <si>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</si>
  <si>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</si>
  <si>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</si>
  <si>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</si>
  <si>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</si>
  <si>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</si>
  <si>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</si>
  <si>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</si>
  <si>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</si>
  <si>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</si>
  <si>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</si>
  <si>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</si>
  <si>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</si>
  <si>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</si>
  <si>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</si>
  <si>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</si>
  <si>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</si>
  <si>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</si>
  <si>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</si>
  <si>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</si>
  <si>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</si>
  <si>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</si>
  <si>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</si>
  <si>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</si>
  <si>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</si>
  <si>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</si>
  <si>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</si>
  <si>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</si>
  <si>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</si>
  <si>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</si>
  <si>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</si>
  <si>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</si>
  <si>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</si>
  <si>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</si>
  <si>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</si>
  <si>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</si>
  <si>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</si>
  <si>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</si>
  <si>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</si>
  <si>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</si>
  <si>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</si>
  <si>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</si>
  <si>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</si>
  <si>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</si>
  <si>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</si>
  <si>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</si>
  <si>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</si>
  <si>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</si>
  <si>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</si>
  <si>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</si>
  <si>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</si>
  <si>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</si>
  <si>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</si>
  <si>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</si>
  <si>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</si>
  <si>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</si>
  <si>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</si>
  <si>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</si>
  <si>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</si>
  <si>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</si>
  <si>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</si>
  <si>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</si>
  <si>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</si>
  <si>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</si>
  <si>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</si>
  <si>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</si>
  <si>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</si>
  <si>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</si>
  <si>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</si>
  <si>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</si>
  <si>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</si>
  <si>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</si>
  <si>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</si>
  <si>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</si>
  <si>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</si>
  <si>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</si>
  <si>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</si>
  <si>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</si>
  <si>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</si>
  <si>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</si>
  <si>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</si>
  <si>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</si>
  <si>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</si>
  <si>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</si>
  <si>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</si>
  <si>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</si>
  <si>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</si>
  <si>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</si>
  <si>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</si>
  <si>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</si>
  <si>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</si>
  <si>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</si>
  <si>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</si>
  <si>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</si>
  <si>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</si>
  <si>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</si>
  <si>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</si>
  <si>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</si>
  <si>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</si>
  <si>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</si>
  <si>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</si>
  <si>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</si>
  <si>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</si>
  <si>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</si>
  <si>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</si>
  <si>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</si>
  <si>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</si>
  <si>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</si>
  <si>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</si>
  <si>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</si>
  <si>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</si>
  <si>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</si>
  <si>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</si>
  <si>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</si>
  <si>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</si>
  <si>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</si>
  <si>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</si>
  <si>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</si>
  <si>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</si>
  <si>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</si>
  <si>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</si>
  <si>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</si>
  <si>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</si>
  <si>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</si>
  <si>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</si>
  <si>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</si>
  <si>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</si>
  <si>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</si>
  <si>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</si>
  <si>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</si>
  <si>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</si>
  <si>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</si>
  <si>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</si>
  <si>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</si>
  <si>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</si>
  <si>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</si>
  <si>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</si>
  <si>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</si>
  <si>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</si>
  <si>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</si>
  <si>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</si>
  <si>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</si>
  <si>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</si>
  <si>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</si>
  <si>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</si>
  <si>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</si>
  <si>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</si>
  <si>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</si>
  <si>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</si>
  <si>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</si>
  <si>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</si>
  <si>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</si>
  <si>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</si>
  <si>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</si>
  <si>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</si>
  <si>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</si>
  <si>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</si>
  <si>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</si>
  <si>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</si>
  <si>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</si>
  <si>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</si>
  <si>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</si>
  <si>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</si>
  <si>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</si>
  <si>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</si>
  <si>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</si>
  <si>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</si>
  <si>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</si>
  <si>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</si>
  <si>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</si>
  <si>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</si>
  <si>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</si>
  <si>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</si>
  <si>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</si>
  <si>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</si>
  <si>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</si>
  <si>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</si>
  <si>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</si>
  <si>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</si>
  <si>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</si>
  <si>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</si>
  <si>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</si>
  <si>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</si>
  <si>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</si>
  <si>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</si>
  <si>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</si>
  <si>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</si>
  <si>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</si>
  <si>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</si>
  <si>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</si>
  <si>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</si>
  <si>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</si>
  <si>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</si>
  <si>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</si>
  <si>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</si>
  <si>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</si>
  <si>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</si>
  <si>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</si>
  <si>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</si>
  <si>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</si>
  <si>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</si>
  <si>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</si>
  <si>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</si>
  <si>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</si>
  <si>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</si>
  <si>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</si>
  <si>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</si>
  <si>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</si>
  <si>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</si>
  <si>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</si>
  <si>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</si>
  <si>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</si>
  <si>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</si>
  <si>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</si>
  <si>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</si>
  <si>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</si>
  <si>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</si>
  <si>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</si>
  <si>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</si>
  <si>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</si>
  <si>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</si>
  <si>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</si>
  <si>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</si>
  <si>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</si>
  <si>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</si>
  <si>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</si>
  <si>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</si>
  <si>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</si>
  <si>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</si>
  <si>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</si>
  <si>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</si>
  <si>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</si>
  <si>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</si>
  <si>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</si>
  <si>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</si>
  <si>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</si>
  <si>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</si>
  <si>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</si>
  <si>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</si>
  <si>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</si>
  <si>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</si>
  <si>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</si>
  <si>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</si>
  <si>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</si>
  <si>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</si>
  <si>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</si>
  <si>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</si>
  <si>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</si>
  <si>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</si>
  <si>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</si>
  <si>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</si>
  <si>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</si>
  <si>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</si>
  <si>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</si>
  <si>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</si>
  <si>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</si>
  <si>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</si>
  <si>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</si>
  <si>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</si>
  <si>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</si>
  <si>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</si>
  <si>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</si>
  <si>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</si>
  <si>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</si>
  <si>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</si>
  <si>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</si>
  <si>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</si>
  <si>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</si>
  <si>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</si>
  <si>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</si>
  <si>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</si>
  <si>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</si>
  <si>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</si>
  <si>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</si>
  <si>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</si>
  <si>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</si>
  <si>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</si>
  <si>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</si>
  <si>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</si>
  <si>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</si>
  <si>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</si>
  <si>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</si>
  <si>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</si>
  <si>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</si>
  <si>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</si>
  <si>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</si>
  <si>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</si>
  <si>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</si>
  <si>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</si>
  <si>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</si>
  <si>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</si>
  <si>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</si>
  <si>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</si>
  <si>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</si>
  <si>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</si>
  <si>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</si>
  <si>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</si>
  <si>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</si>
  <si>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</si>
  <si>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</si>
  <si>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</si>
  <si>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</si>
  <si>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</si>
  <si>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</si>
  <si>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</si>
  <si>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</si>
  <si>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</si>
  <si>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</si>
  <si>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</si>
  <si>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</si>
  <si>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</si>
  <si>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</si>
  <si>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</si>
  <si>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</si>
  <si>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</si>
  <si>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</si>
  <si>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</si>
  <si>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</si>
  <si>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</si>
  <si>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</si>
  <si>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</si>
  <si>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</si>
  <si>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</si>
  <si>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</si>
  <si>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</si>
  <si>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</si>
  <si>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</si>
  <si>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</si>
  <si>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</si>
  <si>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</si>
  <si>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</si>
  <si>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</si>
  <si>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</si>
  <si>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</si>
  <si>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</si>
  <si>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</si>
  <si>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</si>
  <si>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</si>
  <si>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</si>
  <si>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</si>
  <si>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</si>
  <si>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</si>
  <si>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</si>
  <si>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</si>
  <si>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</si>
  <si>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</si>
  <si>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</si>
  <si>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</si>
  <si>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</si>
  <si>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</si>
  <si>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</si>
  <si>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</si>
  <si>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</si>
  <si>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</si>
  <si>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</si>
  <si>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</si>
  <si>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</si>
  <si>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</si>
  <si>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</si>
  <si>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</si>
  <si>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</si>
  <si>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</si>
  <si>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</si>
  <si>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</si>
  <si>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</si>
  <si>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</si>
  <si>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</si>
  <si>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</si>
  <si>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</si>
  <si>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</si>
  <si>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</si>
  <si>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</si>
  <si>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</si>
  <si>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</si>
  <si>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</si>
  <si>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</si>
  <si>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</si>
  <si>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</si>
  <si>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</si>
  <si>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</si>
  <si>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</si>
  <si>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</si>
  <si>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</si>
  <si>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</si>
  <si>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</si>
  <si>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</si>
  <si>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</si>
  <si>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</si>
  <si>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</si>
  <si>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</si>
  <si>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</si>
  <si>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</si>
  <si>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</si>
  <si>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</si>
  <si>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</si>
  <si>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</si>
  <si>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</si>
  <si>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</si>
  <si>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</si>
  <si>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</si>
  <si>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</si>
  <si>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</si>
  <si>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</si>
  <si>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</si>
  <si>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</si>
  <si>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</si>
  <si>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</si>
  <si>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</si>
  <si>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</si>
  <si>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</si>
  <si>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</si>
  <si>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</si>
  <si>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</si>
  <si>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</si>
  <si>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</si>
  <si>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</si>
  <si>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</si>
  <si>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</si>
  <si>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</si>
  <si>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</si>
  <si>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</si>
  <si>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</si>
  <si>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</si>
  <si>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</si>
  <si>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</si>
  <si>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</si>
  <si>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</si>
  <si>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</si>
  <si>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</si>
  <si>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</si>
  <si>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</si>
  <si>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</si>
  <si>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</si>
  <si>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</si>
  <si>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</si>
  <si>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</si>
  <si>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</si>
  <si>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</si>
  <si>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</si>
  <si>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</si>
  <si>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</si>
  <si>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</si>
  <si>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</si>
  <si>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</si>
  <si>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</si>
  <si>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</si>
  <si>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</si>
  <si>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</si>
  <si>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</si>
  <si>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</si>
  <si>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</si>
  <si>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</si>
  <si>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</si>
  <si>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</si>
  <si>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</si>
  <si>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</si>
  <si>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</si>
  <si>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</si>
  <si>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</si>
  <si>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</si>
  <si>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</si>
  <si>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</si>
  <si>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</si>
  <si>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</si>
  <si>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</si>
  <si>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</si>
  <si>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</si>
  <si>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</si>
  <si>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</si>
  <si>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</si>
  <si>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</si>
  <si>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</si>
  <si>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</si>
  <si>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</si>
  <si>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</si>
  <si>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</si>
  <si>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</si>
  <si>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</si>
  <si>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</si>
  <si>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</si>
  <si>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</si>
  <si>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</si>
  <si>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</si>
  <si>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</si>
  <si>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</si>
  <si>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</si>
  <si>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</si>
  <si>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</si>
  <si>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</si>
  <si>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</si>
  <si>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</si>
  <si>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</si>
  <si>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</si>
  <si>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</si>
  <si>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</si>
  <si>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</si>
  <si>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</si>
  <si>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</si>
  <si>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</si>
  <si>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</si>
  <si>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</si>
  <si>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</si>
  <si>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</si>
  <si>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</si>
  <si>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</si>
  <si>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</si>
  <si>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</si>
  <si>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</si>
  <si>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</si>
  <si>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</si>
  <si>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</si>
  <si>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</si>
  <si>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</si>
  <si>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</si>
  <si>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</si>
  <si>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</si>
  <si>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</si>
  <si>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</si>
  <si>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</si>
  <si>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</si>
  <si>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</si>
  <si>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</si>
  <si>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</si>
  <si>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</si>
  <si>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</si>
  <si>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</si>
  <si>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</si>
  <si>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</si>
  <si>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</si>
  <si>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</si>
  <si>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</si>
  <si>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</si>
  <si>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</si>
  <si>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</si>
  <si>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</si>
  <si>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</si>
  <si>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</si>
  <si>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</si>
  <si>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</si>
  <si>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</si>
  <si>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</si>
  <si>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</si>
  <si>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</si>
  <si>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</si>
  <si>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</si>
  <si>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</si>
  <si>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</si>
  <si>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</si>
  <si>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</si>
  <si>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</si>
  <si>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</si>
  <si>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</si>
  <si>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</si>
  <si>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</si>
  <si>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</si>
  <si>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</si>
  <si>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</si>
  <si>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</si>
  <si>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</si>
  <si>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</si>
  <si>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</si>
  <si>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</si>
  <si>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</si>
  <si>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</si>
  <si>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</si>
  <si>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</si>
  <si>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</si>
  <si>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</si>
  <si>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</si>
  <si>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</si>
  <si>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</si>
  <si>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</si>
  <si>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</si>
  <si>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</si>
  <si>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</si>
  <si>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</si>
  <si>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</si>
  <si>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</si>
  <si>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</si>
  <si>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</si>
  <si>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</si>
  <si>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</si>
  <si>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</si>
  <si>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</si>
  <si>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</si>
  <si>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</si>
  <si>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</si>
  <si>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</si>
  <si>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</si>
  <si>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</si>
  <si>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</si>
  <si>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</si>
  <si>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</si>
  <si>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</si>
  <si>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</si>
  <si>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</si>
  <si>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</si>
  <si>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</si>
  <si>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</si>
  <si>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</si>
  <si>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</si>
  <si>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</si>
  <si>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</si>
  <si>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</si>
  <si>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</si>
  <si>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</si>
  <si>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</si>
  <si>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</si>
  <si>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</si>
  <si>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</si>
  <si>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</si>
  <si>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</si>
  <si>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</si>
  <si>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</si>
  <si>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</si>
  <si>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</si>
  <si>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</si>
  <si>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</si>
  <si>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</si>
  <si>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</si>
  <si>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</si>
  <si>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</si>
  <si>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</si>
  <si>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</si>
  <si>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</si>
  <si>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</si>
  <si>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</si>
  <si>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</si>
  <si>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</si>
  <si>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</si>
  <si>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</si>
  <si>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</si>
  <si>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</si>
  <si>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</si>
  <si>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</si>
  <si>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</si>
  <si>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</si>
  <si>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</si>
  <si>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</si>
  <si>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</si>
  <si>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</si>
  <si>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</si>
  <si>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</si>
  <si>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</si>
  <si>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</si>
  <si>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</si>
  <si>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</si>
  <si>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</si>
  <si>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</si>
  <si>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</si>
  <si>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</si>
  <si>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</si>
  <si>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</si>
  <si>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</si>
  <si>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</si>
  <si>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</si>
  <si>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</si>
  <si>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</si>
  <si>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</si>
  <si>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</si>
  <si>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</si>
  <si>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</si>
  <si>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</si>
  <si>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</si>
  <si>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</si>
  <si>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</si>
  <si>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</si>
  <si>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</si>
  <si>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</si>
  <si>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</si>
  <si>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</si>
  <si>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</si>
  <si>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</si>
  <si>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</si>
  <si>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</si>
  <si>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</si>
  <si>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</si>
  <si>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</si>
  <si>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</si>
  <si>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</si>
  <si>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</si>
  <si>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</si>
  <si>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</si>
  <si>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</si>
  <si>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</si>
  <si>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</si>
  <si>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</si>
  <si>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</si>
  <si>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</si>
  <si>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</si>
  <si>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</si>
  <si>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</si>
  <si>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</si>
  <si>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</si>
  <si>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</si>
  <si>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</si>
  <si>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</si>
  <si>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</si>
  <si>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</si>
  <si>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</si>
  <si>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</si>
  <si>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</si>
  <si>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</si>
  <si>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</si>
  <si>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</si>
  <si>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</si>
  <si>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</si>
  <si>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</si>
  <si>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</si>
  <si>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</si>
  <si>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</si>
  <si>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</si>
  <si>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</si>
  <si>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</si>
  <si>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</si>
  <si>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</si>
  <si>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</si>
  <si>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</si>
  <si>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</si>
  <si>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</si>
  <si>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</si>
  <si>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</si>
  <si>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</si>
  <si>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</si>
  <si>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</si>
  <si>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</si>
  <si>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</si>
  <si>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</si>
  <si>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</si>
  <si>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</si>
  <si>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</si>
  <si>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</si>
  <si>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</si>
  <si>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</si>
  <si>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</si>
  <si>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</si>
  <si>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</si>
  <si>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</si>
  <si>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</si>
  <si>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</si>
  <si>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</si>
  <si>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</si>
  <si>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</si>
  <si>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</si>
  <si>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</si>
  <si>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</si>
  <si>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</si>
  <si>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</si>
  <si>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</si>
  <si>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</si>
  <si>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</si>
  <si>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</si>
  <si>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</si>
  <si>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</si>
  <si>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</si>
  <si>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</si>
  <si>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</si>
  <si>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</si>
  <si>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</si>
  <si>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</si>
  <si>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</si>
  <si>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</si>
  <si>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</si>
  <si>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</si>
  <si>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</si>
  <si>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</si>
  <si>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</si>
  <si>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</si>
  <si>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</si>
  <si>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</si>
  <si>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</si>
  <si>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</si>
  <si>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</si>
  <si>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</si>
  <si>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</si>
  <si>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</si>
  <si>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</si>
  <si>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</si>
  <si>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</si>
  <si>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</si>
  <si>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</si>
  <si>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</si>
  <si>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</si>
  <si>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</si>
  <si>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</si>
  <si>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</si>
  <si>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</si>
  <si>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</si>
  <si>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</si>
  <si>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</si>
  <si>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</si>
  <si>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</si>
  <si>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</si>
  <si>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</si>
  <si>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</si>
  <si>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</si>
  <si>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</si>
  <si>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</si>
  <si>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</si>
  <si>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</si>
  <si>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</si>
  <si>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</si>
  <si>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</si>
  <si>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</si>
  <si>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</si>
  <si>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</si>
  <si>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</si>
  <si>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</si>
  <si>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</si>
  <si>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</si>
  <si>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</si>
  <si>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</si>
  <si>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</si>
  <si>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</si>
  <si>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</si>
  <si>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</si>
  <si>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</si>
  <si>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</si>
  <si>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</si>
  <si>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</si>
  <si>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</si>
  <si>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</si>
  <si>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</si>
  <si>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</si>
  <si>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</si>
  <si>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</si>
  <si>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</si>
  <si>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</si>
  <si>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</si>
  <si>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</si>
  <si>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</si>
  <si>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</si>
  <si>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</si>
  <si>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</si>
  <si>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</si>
  <si>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</si>
  <si>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</si>
  <si>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医療法人社団仁生会甲南病院</t>
    <phoneticPr fontId="3"/>
  </si>
  <si>
    <t>〒520-3321 甲賀市甲南町葛木９５８番地</t>
    <phoneticPr fontId="3"/>
  </si>
  <si>
    <t>〇</t>
  </si>
  <si>
    <t>医療法人</t>
  </si>
  <si>
    <t>複数の診療科で活用</t>
  </si>
  <si>
    <t>内科</t>
  </si>
  <si>
    <t>整形外科</t>
  </si>
  <si>
    <t>循環器内科</t>
  </si>
  <si>
    <t>ＤＰＣ病院ではない</t>
  </si>
  <si>
    <t>有</t>
  </si>
  <si>
    <t>看護必要度Ⅰ</t>
    <phoneticPr fontId="3"/>
  </si>
  <si>
    <t>３Ａ病棟</t>
  </si>
  <si>
    <t>急性期機能</t>
  </si>
  <si>
    <t>地域包括ケア入院医療管理料１</t>
  </si>
  <si>
    <t>２Ａ病棟</t>
  </si>
  <si>
    <t>療養病棟入院料１</t>
  </si>
  <si>
    <t>２Ｂ病棟</t>
  </si>
  <si>
    <t>慢性期機能</t>
  </si>
  <si>
    <t>２Ｃ病棟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</si>
</sst>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1049</v>
      </c>
      <c r="M9" s="282" t="s">
        <v>1052</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1040</v>
      </c>
      <c r="M11" s="25" t="s">
        <v>1040</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1049</v>
      </c>
      <c r="M22" s="282" t="s">
        <v>1052</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1040</v>
      </c>
      <c r="M24" s="25" t="s">
        <v>1040</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1049</v>
      </c>
      <c r="M35" s="282" t="s">
        <v>1052</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1049</v>
      </c>
      <c r="M44" s="282" t="s">
        <v>1052</v>
      </c>
      <c r="N44" s="282" t="s">
        <v>1054</v>
      </c>
      <c r="O44" s="282" t="s">
        <v>1056</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1054</v>
      </c>
      <c r="O89" s="262" t="s">
        <v>1056</v>
      </c>
    </row>
    <row r="90" spans="1:22" s="21" customFormat="1">
      <c r="A90" s="243"/>
      <c r="B90" s="1"/>
      <c r="C90" s="3"/>
      <c r="D90" s="3"/>
      <c r="E90" s="3"/>
      <c r="F90" s="3"/>
      <c r="G90" s="3"/>
      <c r="H90" s="287"/>
      <c r="I90" s="67" t="s">
        <v>36</v>
      </c>
      <c r="J90" s="68"/>
      <c r="K90" s="69"/>
      <c r="L90" s="262" t="s">
        <v>1050</v>
      </c>
      <c r="M90" s="262" t="s">
        <v>1050</v>
      </c>
      <c r="N90" s="262" t="s">
        <v>1055</v>
      </c>
      <c r="O90" s="262" t="s">
        <v>1055</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149</v>
      </c>
      <c r="K99" s="237" t="str">
        <f>IF(OR(COUNTIF(L99:O99,"未確認")&gt;0,COUNTIF(L99:O99,"~*")&gt;0),"※","")</f>
        <v/>
      </c>
      <c r="L99" s="258">
        <v>50</v>
      </c>
      <c r="M99" s="258">
        <v>50</v>
      </c>
      <c r="N99" s="258">
        <v>0</v>
      </c>
      <c r="O99" s="258">
        <v>49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149</v>
      </c>
      <c r="K101" s="237" t="str">
        <f>IF(OR(COUNTIF(L101:O101,"未確認")&gt;0,COUNTIF(L101:O101,"~*")&gt;0),"※","")</f>
        <v/>
      </c>
      <c r="L101" s="258">
        <v>50</v>
      </c>
      <c r="M101" s="258">
        <v>50</v>
      </c>
      <c r="N101" s="258">
        <v>0</v>
      </c>
      <c r="O101" s="258">
        <v>49</v>
      </c>
    </row>
    <row r="102" spans="1:22" s="83" customFormat="1" ht="34.5" customHeight="1">
      <c r="A102" s="244" t="s">
        <v>610</v>
      </c>
      <c r="B102" s="84"/>
      <c r="C102" s="377"/>
      <c r="D102" s="379"/>
      <c r="E102" s="317" t="s">
        <v>612</v>
      </c>
      <c r="F102" s="318"/>
      <c r="G102" s="318"/>
      <c r="H102" s="319"/>
      <c r="I102" s="420"/>
      <c r="J102" s="256">
        <f t="shared" si="0"/>
        <v>149</v>
      </c>
      <c r="K102" s="237" t="str">
        <f t="shared" ref="K102:K111" si="1">IF(OR(COUNTIF(L101:O101,"未確認")&gt;0,COUNTIF(L101:O101,"~*")&gt;0),"※","")</f>
        <v/>
      </c>
      <c r="L102" s="258">
        <v>50</v>
      </c>
      <c r="M102" s="258">
        <v>50</v>
      </c>
      <c r="N102" s="258">
        <v>0</v>
      </c>
      <c r="O102" s="258">
        <v>49</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c r="O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c r="O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50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1044</v>
      </c>
      <c r="M122" s="98" t="s">
        <v>1045</v>
      </c>
      <c r="N122" s="98" t="s">
        <v>1045</v>
      </c>
      <c r="O122" s="98" t="s">
        <v>1045</v>
      </c>
    </row>
    <row r="123" spans="1:22" s="83" customFormat="1" ht="40.5" customHeight="1">
      <c r="A123" s="244" t="s">
        <v>620</v>
      </c>
      <c r="B123" s="1"/>
      <c r="C123" s="289"/>
      <c r="D123" s="290"/>
      <c r="E123" s="377"/>
      <c r="F123" s="378"/>
      <c r="G123" s="378"/>
      <c r="H123" s="379"/>
      <c r="I123" s="341"/>
      <c r="J123" s="105"/>
      <c r="K123" s="106"/>
      <c r="L123" s="98" t="s">
        <v>1045</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1053</v>
      </c>
      <c r="O131" s="98" t="s">
        <v>1053</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49</v>
      </c>
    </row>
    <row r="133" spans="1:22" s="83" customFormat="1" ht="67.5" customHeight="1">
      <c r="A133" s="244" t="s">
        <v>622</v>
      </c>
      <c r="B133" s="84"/>
      <c r="C133" s="334" t="s">
        <v>59</v>
      </c>
      <c r="D133" s="335"/>
      <c r="E133" s="335"/>
      <c r="F133" s="335"/>
      <c r="G133" s="335"/>
      <c r="H133" s="336"/>
      <c r="I133" s="389"/>
      <c r="J133" s="101"/>
      <c r="K133" s="102"/>
      <c r="L133" s="259" t="s">
        <v>533</v>
      </c>
      <c r="M133" s="98" t="s">
        <v>1051</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196</v>
      </c>
      <c r="K149" s="264" t="str">
        <f t="shared" si="3"/>
        <v/>
      </c>
      <c r="L149" s="117">
        <v>125</v>
      </c>
      <c r="M149" s="117">
        <v>71</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107</v>
      </c>
      <c r="K157" s="264" t="str">
        <f t="shared" si="3"/>
        <v/>
      </c>
      <c r="L157" s="117">
        <v>0</v>
      </c>
      <c r="M157" s="117">
        <v>0</v>
      </c>
      <c r="N157" s="117">
        <v>60</v>
      </c>
      <c r="O157" s="117">
        <v>47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988</v>
      </c>
      <c r="D204" s="318"/>
      <c r="E204" s="318"/>
      <c r="F204" s="318"/>
      <c r="G204" s="318"/>
      <c r="H204" s="319"/>
      <c r="I204" s="413"/>
      <c r="J204" s="263">
        <f t="shared" si="4"/>
        <v>36</v>
      </c>
      <c r="K204" s="264" t="str">
        <f t="shared" si="5"/>
        <v/>
      </c>
      <c r="L204" s="117">
        <v>0</v>
      </c>
      <c r="M204" s="117">
        <v>36</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6.46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72</v>
      </c>
      <c r="K269" s="81" t="str">
        <f t="shared" si="8"/>
        <v/>
      </c>
      <c r="L269" s="147">
        <v>22</v>
      </c>
      <c r="M269" s="147">
        <v>27</v>
      </c>
      <c r="N269" s="147">
        <v>13</v>
      </c>
      <c r="O269" s="147">
        <v>10</v>
      </c>
    </row>
    <row r="270" spans="1:22" s="83" customFormat="1" ht="34.5" customHeight="1">
      <c r="A270" s="249" t="s">
        <v>725</v>
      </c>
      <c r="B270" s="120"/>
      <c r="C270" s="371"/>
      <c r="D270" s="371"/>
      <c r="E270" s="371"/>
      <c r="F270" s="371"/>
      <c r="G270" s="371" t="s">
        <v>148</v>
      </c>
      <c r="H270" s="371"/>
      <c r="I270" s="404"/>
      <c r="J270" s="266">
        <f t="shared" si="9"/>
        <v>9.3800000000000008</v>
      </c>
      <c r="K270" s="81" t="str">
        <f t="shared" si="8"/>
        <v/>
      </c>
      <c r="L270" s="148">
        <v>2.2000000000000002</v>
      </c>
      <c r="M270" s="148">
        <v>1.87</v>
      </c>
      <c r="N270" s="148">
        <v>2.4</v>
      </c>
      <c r="O270" s="148">
        <v>2.91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0</v>
      </c>
      <c r="N271" s="147">
        <v>1</v>
      </c>
      <c r="O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0.4</v>
      </c>
      <c r="O272" s="148">
        <v>0</v>
      </c>
    </row>
    <row r="273" spans="1:15" s="83" customFormat="1" ht="34.5" customHeight="1">
      <c r="A273" s="249" t="s">
        <v>727</v>
      </c>
      <c r="B273" s="120"/>
      <c r="C273" s="371" t="s">
        <v>152</v>
      </c>
      <c r="D273" s="372"/>
      <c r="E273" s="372"/>
      <c r="F273" s="372"/>
      <c r="G273" s="371" t="s">
        <v>146</v>
      </c>
      <c r="H273" s="371"/>
      <c r="I273" s="404"/>
      <c r="J273" s="266">
        <f t="shared" si="9"/>
        <v>42</v>
      </c>
      <c r="K273" s="81" t="str">
        <f t="shared" si="8"/>
        <v/>
      </c>
      <c r="L273" s="147">
        <v>9</v>
      </c>
      <c r="M273" s="147">
        <v>11</v>
      </c>
      <c r="N273" s="147">
        <v>11</v>
      </c>
      <c r="O273" s="147">
        <v>11</v>
      </c>
    </row>
    <row r="274" spans="1:15" s="83" customFormat="1" ht="34.5" customHeight="1">
      <c r="A274" s="249" t="s">
        <v>727</v>
      </c>
      <c r="B274" s="120"/>
      <c r="C274" s="372"/>
      <c r="D274" s="372"/>
      <c r="E274" s="372"/>
      <c r="F274" s="372"/>
      <c r="G274" s="371" t="s">
        <v>148</v>
      </c>
      <c r="H274" s="371"/>
      <c r="I274" s="404"/>
      <c r="J274" s="266">
        <f t="shared" si="9"/>
        <v>2.9699999999999998</v>
      </c>
      <c r="K274" s="81" t="str">
        <f t="shared" si="8"/>
        <v/>
      </c>
      <c r="L274" s="148">
        <v>1</v>
      </c>
      <c r="M274" s="148">
        <v>0</v>
      </c>
      <c r="N274" s="148">
        <v>0.81</v>
      </c>
      <c r="O274" s="148">
        <v>1.1599999999999999</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1.71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7</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2.8</v>
      </c>
      <c r="M298" s="148">
        <v>6.25</v>
      </c>
      <c r="N298" s="148">
        <v>0.44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2.2400000000000002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1.1399999999999999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c r="O368" s="137" t="s">
        <v>1055</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2098</v>
      </c>
      <c r="K392" s="81" t="str">
        <f t="shared" ref="K392:K397" si="12">IF(OR(COUNTIF(L392:O392,"未確認")&gt;0,COUNTIF(L392:O392,"~*")&gt;0),"※","")</f>
        <v/>
      </c>
      <c r="L392" s="147">
        <v>986</v>
      </c>
      <c r="M392" s="147">
        <v>808</v>
      </c>
      <c r="N392" s="147">
        <v>197</v>
      </c>
      <c r="O392" s="147">
        <v>107</v>
      </c>
    </row>
    <row r="393" spans="1:22" s="83" customFormat="1" ht="34.5" customHeight="1">
      <c r="A393" s="249" t="s">
        <v>773</v>
      </c>
      <c r="B393" s="84"/>
      <c r="C393" s="370"/>
      <c r="D393" s="380"/>
      <c r="E393" s="320" t="s">
        <v>224</v>
      </c>
      <c r="F393" s="321"/>
      <c r="G393" s="321"/>
      <c r="H393" s="322"/>
      <c r="I393" s="343"/>
      <c r="J393" s="140">
        <f t="shared" si="11"/>
        <v>358</v>
      </c>
      <c r="K393" s="81" t="str">
        <f t="shared" si="12"/>
        <v/>
      </c>
      <c r="L393" s="147">
        <v>70</v>
      </c>
      <c r="M393" s="147">
        <v>32</v>
      </c>
      <c r="N393" s="147">
        <v>169</v>
      </c>
      <c r="O393" s="147">
        <v>87</v>
      </c>
    </row>
    <row r="394" spans="1:22" s="83" customFormat="1" ht="34.5" customHeight="1">
      <c r="A394" s="250" t="s">
        <v>774</v>
      </c>
      <c r="B394" s="84"/>
      <c r="C394" s="370"/>
      <c r="D394" s="381"/>
      <c r="E394" s="320" t="s">
        <v>225</v>
      </c>
      <c r="F394" s="321"/>
      <c r="G394" s="321"/>
      <c r="H394" s="322"/>
      <c r="I394" s="343"/>
      <c r="J394" s="140">
        <f t="shared" si="11"/>
        <v>948</v>
      </c>
      <c r="K394" s="81" t="str">
        <f t="shared" si="12"/>
        <v/>
      </c>
      <c r="L394" s="147">
        <v>572</v>
      </c>
      <c r="M394" s="147">
        <v>376</v>
      </c>
      <c r="N394" s="147">
        <v>0</v>
      </c>
      <c r="O394" s="147">
        <v>0</v>
      </c>
    </row>
    <row r="395" spans="1:22" s="83" customFormat="1" ht="34.5" customHeight="1">
      <c r="A395" s="250" t="s">
        <v>775</v>
      </c>
      <c r="B395" s="84"/>
      <c r="C395" s="370"/>
      <c r="D395" s="382"/>
      <c r="E395" s="320" t="s">
        <v>226</v>
      </c>
      <c r="F395" s="321"/>
      <c r="G395" s="321"/>
      <c r="H395" s="322"/>
      <c r="I395" s="343"/>
      <c r="J395" s="140">
        <f t="shared" si="11"/>
        <v>792</v>
      </c>
      <c r="K395" s="81" t="str">
        <f t="shared" si="12"/>
        <v/>
      </c>
      <c r="L395" s="147">
        <v>344</v>
      </c>
      <c r="M395" s="147">
        <v>400</v>
      </c>
      <c r="N395" s="147">
        <v>28</v>
      </c>
      <c r="O395" s="147">
        <v>20</v>
      </c>
    </row>
    <row r="396" spans="1:22" s="83" customFormat="1" ht="34.5" customHeight="1">
      <c r="A396" s="250" t="s">
        <v>776</v>
      </c>
      <c r="B396" s="1"/>
      <c r="C396" s="370"/>
      <c r="D396" s="320" t="s">
        <v>227</v>
      </c>
      <c r="E396" s="321"/>
      <c r="F396" s="321"/>
      <c r="G396" s="321"/>
      <c r="H396" s="322"/>
      <c r="I396" s="343"/>
      <c r="J396" s="140">
        <f t="shared" si="11"/>
        <v>69833</v>
      </c>
      <c r="K396" s="81" t="str">
        <f t="shared" si="12"/>
        <v/>
      </c>
      <c r="L396" s="147">
        <v>16835</v>
      </c>
      <c r="M396" s="147">
        <v>17757</v>
      </c>
      <c r="N396" s="147">
        <v>17694</v>
      </c>
      <c r="O396" s="147">
        <v>17547</v>
      </c>
    </row>
    <row r="397" spans="1:22" s="83" customFormat="1" ht="34.5" customHeight="1">
      <c r="A397" s="250" t="s">
        <v>777</v>
      </c>
      <c r="B397" s="119"/>
      <c r="C397" s="370"/>
      <c r="D397" s="320" t="s">
        <v>228</v>
      </c>
      <c r="E397" s="321"/>
      <c r="F397" s="321"/>
      <c r="G397" s="321"/>
      <c r="H397" s="322"/>
      <c r="I397" s="344"/>
      <c r="J397" s="140">
        <f t="shared" si="11"/>
        <v>2138</v>
      </c>
      <c r="K397" s="81" t="str">
        <f t="shared" si="12"/>
        <v/>
      </c>
      <c r="L397" s="147">
        <v>1035</v>
      </c>
      <c r="M397" s="147">
        <v>802</v>
      </c>
      <c r="N397" s="147">
        <v>189</v>
      </c>
      <c r="O397" s="147">
        <v>112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2098</v>
      </c>
      <c r="K405" s="81" t="str">
        <f t="shared" ref="K405:K422" si="14">IF(OR(COUNTIF(L405:O405,"未確認")&gt;0,COUNTIF(L405:O405,"~*")&gt;0),"※","")</f>
        <v/>
      </c>
      <c r="L405" s="147">
        <v>986</v>
      </c>
      <c r="M405" s="147">
        <v>808</v>
      </c>
      <c r="N405" s="147">
        <v>197</v>
      </c>
      <c r="O405" s="147">
        <v>107</v>
      </c>
    </row>
    <row r="406" spans="1:22" s="83" customFormat="1" ht="34.5" customHeight="1">
      <c r="A406" s="251" t="s">
        <v>779</v>
      </c>
      <c r="B406" s="119"/>
      <c r="C406" s="369"/>
      <c r="D406" s="375" t="s">
        <v>233</v>
      </c>
      <c r="E406" s="377" t="s">
        <v>234</v>
      </c>
      <c r="F406" s="378"/>
      <c r="G406" s="378"/>
      <c r="H406" s="379"/>
      <c r="I406" s="361"/>
      <c r="J406" s="140">
        <f t="shared" si="13"/>
        <v>592</v>
      </c>
      <c r="K406" s="81" t="str">
        <f t="shared" si="14"/>
        <v/>
      </c>
      <c r="L406" s="147">
        <v>185</v>
      </c>
      <c r="M406" s="147">
        <v>151</v>
      </c>
      <c r="N406" s="147">
        <v>169</v>
      </c>
      <c r="O406" s="147">
        <v>87</v>
      </c>
    </row>
    <row r="407" spans="1:22" s="83" customFormat="1" ht="34.5" customHeight="1">
      <c r="A407" s="251" t="s">
        <v>780</v>
      </c>
      <c r="B407" s="119"/>
      <c r="C407" s="369"/>
      <c r="D407" s="369"/>
      <c r="E407" s="320" t="s">
        <v>235</v>
      </c>
      <c r="F407" s="321"/>
      <c r="G407" s="321"/>
      <c r="H407" s="322"/>
      <c r="I407" s="361"/>
      <c r="J407" s="140">
        <f t="shared" si="13"/>
        <v>1295</v>
      </c>
      <c r="K407" s="81" t="str">
        <f t="shared" si="14"/>
        <v/>
      </c>
      <c r="L407" s="147">
        <v>709</v>
      </c>
      <c r="M407" s="147">
        <v>558</v>
      </c>
      <c r="N407" s="147">
        <v>8</v>
      </c>
      <c r="O407" s="147">
        <v>20</v>
      </c>
    </row>
    <row r="408" spans="1:22" s="83" customFormat="1" ht="34.5" customHeight="1">
      <c r="A408" s="251" t="s">
        <v>781</v>
      </c>
      <c r="B408" s="119"/>
      <c r="C408" s="369"/>
      <c r="D408" s="369"/>
      <c r="E408" s="320" t="s">
        <v>236</v>
      </c>
      <c r="F408" s="321"/>
      <c r="G408" s="321"/>
      <c r="H408" s="322"/>
      <c r="I408" s="361"/>
      <c r="J408" s="140">
        <f t="shared" si="13"/>
        <v>127</v>
      </c>
      <c r="K408" s="81" t="str">
        <f t="shared" si="14"/>
        <v/>
      </c>
      <c r="L408" s="147">
        <v>61</v>
      </c>
      <c r="M408" s="147">
        <v>46</v>
      </c>
      <c r="N408" s="147">
        <v>20</v>
      </c>
      <c r="O408" s="147">
        <v>0</v>
      </c>
    </row>
    <row r="409" spans="1:22" s="83" customFormat="1" ht="34.5" customHeight="1">
      <c r="A409" s="251" t="s">
        <v>782</v>
      </c>
      <c r="B409" s="119"/>
      <c r="C409" s="369"/>
      <c r="D409" s="369"/>
      <c r="E409" s="317" t="s">
        <v>990</v>
      </c>
      <c r="F409" s="318"/>
      <c r="G409" s="318"/>
      <c r="H409" s="319"/>
      <c r="I409" s="361"/>
      <c r="J409" s="140">
        <f t="shared" si="13"/>
        <v>84</v>
      </c>
      <c r="K409" s="81" t="str">
        <f t="shared" si="14"/>
        <v/>
      </c>
      <c r="L409" s="147">
        <v>31</v>
      </c>
      <c r="M409" s="147">
        <v>53</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2138</v>
      </c>
      <c r="K413" s="81" t="str">
        <f t="shared" si="14"/>
        <v/>
      </c>
      <c r="L413" s="147">
        <v>1035</v>
      </c>
      <c r="M413" s="147">
        <v>802</v>
      </c>
      <c r="N413" s="147">
        <v>189</v>
      </c>
      <c r="O413" s="147">
        <v>112</v>
      </c>
    </row>
    <row r="414" spans="1:22" s="83" customFormat="1" ht="34.5" customHeight="1">
      <c r="A414" s="251" t="s">
        <v>787</v>
      </c>
      <c r="B414" s="119"/>
      <c r="C414" s="369"/>
      <c r="D414" s="375" t="s">
        <v>240</v>
      </c>
      <c r="E414" s="377" t="s">
        <v>241</v>
      </c>
      <c r="F414" s="378"/>
      <c r="G414" s="378"/>
      <c r="H414" s="379"/>
      <c r="I414" s="361"/>
      <c r="J414" s="140">
        <f t="shared" si="13"/>
        <v>457</v>
      </c>
      <c r="K414" s="81" t="str">
        <f t="shared" si="14"/>
        <v/>
      </c>
      <c r="L414" s="147">
        <v>316</v>
      </c>
      <c r="M414" s="147">
        <v>133</v>
      </c>
      <c r="N414" s="147">
        <v>6</v>
      </c>
      <c r="O414" s="147">
        <v>2</v>
      </c>
    </row>
    <row r="415" spans="1:22" s="83" customFormat="1" ht="34.5" customHeight="1">
      <c r="A415" s="251" t="s">
        <v>788</v>
      </c>
      <c r="B415" s="119"/>
      <c r="C415" s="369"/>
      <c r="D415" s="369"/>
      <c r="E415" s="320" t="s">
        <v>242</v>
      </c>
      <c r="F415" s="321"/>
      <c r="G415" s="321"/>
      <c r="H415" s="322"/>
      <c r="I415" s="361"/>
      <c r="J415" s="140">
        <f t="shared" si="13"/>
        <v>1279</v>
      </c>
      <c r="K415" s="81" t="str">
        <f t="shared" si="14"/>
        <v/>
      </c>
      <c r="L415" s="147">
        <v>616</v>
      </c>
      <c r="M415" s="147">
        <v>550</v>
      </c>
      <c r="N415" s="147">
        <v>69</v>
      </c>
      <c r="O415" s="147">
        <v>44</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0</v>
      </c>
      <c r="M416" s="147">
        <v>0</v>
      </c>
      <c r="N416" s="147">
        <v>5</v>
      </c>
      <c r="O416" s="147">
        <v>2</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0</v>
      </c>
      <c r="M417" s="147">
        <v>0</v>
      </c>
      <c r="N417" s="147">
        <v>22</v>
      </c>
      <c r="O417" s="147">
        <v>13</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0</v>
      </c>
      <c r="M418" s="147">
        <v>26</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103</v>
      </c>
      <c r="K420" s="81" t="str">
        <f t="shared" si="14"/>
        <v/>
      </c>
      <c r="L420" s="147">
        <v>38</v>
      </c>
      <c r="M420" s="147">
        <v>53</v>
      </c>
      <c r="N420" s="147">
        <v>7</v>
      </c>
      <c r="O420" s="147">
        <v>5</v>
      </c>
    </row>
    <row r="421" spans="1:22" s="83" customFormat="1" ht="34.5" customHeight="1">
      <c r="A421" s="251" t="s">
        <v>794</v>
      </c>
      <c r="B421" s="119"/>
      <c r="C421" s="369"/>
      <c r="D421" s="369"/>
      <c r="E421" s="320" t="s">
        <v>247</v>
      </c>
      <c r="F421" s="321"/>
      <c r="G421" s="321"/>
      <c r="H421" s="322"/>
      <c r="I421" s="361"/>
      <c r="J421" s="140">
        <f t="shared" si="13"/>
        <v>231</v>
      </c>
      <c r="K421" s="81" t="str">
        <f t="shared" si="14"/>
        <v/>
      </c>
      <c r="L421" s="147">
        <v>65</v>
      </c>
      <c r="M421" s="147">
        <v>40</v>
      </c>
      <c r="N421" s="147">
        <v>80</v>
      </c>
      <c r="O421" s="147">
        <v>46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1681</v>
      </c>
      <c r="K430" s="193" t="str">
        <f>IF(OR(COUNTIF(L430:O430,"未確認")&gt;0,COUNTIF(L430:O430,"~*")&gt;0),"※","")</f>
        <v/>
      </c>
      <c r="L430" s="147">
        <v>719</v>
      </c>
      <c r="M430" s="147">
        <v>669</v>
      </c>
      <c r="N430" s="147">
        <v>183</v>
      </c>
      <c r="O430" s="147">
        <v>110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24</v>
      </c>
      <c r="K431" s="193" t="str">
        <f>IF(OR(COUNTIF(L431:O431,"未確認")&gt;0,COUNTIF(L431:O431,"~*")&gt;0),"※","")</f>
        <v/>
      </c>
      <c r="L431" s="147">
        <v>11</v>
      </c>
      <c r="M431" s="147">
        <v>13</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97</v>
      </c>
      <c r="K432" s="193" t="str">
        <f>IF(OR(COUNTIF(L432:O432,"未確認")&gt;0,COUNTIF(L432:O432,"~*")&gt;0),"※","")</f>
        <v/>
      </c>
      <c r="L432" s="147">
        <v>28</v>
      </c>
      <c r="M432" s="147">
        <v>31</v>
      </c>
      <c r="N432" s="147">
        <v>26</v>
      </c>
      <c r="O432" s="147">
        <v>12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1455</v>
      </c>
      <c r="K433" s="193" t="str">
        <f>IF(OR(COUNTIF(L433:O433,"未確認")&gt;0,COUNTIF(L433:O433,"~*")&gt;0),"※","")</f>
        <v/>
      </c>
      <c r="L433" s="147">
        <v>676</v>
      </c>
      <c r="M433" s="147">
        <v>615</v>
      </c>
      <c r="N433" s="147">
        <v>92</v>
      </c>
      <c r="O433" s="147">
        <v>72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105</v>
      </c>
      <c r="K434" s="193" t="str">
        <f>IF(OR(COUNTIF(L434:O434,"未確認")&gt;0,COUNTIF(L434:O434,"~*")&gt;0),"※","")</f>
        <v/>
      </c>
      <c r="L434" s="147">
        <v>4</v>
      </c>
      <c r="M434" s="147">
        <v>10</v>
      </c>
      <c r="N434" s="147">
        <v>65</v>
      </c>
      <c r="O434" s="147">
        <v>26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6</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41</v>
      </c>
      <c r="K468" s="201" t="str">
        <f t="shared" ref="K468:K475" si="16">IF(OR(COUNTIF(L468:O468,"未確認")&gt;0,COUNTIF(L468:O468,"*")&gt;0),"※","")</f>
        <v>※</v>
      </c>
      <c r="L468" s="117">
        <v>28</v>
      </c>
      <c r="M468" s="117">
        <v>13</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11</v>
      </c>
      <c r="K481" s="201" t="str">
        <f t="shared" si="18"/>
        <v>※</v>
      </c>
      <c r="L481" s="117">
        <v>11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176</v>
      </c>
      <c r="K535" s="201" t="str">
        <f t="shared" si="23"/>
        <v/>
      </c>
      <c r="L535" s="117">
        <v>81</v>
      </c>
      <c r="M535" s="117">
        <v>27</v>
      </c>
      <c r="N535" s="117">
        <v>37</v>
      </c>
      <c r="O535" s="117">
        <v>31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1055</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45.7</v>
      </c>
      <c r="M560" s="211">
        <v>42.7</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28.3</v>
      </c>
      <c r="M561" s="211">
        <v>22.9</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v>23.6</v>
      </c>
      <c r="M562" s="211">
        <v>13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12.7</v>
      </c>
      <c r="M563" s="211">
        <v>14.3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4.4000000000000004</v>
      </c>
      <c r="M564" s="211">
        <v>6.2</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24.7</v>
      </c>
      <c r="M565" s="211">
        <v>17.5</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v>35.4</v>
      </c>
      <c r="M566" s="211">
        <v>25.2</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10.7</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8.5</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1055</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70" t="s">
        <v>1055</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10</v>
      </c>
      <c r="K613" s="201" t="str">
        <f t="shared" ref="K613:K623" si="29">IF(OR(COUNTIF(L613:O613,"未確認")&gt;0,COUNTIF(L613:O613,"*")&gt;0),"※","")</f>
        <v>※</v>
      </c>
      <c r="L613" s="117">
        <v>10</v>
      </c>
      <c r="M613" s="117" t="s">
        <v>541</v>
      </c>
      <c r="N613" s="117">
        <v>0</v>
      </c>
      <c r="O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27</v>
      </c>
      <c r="K622" s="201" t="str">
        <f t="shared" si="29"/>
        <v>※</v>
      </c>
      <c r="L622" s="117" t="s">
        <v>541</v>
      </c>
      <c r="M622" s="117">
        <v>27</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87</v>
      </c>
      <c r="K632" s="201" t="str">
        <f t="shared" si="31"/>
        <v/>
      </c>
      <c r="L632" s="117">
        <v>64</v>
      </c>
      <c r="M632" s="117">
        <v>23</v>
      </c>
      <c r="N632" s="117">
        <v>0</v>
      </c>
      <c r="O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33</v>
      </c>
      <c r="M633" s="117">
        <v>0</v>
      </c>
      <c r="N633" s="117">
        <v>0</v>
      </c>
      <c r="O633" s="117">
        <v>0</v>
      </c>
    </row>
    <row r="634" spans="1:22" s="118" customFormat="1" ht="56.15" customHeight="1">
      <c r="A634" s="252" t="s">
        <v>920</v>
      </c>
      <c r="B634" s="119"/>
      <c r="C634" s="317" t="s">
        <v>1027</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173</v>
      </c>
      <c r="K646" s="201" t="str">
        <f t="shared" ref="K646:K660" si="33">IF(OR(COUNTIF(L646:O646,"未確認")&gt;0,COUNTIF(L646:O646,"*")&gt;0),"※","")</f>
        <v/>
      </c>
      <c r="L646" s="117">
        <v>54</v>
      </c>
      <c r="M646" s="117">
        <v>30</v>
      </c>
      <c r="N646" s="117">
        <v>49</v>
      </c>
      <c r="O646" s="117">
        <v>40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t="s">
        <v>541</v>
      </c>
      <c r="N648" s="117">
        <v>15</v>
      </c>
      <c r="O648" s="117">
        <v>17</v>
      </c>
    </row>
    <row r="649" spans="1:22" s="118" customFormat="1" ht="70" customHeight="1">
      <c r="A649" s="252" t="s">
        <v>928</v>
      </c>
      <c r="B649" s="84"/>
      <c r="C649" s="295"/>
      <c r="D649" s="297"/>
      <c r="E649" s="320" t="s">
        <v>940</v>
      </c>
      <c r="F649" s="321"/>
      <c r="G649" s="321"/>
      <c r="H649" s="322"/>
      <c r="I649" s="122" t="s">
        <v>456</v>
      </c>
      <c r="J649" s="116">
        <f t="shared" si="32"/>
        <v>27</v>
      </c>
      <c r="K649" s="201" t="str">
        <f t="shared" si="33"/>
        <v>※</v>
      </c>
      <c r="L649" s="117">
        <v>11</v>
      </c>
      <c r="M649" s="117" t="s">
        <v>541</v>
      </c>
      <c r="N649" s="117">
        <v>16</v>
      </c>
      <c r="O649" s="117" t="s">
        <v>541</v>
      </c>
    </row>
    <row r="650" spans="1:22" s="118" customFormat="1" ht="84" customHeight="1">
      <c r="A650" s="252" t="s">
        <v>929</v>
      </c>
      <c r="B650" s="84"/>
      <c r="C650" s="295"/>
      <c r="D650" s="297"/>
      <c r="E650" s="320" t="s">
        <v>941</v>
      </c>
      <c r="F650" s="321"/>
      <c r="G650" s="321"/>
      <c r="H650" s="322"/>
      <c r="I650" s="122" t="s">
        <v>458</v>
      </c>
      <c r="J650" s="116">
        <f t="shared" si="32"/>
        <v>81</v>
      </c>
      <c r="K650" s="201" t="str">
        <f t="shared" si="33"/>
        <v/>
      </c>
      <c r="L650" s="117">
        <v>29</v>
      </c>
      <c r="M650" s="117">
        <v>22</v>
      </c>
      <c r="N650" s="117">
        <v>17</v>
      </c>
      <c r="O650" s="117">
        <v>13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
      </c>
      <c r="L655" s="117">
        <v>13</v>
      </c>
      <c r="M655" s="117">
        <v>13</v>
      </c>
      <c r="N655" s="117">
        <v>0</v>
      </c>
      <c r="O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v>
      </c>
      <c r="L657" s="117">
        <v>11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62</v>
      </c>
      <c r="K683" s="201" t="str">
        <f>IF(OR(COUNTIF(L683:O683,"未確認")&gt;0,COUNTIF(L683:O683,"*")&gt;0),"※","")</f>
        <v/>
      </c>
      <c r="L683" s="117">
        <v>0</v>
      </c>
      <c r="M683" s="117">
        <v>0</v>
      </c>
      <c r="N683" s="117">
        <v>36</v>
      </c>
      <c r="O683" s="117">
        <v>26</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1007</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C6C474-4BC2-43F8-B7D9-9A15E1B68C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2019-12-23T01:05:44Z</dcterms:modified>
</cp:coreProperties>
</file>