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6014AA4-462D-436F-816F-8F5618F1C48E}"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<sst xmlns="http://schemas.openxmlformats.org/spreadsheetml/2006/main" count="2966" uniqueCount="1049">
  <si>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</si>
  <si>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</si>
  <si>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</si>
  <si>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</si>
  <si>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</si>
  <si>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</si>
  <si>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</si>
  <si>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</si>
  <si>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</si>
  <si>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</si>
  <si>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</si>
  <si>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</si>
  <si>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</si>
  <si>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</si>
  <si>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</si>
  <si>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</si>
  <si>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</si>
  <si>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</si>
  <si>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</si>
  <si>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</si>
  <si>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</si>
  <si>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</si>
  <si>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</si>
  <si>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</si>
  <si>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</si>
  <si>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</si>
  <si>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</si>
  <si>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</si>
  <si>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</si>
  <si>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</si>
  <si>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</si>
  <si>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</si>
  <si>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</si>
  <si>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</si>
  <si>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</si>
  <si>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</si>
  <si>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</si>
  <si>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</si>
  <si>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</si>
  <si>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</si>
  <si>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</si>
  <si>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</si>
  <si>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</si>
  <si>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</si>
  <si>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</si>
  <si>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</si>
  <si>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</si>
  <si>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</si>
  <si>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</si>
  <si>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</si>
  <si>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</si>
  <si>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</si>
  <si>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</si>
  <si>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</si>
  <si>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</si>
  <si>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</si>
  <si>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</si>
  <si>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</si>
  <si>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</si>
  <si>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</si>
  <si>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</si>
  <si>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</si>
  <si>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</si>
  <si>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</si>
  <si>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</si>
  <si>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</si>
  <si>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</si>
  <si>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</si>
  <si>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</si>
  <si>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</si>
  <si>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</si>
  <si>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</si>
  <si>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</si>
  <si>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</si>
  <si>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</si>
  <si>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</si>
  <si>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</si>
  <si>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</si>
  <si>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</si>
  <si>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</si>
  <si>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</si>
  <si>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</si>
  <si>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</si>
  <si>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</si>
  <si>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</si>
  <si>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</si>
  <si>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</si>
  <si>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</si>
  <si>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</si>
  <si>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</si>
  <si>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</si>
  <si>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</si>
  <si>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</si>
  <si>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</si>
  <si>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</si>
  <si>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</si>
  <si>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</si>
  <si>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</si>
  <si>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</si>
  <si>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</si>
  <si>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</si>
  <si>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</si>
  <si>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</si>
  <si>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</si>
  <si>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</si>
  <si>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</si>
  <si>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</si>
  <si>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</si>
  <si>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</si>
  <si>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</si>
  <si>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</si>
  <si>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</si>
  <si>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</si>
  <si>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</si>
  <si>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</si>
  <si>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</si>
  <si>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</si>
  <si>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</si>
  <si>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</si>
  <si>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</si>
  <si>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</si>
  <si>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</si>
  <si>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</si>
  <si>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</si>
  <si>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</si>
  <si>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</si>
  <si>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</si>
  <si>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</si>
  <si>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</si>
  <si>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</si>
  <si>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</si>
  <si>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</si>
  <si>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</si>
  <si>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</si>
  <si>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</si>
  <si>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</si>
  <si>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</si>
  <si>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</si>
  <si>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</si>
  <si>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</si>
  <si>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</si>
  <si>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</si>
  <si>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</si>
  <si>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</si>
  <si>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</si>
  <si>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</si>
  <si>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</si>
  <si>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</si>
  <si>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</si>
  <si>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</si>
  <si>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</si>
  <si>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</si>
  <si>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</si>
  <si>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</si>
  <si>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</si>
  <si>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</si>
  <si>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</si>
  <si>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</si>
  <si>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</si>
  <si>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</si>
  <si>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</si>
  <si>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</si>
  <si>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</si>
  <si>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</si>
  <si>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</si>
  <si>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</si>
  <si>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</si>
  <si>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</si>
  <si>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</si>
  <si>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</si>
  <si>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</si>
  <si>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</si>
  <si>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</si>
  <si>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</si>
  <si>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</si>
  <si>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</si>
  <si>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</si>
  <si>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</si>
  <si>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</si>
  <si>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</si>
  <si>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</si>
  <si>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</si>
  <si>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</si>
  <si>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</si>
  <si>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</si>
  <si>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</si>
  <si>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</si>
  <si>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</si>
  <si>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</si>
  <si>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</si>
  <si>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</si>
  <si>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</si>
  <si>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</si>
  <si>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</si>
  <si>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</si>
  <si>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</si>
  <si>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</si>
  <si>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</si>
  <si>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</si>
  <si>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</si>
  <si>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</si>
  <si>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</si>
  <si>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</si>
  <si>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</si>
  <si>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</si>
  <si>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</si>
  <si>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</si>
  <si>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</si>
  <si>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</si>
  <si>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</si>
  <si>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</si>
  <si>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</si>
  <si>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</si>
  <si>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</si>
  <si>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</si>
  <si>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</si>
  <si>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</si>
  <si>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</si>
  <si>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</si>
  <si>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</si>
  <si>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</si>
  <si>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</si>
  <si>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</si>
  <si>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</si>
  <si>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</si>
  <si>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</si>
  <si>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</si>
  <si>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</si>
  <si>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</si>
  <si>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</si>
  <si>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</si>
  <si>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</si>
  <si>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</si>
  <si>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</si>
  <si>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</si>
  <si>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</si>
  <si>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</si>
  <si>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</si>
  <si>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</si>
  <si>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</si>
  <si>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</si>
  <si>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</si>
  <si>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</si>
  <si>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</si>
  <si>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</si>
  <si>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</si>
  <si>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</si>
  <si>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</si>
  <si>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</si>
  <si>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</si>
  <si>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</si>
  <si>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</si>
  <si>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</si>
  <si>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</si>
  <si>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</si>
  <si>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</si>
  <si>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</si>
  <si>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</si>
  <si>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</si>
  <si>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</si>
  <si>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</si>
  <si>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</si>
  <si>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</si>
  <si>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</si>
  <si>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</si>
  <si>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</si>
  <si>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</si>
  <si>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</si>
  <si>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</si>
  <si>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</si>
  <si>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</si>
  <si>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</si>
  <si>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</si>
  <si>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</si>
  <si>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</si>
  <si>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</si>
  <si>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</si>
  <si>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</si>
  <si>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</si>
  <si>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</si>
  <si>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</si>
  <si>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</si>
  <si>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</si>
  <si>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</si>
  <si>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</si>
  <si>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</si>
  <si>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</si>
  <si>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</si>
  <si>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</si>
  <si>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</si>
  <si>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</si>
  <si>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</si>
  <si>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</si>
  <si>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</si>
  <si>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</si>
  <si>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</si>
  <si>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</si>
  <si>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</si>
  <si>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</si>
  <si>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</si>
  <si>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</si>
  <si>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</si>
  <si>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</si>
  <si>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</si>
  <si>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</si>
  <si>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</si>
  <si>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</si>
  <si>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</si>
  <si>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</si>
  <si>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</si>
  <si>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</si>
  <si>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</si>
  <si>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</si>
  <si>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</si>
  <si>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</si>
  <si>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</si>
  <si>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</si>
  <si>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</si>
  <si>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</si>
  <si>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</si>
  <si>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</si>
  <si>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</si>
  <si>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</si>
  <si>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</si>
  <si>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</si>
  <si>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</si>
  <si>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</si>
  <si>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</si>
  <si>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</si>
  <si>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</si>
  <si>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</si>
  <si>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</si>
  <si>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</si>
  <si>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</si>
  <si>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</si>
  <si>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</si>
  <si>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</si>
  <si>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</si>
  <si>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</si>
  <si>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</si>
  <si>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</si>
  <si>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</si>
  <si>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</si>
  <si>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</si>
  <si>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</si>
  <si>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</si>
  <si>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</si>
  <si>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</si>
  <si>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</si>
  <si>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</si>
  <si>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</si>
  <si>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</si>
  <si>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</si>
  <si>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</si>
  <si>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</si>
  <si>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</si>
  <si>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</si>
  <si>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</si>
  <si>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</si>
  <si>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</si>
  <si>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</si>
  <si>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</si>
  <si>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</si>
  <si>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</si>
  <si>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</si>
  <si>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</si>
  <si>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</si>
  <si>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</si>
  <si>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</si>
  <si>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</si>
  <si>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</si>
  <si>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</si>
  <si>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</si>
  <si>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</si>
  <si>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</si>
  <si>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</si>
  <si>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</si>
  <si>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</si>
  <si>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</si>
  <si>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</si>
  <si>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</si>
  <si>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</si>
  <si>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</si>
  <si>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</si>
  <si>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</si>
  <si>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</si>
  <si>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</si>
  <si>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</si>
  <si>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</si>
  <si>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</si>
  <si>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</si>
  <si>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</si>
  <si>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</si>
  <si>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</si>
  <si>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</si>
  <si>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</si>
  <si>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</si>
  <si>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</si>
  <si>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</si>
  <si>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</si>
  <si>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</si>
  <si>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</si>
  <si>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</si>
  <si>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</si>
  <si>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</si>
  <si>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</si>
  <si>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</si>
  <si>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</si>
  <si>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</si>
  <si>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</si>
  <si>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</si>
  <si>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</si>
  <si>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</si>
  <si>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</si>
  <si>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</si>
  <si>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</si>
  <si>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</si>
  <si>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</si>
  <si>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</si>
  <si>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</si>
  <si>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</si>
  <si>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</si>
  <si>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</si>
  <si>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</si>
  <si>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</si>
  <si>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</si>
  <si>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</si>
  <si>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</si>
  <si>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</si>
  <si>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</si>
  <si>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</si>
  <si>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</si>
  <si>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</si>
  <si>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</si>
  <si>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</si>
  <si>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</si>
  <si>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</si>
  <si>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</si>
  <si>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</si>
  <si>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</si>
  <si>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</si>
  <si>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</si>
  <si>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</si>
  <si>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</si>
  <si>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</si>
  <si>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</si>
  <si>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</si>
  <si>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</si>
  <si>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</si>
  <si>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</si>
  <si>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</si>
  <si>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</si>
  <si>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</si>
  <si>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</si>
  <si>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</si>
  <si>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</si>
  <si>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</si>
  <si>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</si>
  <si>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</si>
  <si>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</si>
  <si>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</si>
  <si>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</si>
  <si>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</si>
  <si>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</si>
  <si>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</si>
  <si>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</si>
  <si>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</si>
  <si>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</si>
  <si>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</si>
  <si>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</si>
  <si>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</si>
  <si>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</si>
  <si>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</si>
  <si>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</si>
  <si>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</si>
  <si>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</si>
  <si>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</si>
  <si>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</si>
  <si>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</si>
  <si>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</si>
  <si>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</si>
  <si>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</si>
  <si>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</si>
  <si>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</si>
  <si>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</si>
  <si>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</si>
  <si>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</si>
  <si>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</si>
  <si>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</si>
  <si>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</si>
  <si>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</si>
  <si>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</si>
  <si>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</si>
  <si>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</si>
  <si>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</si>
  <si>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</si>
  <si>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</si>
  <si>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</si>
  <si>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</si>
  <si>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</si>
  <si>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</si>
  <si>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</si>
  <si>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</si>
  <si>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</si>
  <si>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</si>
  <si>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</si>
  <si>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</si>
  <si>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</si>
  <si>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</si>
  <si>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</si>
  <si>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</si>
  <si>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</si>
  <si>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</si>
  <si>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</si>
  <si>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</si>
  <si>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</si>
  <si>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</si>
  <si>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</si>
  <si>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</si>
  <si>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</si>
  <si>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</si>
  <si>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</si>
  <si>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</si>
  <si>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</si>
  <si>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</si>
  <si>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</si>
  <si>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</si>
  <si>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</si>
  <si>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</si>
  <si>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</si>
  <si>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</si>
  <si>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</si>
  <si>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</si>
  <si>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</si>
  <si>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</si>
  <si>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</si>
  <si>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</si>
  <si>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</si>
  <si>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</si>
  <si>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</si>
  <si>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</si>
  <si>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</si>
  <si>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</si>
  <si>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</si>
  <si>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</si>
  <si>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</si>
  <si>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</si>
  <si>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</si>
  <si>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</si>
  <si>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</si>
  <si>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</si>
  <si>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</si>
  <si>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</si>
  <si>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</si>
  <si>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</si>
  <si>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</si>
  <si>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</si>
  <si>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</si>
  <si>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</si>
  <si>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</si>
  <si>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</si>
  <si>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</si>
  <si>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</si>
  <si>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</si>
  <si>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</si>
  <si>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</si>
  <si>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</si>
  <si>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</si>
  <si>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</si>
  <si>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</si>
  <si>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</si>
  <si>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</si>
  <si>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</si>
  <si>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</si>
  <si>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</si>
  <si>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</si>
  <si>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</si>
  <si>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</si>
  <si>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</si>
  <si>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</si>
  <si>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</si>
  <si>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</si>
  <si>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</si>
  <si>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</si>
  <si>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</si>
  <si>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</si>
  <si>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</si>
  <si>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</si>
  <si>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</si>
  <si>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</si>
  <si>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</si>
  <si>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</si>
  <si>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</si>
  <si>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</si>
  <si>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</si>
  <si>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</si>
  <si>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</si>
  <si>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</si>
  <si>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</si>
  <si>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</si>
  <si>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</si>
  <si>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</si>
  <si>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</si>
  <si>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</si>
  <si>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</si>
  <si>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</si>
  <si>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</si>
  <si>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</si>
  <si>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</si>
  <si>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</si>
  <si>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</si>
  <si>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</si>
  <si>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</si>
  <si>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</si>
  <si>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</si>
  <si>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</si>
  <si>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</si>
  <si>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</si>
  <si>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</si>
  <si>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</si>
  <si>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</si>
  <si>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</si>
  <si>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</si>
  <si>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</si>
  <si>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</si>
  <si>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</si>
  <si>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</si>
  <si>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</si>
  <si>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</si>
  <si>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</si>
  <si>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</si>
  <si>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</si>
  <si>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</si>
  <si>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</si>
  <si>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</si>
  <si>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</si>
  <si>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</si>
  <si>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</si>
  <si>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</si>
  <si>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</si>
  <si>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</si>
  <si>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</si>
  <si>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</si>
  <si>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</si>
  <si>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</si>
  <si>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</si>
  <si>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</si>
  <si>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</si>
  <si>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</si>
  <si>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</si>
  <si>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</si>
  <si>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</si>
  <si>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</si>
  <si>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</si>
  <si>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</si>
  <si>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</si>
  <si>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</si>
  <si>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</si>
  <si>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</si>
  <si>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</si>
  <si>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</si>
  <si>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</si>
  <si>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</si>
  <si>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</si>
  <si>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</si>
  <si>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</si>
  <si>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</si>
  <si>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</si>
  <si>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</si>
  <si>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</si>
  <si>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</si>
  <si>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</si>
  <si>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</si>
  <si>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</si>
  <si>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</si>
  <si>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</si>
  <si>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</si>
  <si>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</si>
  <si>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</si>
  <si>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</si>
  <si>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</si>
  <si>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</si>
  <si>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</si>
  <si>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</si>
  <si>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</si>
  <si>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</si>
  <si>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</si>
  <si>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</si>
  <si>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</si>
  <si>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</si>
  <si>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</si>
  <si>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</si>
  <si>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</si>
  <si>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</si>
  <si>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</si>
  <si>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</si>
  <si>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</si>
  <si>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</si>
  <si>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</si>
  <si>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</si>
  <si>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</si>
  <si>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</si>
  <si>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</si>
  <si>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</si>
  <si>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</si>
  <si>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</si>
  <si>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</si>
  <si>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</si>
  <si>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</si>
  <si>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</si>
  <si>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</si>
  <si>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</si>
  <si>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</si>
  <si>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</si>
  <si>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</si>
  <si>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</si>
  <si>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</si>
  <si>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</si>
  <si>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</si>
  <si>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</si>
  <si>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</si>
  <si>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</si>
  <si>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</si>
  <si>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</si>
  <si>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</si>
  <si>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</si>
  <si>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</si>
  <si>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</si>
  <si>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</si>
  <si>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</si>
  <si>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</si>
  <si>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</si>
  <si>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</si>
  <si>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</si>
  <si>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</si>
  <si>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</si>
  <si>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</si>
  <si>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</si>
  <si>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</si>
  <si>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</si>
  <si>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</si>
  <si>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</si>
  <si>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</si>
  <si>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</si>
  <si>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</si>
  <si>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</si>
  <si>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</si>
  <si>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</si>
  <si>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</si>
  <si>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</si>
  <si>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</si>
  <si>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</si>
  <si>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</si>
  <si>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</si>
  <si>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</si>
  <si>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</si>
  <si>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</si>
  <si>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</si>
  <si>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</si>
  <si>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</si>
  <si>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</si>
  <si>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</si>
  <si>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</si>
  <si>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</si>
  <si>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</si>
  <si>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</si>
  <si>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</si>
  <si>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</si>
  <si>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</si>
  <si>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</si>
  <si>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</si>
  <si>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</si>
  <si>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</si>
  <si>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</si>
  <si>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</si>
  <si>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</si>
  <si>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</si>
  <si>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</si>
  <si>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</si>
  <si>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</si>
  <si>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</si>
  <si>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</si>
  <si>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</si>
  <si>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</si>
  <si>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</si>
  <si>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</si>
  <si>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</si>
  <si>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</si>
  <si>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</si>
  <si>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</si>
  <si>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</si>
  <si>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</si>
  <si>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</si>
  <si>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</si>
  <si>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</si>
  <si>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</si>
  <si>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</si>
  <si>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</si>
  <si>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</si>
  <si>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</si>
  <si>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</si>
  <si>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</si>
  <si>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</si>
  <si>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</si>
  <si>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</si>
  <si>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</si>
  <si>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</si>
  <si>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</si>
  <si>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</si>
  <si>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</si>
  <si>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</si>
  <si>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</si>
  <si>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</si>
  <si>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</si>
  <si>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</si>
  <si>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</si>
  <si>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</si>
  <si>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</si>
  <si>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</si>
  <si>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</si>
  <si>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</si>
  <si>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</si>
  <si>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</si>
  <si>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</si>
  <si>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</si>
  <si>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</si>
  <si>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</si>
  <si>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</si>
  <si>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</si>
  <si>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</si>
  <si>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</si>
  <si>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</si>
  <si>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</si>
  <si>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</si>
  <si>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</si>
  <si>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</si>
  <si>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</si>
  <si>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</si>
  <si>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</si>
  <si>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</si>
  <si>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</si>
  <si>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</si>
  <si>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</si>
  <si>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</si>
  <si>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</si>
  <si>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</si>
  <si>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</si>
  <si>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</si>
  <si>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</si>
  <si>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</si>
  <si>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</si>
  <si>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</si>
  <si>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</si>
  <si>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</si>
  <si>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</si>
  <si>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</si>
  <si>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</si>
  <si>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</si>
  <si>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</si>
  <si>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</si>
  <si>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</si>
  <si>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</si>
  <si>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</si>
  <si>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</si>
  <si>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</si>
  <si>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</si>
  <si>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</si>
  <si>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</si>
  <si>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</si>
  <si>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</si>
  <si>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</si>
  <si>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</si>
  <si>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</si>
  <si>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</si>
  <si>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</si>
  <si>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</si>
  <si>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</si>
  <si>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</si>
  <si>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</si>
  <si>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</si>
  <si>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</si>
  <si>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</si>
  <si>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</si>
  <si>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</si>
  <si>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</si>
  <si>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</si>
  <si>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</si>
  <si>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</si>
  <si>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</si>
  <si>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</si>
  <si>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</si>
  <si>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</si>
  <si>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</si>
  <si>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</si>
  <si>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</si>
  <si>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</si>
  <si>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</si>
  <si>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</si>
  <si>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</si>
  <si>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</si>
  <si>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</si>
  <si>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</si>
  <si>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</si>
  <si>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</si>
  <si>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</si>
  <si>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</si>
  <si>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</si>
  <si>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</si>
  <si>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</si>
  <si>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</si>
  <si>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</si>
  <si>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</si>
  <si>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</si>
  <si>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</si>
  <si>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</si>
  <si>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</si>
  <si>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</si>
  <si>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</si>
  <si>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</si>
  <si>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</si>
  <si>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</si>
  <si>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</si>
  <si>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</si>
  <si>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</si>
  <si>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</si>
  <si>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</si>
  <si>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</si>
  <si>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</si>
  <si>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</si>
  <si>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</si>
  <si>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</si>
  <si>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</si>
  <si>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</si>
  <si>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</si>
  <si>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</si>
  <si>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</si>
  <si>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</si>
  <si>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</si>
  <si>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</si>
  <si>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</si>
  <si>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</si>
  <si>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</si>
  <si>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</si>
  <si>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</si>
  <si>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</si>
  <si>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</si>
  <si>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</si>
  <si>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</si>
  <si>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</si>
  <si>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</si>
  <si>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</si>
  <si>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</si>
  <si>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</si>
  <si>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</si>
  <si>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</si>
  <si>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</si>
  <si>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</si>
  <si>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</si>
  <si>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</si>
  <si>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</si>
  <si>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</si>
  <si>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</si>
  <si>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</si>
  <si>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</si>
  <si>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</si>
  <si>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</si>
  <si>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</si>
  <si>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</si>
  <si>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</si>
  <si>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</si>
  <si>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</si>
  <si>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</si>
  <si>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</si>
  <si>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</si>
  <si>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</si>
  <si>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</si>
  <si>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</si>
  <si>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</si>
  <si>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</si>
  <si>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</si>
  <si>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</si>
  <si>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</si>
  <si>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</si>
  <si>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</si>
  <si>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</si>
  <si>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</si>
  <si>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</si>
  <si>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</si>
  <si>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</si>
  <si>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</si>
  <si>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</si>
  <si>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</si>
  <si>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</si>
  <si>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</si>
  <si>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</si>
  <si>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</si>
  <si>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</si>
  <si>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</si>
  <si>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</si>
  <si>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</si>
  <si>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</si>
  <si>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</si>
  <si>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</si>
  <si>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</si>
  <si>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</si>
  <si>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</si>
  <si>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</si>
  <si>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</si>
  <si>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</si>
  <si>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</si>
  <si>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</si>
  <si>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</si>
  <si>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</si>
  <si>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</si>
  <si>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</si>
  <si>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</si>
  <si>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</si>
  <si>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</si>
  <si>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</si>
  <si>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</si>
  <si>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</si>
  <si>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</si>
  <si>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</si>
  <si>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</si>
  <si>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</si>
  <si>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</si>
  <si>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</si>
  <si>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</si>
  <si>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</si>
  <si>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</si>
  <si>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</si>
  <si>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</si>
  <si>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</si>
  <si>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</si>
  <si>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</si>
  <si>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</si>
  <si>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</si>
  <si>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南草津野村病院</t>
    <phoneticPr fontId="3"/>
  </si>
  <si>
    <t>〒525-0059 草津市野路１丁目６番５号</t>
    <phoneticPr fontId="3"/>
  </si>
  <si>
    <t>〇</t>
  </si>
  <si>
    <t>医療法人</t>
  </si>
  <si>
    <t>複数の診療科で活用</t>
  </si>
  <si>
    <t>産科</t>
  </si>
  <si>
    <t>婦人科</t>
  </si>
  <si>
    <t>内科</t>
  </si>
  <si>
    <t>ＤＰＣ病院ではない</t>
  </si>
  <si>
    <t>看護必要度Ⅰ</t>
    <phoneticPr fontId="3"/>
  </si>
  <si>
    <t>急性期機能病棟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</si>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</sst>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26</v>
      </c>
      <c r="K102" s="237" t="str">
        <f t="shared" ref="K102:K111" si="1">IF(OR(COUNTIF(L101:L101,"未確認")&gt;0,COUNTIF(L101:L101,"~*")&gt;0),"※","")</f>
        <v/>
      </c>
      <c r="L102" s="258">
        <v>26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66</v>
      </c>
      <c r="K148" s="264" t="str">
        <f t="shared" si="3"/>
        <v/>
      </c>
      <c r="L148" s="117">
        <v>66</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3.29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2.1</v>
      </c>
      <c r="K274" s="81" t="str">
        <f t="shared" si="8"/>
        <v/>
      </c>
      <c r="L274" s="148">
        <v>2.1</v>
      </c>
    </row>
    <row r="275" spans="1:12" s="83" customFormat="1" ht="34.5" customHeight="1">
      <c r="A275" s="249" t="s">
        <v>728</v>
      </c>
      <c r="B275" s="120"/>
      <c r="C275" s="370" t="s">
        <v>153</v>
      </c>
      <c r="D275" s="371"/>
      <c r="E275" s="371"/>
      <c r="F275" s="371"/>
      <c r="G275" s="370" t="s">
        <v>146</v>
      </c>
      <c r="H275" s="370"/>
      <c r="I275" s="403"/>
      <c r="J275" s="266">
        <f t="shared" si="9"/>
        <v>5</v>
      </c>
      <c r="K275" s="81" t="str">
        <f t="shared" si="8"/>
        <v/>
      </c>
      <c r="L275" s="147">
        <v>5</v>
      </c>
    </row>
    <row r="276" spans="1:12" s="83" customFormat="1" ht="34.5" customHeight="1">
      <c r="A276" s="249" t="s">
        <v>728</v>
      </c>
      <c r="B276" s="84"/>
      <c r="C276" s="371"/>
      <c r="D276" s="371"/>
      <c r="E276" s="371"/>
      <c r="F276" s="371"/>
      <c r="G276" s="370" t="s">
        <v>148</v>
      </c>
      <c r="H276" s="370"/>
      <c r="I276" s="403"/>
      <c r="J276" s="266">
        <f t="shared" si="9"/>
        <v>6.5</v>
      </c>
      <c r="K276" s="81" t="str">
        <f t="shared" si="8"/>
        <v/>
      </c>
      <c r="L276" s="148">
        <v>6.5</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4.0999999999999996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966</v>
      </c>
      <c r="K392" s="81" t="str">
        <f t="shared" ref="K392:K397" si="11">IF(OR(COUNTIF(L392:L392,"未確認")&gt;0,COUNTIF(L392:L392,"~*")&gt;0),"※","")</f>
        <v/>
      </c>
      <c r="L392" s="147">
        <v>966</v>
      </c>
    </row>
    <row r="393" spans="1:22" s="83" customFormat="1" ht="34.5" customHeight="1">
      <c r="A393" s="249" t="s">
        <v>773</v>
      </c>
      <c r="B393" s="84"/>
      <c r="C393" s="369"/>
      <c r="D393" s="379"/>
      <c r="E393" s="319" t="s">
        <v>224</v>
      </c>
      <c r="F393" s="320"/>
      <c r="G393" s="320"/>
      <c r="H393" s="321"/>
      <c r="I393" s="342"/>
      <c r="J393" s="140">
        <f t="shared" si="10"/>
        <v>965</v>
      </c>
      <c r="K393" s="81" t="str">
        <f t="shared" si="11"/>
        <v/>
      </c>
      <c r="L393" s="147">
        <v>965</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5364</v>
      </c>
      <c r="K396" s="81" t="str">
        <f t="shared" si="11"/>
        <v/>
      </c>
      <c r="L396" s="147">
        <v>5364</v>
      </c>
    </row>
    <row r="397" spans="1:22" s="83" customFormat="1" ht="34.5" customHeight="1">
      <c r="A397" s="250" t="s">
        <v>777</v>
      </c>
      <c r="B397" s="119"/>
      <c r="C397" s="369"/>
      <c r="D397" s="319" t="s">
        <v>228</v>
      </c>
      <c r="E397" s="320"/>
      <c r="F397" s="320"/>
      <c r="G397" s="320"/>
      <c r="H397" s="321"/>
      <c r="I397" s="343"/>
      <c r="J397" s="140">
        <f t="shared" si="10"/>
        <v>953</v>
      </c>
      <c r="K397" s="81" t="str">
        <f t="shared" si="11"/>
        <v/>
      </c>
      <c r="L397" s="147">
        <v>953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966</v>
      </c>
      <c r="K405" s="81" t="str">
        <f t="shared" ref="K405:K422" si="13">IF(OR(COUNTIF(L405:L405,"未確認")&gt;0,COUNTIF(L405:L405,"~*")&gt;0),"※","")</f>
        <v/>
      </c>
      <c r="L405" s="147">
        <v>966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786</v>
      </c>
      <c r="K407" s="81" t="str">
        <f t="shared" si="13"/>
        <v/>
      </c>
      <c r="L407" s="147">
        <v>786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180</v>
      </c>
      <c r="K411" s="81" t="str">
        <f t="shared" si="13"/>
        <v/>
      </c>
      <c r="L411" s="147">
        <v>180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953</v>
      </c>
      <c r="K413" s="81" t="str">
        <f t="shared" si="13"/>
        <v/>
      </c>
      <c r="L413" s="147">
        <v>953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920</v>
      </c>
      <c r="K415" s="81" t="str">
        <f t="shared" si="13"/>
        <v/>
      </c>
      <c r="L415" s="147">
        <v>920</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953</v>
      </c>
      <c r="K430" s="193" t="str">
        <f>IF(OR(COUNTIF(L430:L430,"未確認")&gt;0,COUNTIF(L430:L430,"~*")&gt;0),"※","")</f>
        <v/>
      </c>
      <c r="L430" s="147">
        <v>953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953</v>
      </c>
      <c r="K433" s="193" t="str">
        <f>IF(OR(COUNTIF(L433:L433,"未確認")&gt;0,COUNTIF(L433:L433,"~*")&gt;0),"※","")</f>
        <v/>
      </c>
      <c r="L433" s="147">
        <v>953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34</v>
      </c>
      <c r="K468" s="201" t="str">
        <f t="shared" ref="K468:K475" si="15">IF(OR(COUNTIF(L468:L468,"未確認")&gt;0,COUNTIF(L468:L468,"*")&gt;0),"※","")</f>
        <v/>
      </c>
      <c r="L468" s="117">
        <v>34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39</v>
      </c>
      <c r="K479" s="201" t="str">
        <f t="shared" si="17"/>
        <v/>
      </c>
      <c r="L479" s="117">
        <v>39</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19</v>
      </c>
      <c r="K481" s="201" t="str">
        <f t="shared" si="17"/>
        <v/>
      </c>
      <c r="L481" s="117">
        <v>19</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23</v>
      </c>
      <c r="K492" s="201" t="str">
        <f t="shared" si="17"/>
        <v/>
      </c>
      <c r="L492" s="117">
        <v>23</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10</v>
      </c>
      <c r="K496" s="201" t="str">
        <f t="shared" si="17"/>
        <v/>
      </c>
      <c r="L496" s="117">
        <v>10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22</v>
      </c>
      <c r="K505" s="201" t="str">
        <f t="shared" si="20"/>
        <v/>
      </c>
      <c r="L505" s="117">
        <v>22</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49</v>
      </c>
      <c r="K527" s="201" t="str">
        <f>IF(OR(COUNTIF(L527:L527,"未確認")&gt;0,COUNTIF(L527:L527,"*")&gt;0),"※","")</f>
        <v/>
      </c>
      <c r="L527" s="117">
        <v>49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55.4</v>
      </c>
    </row>
    <row r="561" spans="1:12" s="91" customFormat="1" ht="34.5" customHeight="1">
      <c r="A561" s="251" t="s">
        <v>871</v>
      </c>
      <c r="B561" s="119"/>
      <c r="C561" s="209"/>
      <c r="D561" s="330" t="s">
        <v>377</v>
      </c>
      <c r="E561" s="341"/>
      <c r="F561" s="341"/>
      <c r="G561" s="341"/>
      <c r="H561" s="331"/>
      <c r="I561" s="342"/>
      <c r="J561" s="207"/>
      <c r="K561" s="210"/>
      <c r="L561" s="211">
        <v>33.799999999999997</v>
      </c>
    </row>
    <row r="562" spans="1:12" s="91" customFormat="1" ht="34.5" customHeight="1">
      <c r="A562" s="251" t="s">
        <v>872</v>
      </c>
      <c r="B562" s="119"/>
      <c r="C562" s="209"/>
      <c r="D562" s="330" t="s">
        <v>992</v>
      </c>
      <c r="E562" s="341"/>
      <c r="F562" s="341"/>
      <c r="G562" s="341"/>
      <c r="H562" s="331"/>
      <c r="I562" s="342"/>
      <c r="J562" s="207"/>
      <c r="K562" s="210"/>
      <c r="L562" s="211">
        <v>10.199999999999999</v>
      </c>
    </row>
    <row r="563" spans="1:12" s="91" customFormat="1" ht="34.5" customHeight="1">
      <c r="A563" s="251" t="s">
        <v>873</v>
      </c>
      <c r="B563" s="119"/>
      <c r="C563" s="209"/>
      <c r="D563" s="330" t="s">
        <v>379</v>
      </c>
      <c r="E563" s="341"/>
      <c r="F563" s="341"/>
      <c r="G563" s="341"/>
      <c r="H563" s="331"/>
      <c r="I563" s="342"/>
      <c r="J563" s="207"/>
      <c r="K563" s="210"/>
      <c r="L563" s="211">
        <v>13.4</v>
      </c>
    </row>
    <row r="564" spans="1:12" s="91" customFormat="1" ht="34.5" customHeight="1">
      <c r="A564" s="251" t="s">
        <v>874</v>
      </c>
      <c r="B564" s="119"/>
      <c r="C564" s="209"/>
      <c r="D564" s="330" t="s">
        <v>380</v>
      </c>
      <c r="E564" s="341"/>
      <c r="F564" s="341"/>
      <c r="G564" s="341"/>
      <c r="H564" s="331"/>
      <c r="I564" s="342"/>
      <c r="J564" s="207"/>
      <c r="K564" s="210"/>
      <c r="L564" s="211">
        <v>39.5</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39.5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10</v>
      </c>
      <c r="K635" s="201" t="str">
        <f t="shared" si="30"/>
        <v/>
      </c>
      <c r="L635" s="117">
        <v>10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2019-12-23T01:05:33Z</dcterms:modified>
</cp:coreProperties>
</file>