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580AF8A-37F2-488A-9DCF-C5FB443B345A}"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<sst xmlns="http://schemas.openxmlformats.org/spreadsheetml/2006/main" count="3321" uniqueCount="1058">
  <si>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</si>
  <si>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</si>
  <si>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</si>
  <si>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</si>
  <si>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</si>
  <si>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</si>
  <si>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</si>
  <si>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</si>
  <si>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</si>
  <si>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</si>
  <si>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</si>
  <si>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</si>
  <si>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</si>
  <si>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</si>
  <si>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</si>
  <si>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</si>
  <si>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</si>
  <si>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</si>
  <si>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</si>
  <si>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</si>
  <si>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</si>
  <si>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</si>
  <si>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</si>
  <si>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</si>
  <si>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</si>
  <si>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</si>
  <si>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</si>
  <si>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</si>
  <si>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</si>
  <si>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</si>
  <si>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</si>
  <si>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</si>
  <si>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</si>
  <si>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</si>
  <si>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</si>
  <si>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</si>
  <si>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</si>
  <si>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</si>
  <si>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</si>
  <si>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</si>
  <si>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</si>
  <si>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</si>
  <si>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</si>
  <si>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</si>
  <si>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</si>
  <si>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</si>
  <si>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</si>
  <si>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</si>
  <si>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</si>
  <si>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</si>
  <si>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</si>
  <si>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</si>
  <si>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</si>
  <si>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</si>
  <si>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</si>
  <si>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</si>
  <si>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</si>
  <si>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</si>
  <si>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</si>
  <si>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</si>
  <si>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</si>
  <si>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</si>
  <si>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</si>
  <si>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</si>
  <si>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</si>
  <si>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</si>
  <si>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</si>
  <si>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</si>
  <si>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</si>
  <si>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</si>
  <si>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</si>
  <si>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</si>
  <si>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</si>
  <si>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</si>
  <si>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</si>
  <si>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</si>
  <si>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</si>
  <si>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</si>
  <si>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</si>
  <si>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</si>
  <si>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</si>
  <si>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</si>
  <si>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</si>
  <si>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</si>
  <si>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</si>
  <si>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</si>
  <si>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</si>
  <si>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</si>
  <si>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</si>
  <si>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</si>
  <si>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</si>
  <si>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</si>
  <si>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</si>
  <si>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</si>
  <si>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</si>
  <si>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</si>
  <si>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</si>
  <si>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</si>
  <si>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</si>
  <si>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</si>
  <si>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</si>
  <si>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</si>
  <si>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</si>
  <si>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</si>
  <si>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</si>
  <si>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</si>
  <si>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</si>
  <si>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</si>
  <si>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</si>
  <si>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</si>
  <si>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</si>
  <si>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</si>
  <si>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</si>
  <si>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</si>
  <si>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</si>
  <si>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</si>
  <si>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</si>
  <si>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</si>
  <si>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</si>
  <si>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</si>
  <si>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</si>
  <si>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</si>
  <si>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</si>
  <si>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</si>
  <si>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</si>
  <si>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</si>
  <si>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</si>
  <si>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</si>
  <si>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</si>
  <si>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</si>
  <si>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</si>
  <si>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</si>
  <si>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</si>
  <si>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</si>
  <si>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</si>
  <si>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</si>
  <si>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</si>
  <si>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</si>
  <si>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</si>
  <si>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</si>
  <si>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</si>
  <si>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</si>
  <si>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</si>
  <si>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</si>
  <si>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</si>
  <si>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</si>
  <si>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</si>
  <si>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</si>
  <si>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</si>
  <si>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</si>
  <si>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</si>
  <si>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</si>
  <si>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</si>
  <si>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</si>
  <si>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</si>
  <si>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</si>
  <si>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</si>
  <si>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</si>
  <si>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</si>
  <si>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</si>
  <si>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</si>
  <si>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</si>
  <si>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</si>
  <si>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</si>
  <si>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</si>
  <si>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</si>
  <si>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</si>
  <si>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</si>
  <si>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</si>
  <si>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</si>
  <si>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</si>
  <si>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</si>
  <si>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</si>
  <si>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</si>
  <si>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</si>
  <si>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</si>
  <si>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</si>
  <si>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</si>
  <si>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</si>
  <si>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</si>
  <si>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</si>
  <si>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</si>
  <si>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</si>
  <si>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</si>
  <si>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</si>
  <si>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</si>
  <si>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</si>
  <si>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</si>
  <si>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</si>
  <si>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</si>
  <si>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</si>
  <si>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</si>
  <si>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</si>
  <si>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</si>
  <si>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</si>
  <si>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</si>
  <si>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</si>
  <si>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</si>
  <si>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</si>
  <si>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</si>
  <si>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</si>
  <si>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</si>
  <si>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</si>
  <si>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</si>
  <si>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</si>
  <si>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</si>
  <si>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</si>
  <si>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</si>
  <si>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</si>
  <si>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</si>
  <si>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</si>
  <si>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</si>
  <si>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</si>
  <si>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</si>
  <si>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</si>
  <si>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</si>
  <si>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</si>
  <si>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</si>
  <si>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</si>
  <si>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</si>
  <si>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</si>
  <si>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</si>
  <si>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</si>
  <si>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</si>
  <si>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</si>
  <si>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</si>
  <si>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</si>
  <si>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</si>
  <si>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</si>
  <si>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</si>
  <si>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</si>
  <si>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</si>
  <si>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</si>
  <si>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</si>
  <si>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</si>
  <si>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</si>
  <si>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</si>
  <si>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</si>
  <si>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</si>
  <si>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</si>
  <si>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</si>
  <si>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</si>
  <si>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</si>
  <si>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</si>
  <si>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</si>
  <si>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</si>
  <si>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</si>
  <si>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</si>
  <si>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</si>
  <si>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</si>
  <si>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</si>
  <si>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</si>
  <si>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</si>
  <si>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</si>
  <si>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</si>
  <si>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</si>
  <si>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</si>
  <si>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</si>
  <si>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</si>
  <si>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</si>
  <si>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</si>
  <si>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</si>
  <si>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</si>
  <si>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</si>
  <si>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</si>
  <si>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</si>
  <si>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</si>
  <si>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</si>
  <si>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</si>
  <si>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</si>
  <si>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</si>
  <si>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</si>
  <si>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</si>
  <si>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</si>
  <si>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</si>
  <si>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</si>
  <si>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</si>
  <si>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</si>
  <si>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</si>
  <si>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</si>
  <si>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</si>
  <si>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</si>
  <si>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</si>
  <si>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</si>
  <si>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</si>
  <si>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</si>
  <si>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</si>
  <si>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</si>
  <si>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</si>
  <si>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</si>
  <si>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</si>
  <si>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</si>
  <si>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</si>
  <si>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</si>
  <si>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</si>
  <si>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</si>
  <si>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</si>
  <si>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</si>
  <si>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</si>
  <si>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</si>
  <si>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</si>
  <si>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</si>
  <si>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</si>
  <si>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</si>
  <si>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</si>
  <si>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</si>
  <si>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</si>
  <si>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</si>
  <si>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</si>
  <si>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</si>
  <si>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</si>
  <si>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</si>
  <si>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</si>
  <si>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</si>
  <si>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</si>
  <si>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</si>
  <si>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</si>
  <si>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</si>
  <si>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</si>
  <si>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</si>
  <si>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</si>
  <si>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</si>
  <si>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</si>
  <si>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</si>
  <si>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</si>
  <si>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</si>
  <si>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</si>
  <si>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</si>
  <si>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</si>
  <si>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</si>
  <si>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</si>
  <si>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</si>
  <si>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</si>
  <si>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</si>
  <si>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</si>
  <si>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</si>
  <si>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</si>
  <si>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</si>
  <si>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</si>
  <si>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</si>
  <si>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</si>
  <si>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</si>
  <si>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</si>
  <si>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</si>
  <si>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</si>
  <si>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</si>
  <si>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</si>
  <si>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</si>
  <si>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</si>
  <si>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</si>
  <si>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</si>
  <si>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</si>
  <si>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</si>
  <si>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</si>
  <si>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</si>
  <si>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</si>
  <si>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</si>
  <si>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</si>
  <si>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</si>
  <si>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</si>
  <si>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</si>
  <si>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</si>
  <si>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</si>
  <si>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</si>
  <si>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</si>
  <si>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</si>
  <si>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</si>
  <si>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</si>
  <si>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</si>
  <si>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</si>
  <si>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</si>
  <si>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</si>
  <si>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</si>
  <si>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</si>
  <si>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</si>
  <si>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</si>
  <si>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</si>
  <si>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</si>
  <si>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</si>
  <si>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</si>
  <si>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</si>
  <si>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</si>
  <si>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</si>
  <si>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</si>
  <si>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</si>
  <si>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</si>
  <si>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</si>
  <si>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</si>
  <si>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</si>
  <si>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</si>
  <si>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</si>
  <si>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</si>
  <si>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</si>
  <si>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</si>
  <si>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</si>
  <si>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</si>
  <si>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</si>
  <si>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</si>
  <si>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</si>
  <si>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</si>
  <si>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</si>
  <si>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</si>
  <si>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</si>
  <si>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</si>
  <si>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</si>
  <si>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</si>
  <si>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</si>
  <si>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</si>
  <si>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</si>
  <si>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</si>
  <si>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</si>
  <si>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</si>
  <si>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</si>
  <si>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</si>
  <si>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</si>
  <si>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</si>
  <si>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</si>
  <si>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</si>
  <si>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</si>
  <si>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</si>
  <si>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</si>
  <si>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</si>
  <si>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</si>
  <si>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</si>
  <si>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</si>
  <si>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</si>
  <si>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</si>
  <si>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</si>
  <si>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</si>
  <si>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</si>
  <si>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</si>
  <si>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</si>
  <si>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</si>
  <si>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</si>
  <si>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</si>
  <si>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</si>
  <si>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</si>
  <si>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</si>
  <si>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</si>
  <si>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</si>
  <si>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</si>
  <si>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</si>
  <si>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</si>
  <si>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</si>
  <si>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</si>
  <si>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</si>
  <si>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</si>
  <si>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</si>
  <si>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</si>
  <si>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</si>
  <si>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</si>
  <si>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</si>
  <si>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</si>
  <si>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</si>
  <si>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</si>
  <si>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</si>
  <si>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</si>
  <si>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</si>
  <si>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</si>
  <si>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</si>
  <si>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</si>
  <si>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</si>
  <si>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</si>
  <si>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</si>
  <si>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</si>
  <si>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</si>
  <si>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</si>
  <si>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</si>
  <si>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</si>
  <si>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</si>
  <si>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</si>
  <si>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</si>
  <si>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</si>
  <si>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</si>
  <si>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</si>
  <si>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</si>
  <si>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</si>
  <si>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</si>
  <si>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</si>
  <si>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</si>
  <si>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</si>
  <si>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</si>
  <si>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</si>
  <si>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</si>
  <si>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</si>
  <si>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</si>
  <si>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</si>
  <si>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</si>
  <si>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</si>
  <si>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</si>
  <si>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</si>
  <si>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</si>
  <si>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</si>
  <si>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</si>
  <si>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</si>
  <si>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</si>
  <si>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</si>
  <si>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</si>
  <si>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</si>
  <si>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</si>
  <si>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</si>
  <si>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</si>
  <si>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</si>
  <si>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</si>
  <si>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</si>
  <si>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</si>
  <si>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</si>
  <si>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</si>
  <si>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</si>
  <si>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</si>
  <si>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</si>
  <si>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</si>
  <si>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</si>
  <si>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</si>
  <si>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</si>
  <si>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</si>
  <si>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</si>
  <si>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</si>
  <si>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</si>
  <si>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</si>
  <si>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</si>
  <si>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</si>
  <si>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</si>
  <si>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</si>
  <si>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</si>
  <si>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</si>
  <si>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</si>
  <si>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</si>
  <si>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</si>
  <si>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</si>
  <si>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</si>
  <si>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</si>
  <si>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</si>
  <si>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</si>
  <si>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</si>
  <si>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</si>
  <si>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</si>
  <si>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</si>
  <si>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</si>
  <si>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</si>
  <si>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</si>
  <si>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</si>
  <si>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</si>
  <si>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</si>
  <si>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</si>
  <si>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</si>
  <si>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</si>
  <si>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</si>
  <si>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</si>
  <si>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</si>
  <si>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</si>
  <si>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</si>
  <si>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</si>
  <si>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</si>
  <si>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</si>
  <si>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</si>
  <si>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</si>
  <si>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</si>
  <si>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</si>
  <si>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</si>
  <si>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</si>
  <si>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</si>
  <si>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</si>
  <si>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</si>
  <si>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</si>
  <si>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</si>
  <si>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</si>
  <si>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</si>
  <si>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</si>
  <si>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</si>
  <si>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</si>
  <si>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</si>
  <si>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</si>
  <si>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</si>
  <si>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</si>
  <si>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</si>
  <si>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</si>
  <si>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</si>
  <si>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</si>
  <si>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</si>
  <si>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</si>
  <si>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</si>
  <si>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</si>
  <si>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</si>
  <si>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</si>
  <si>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</si>
  <si>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</si>
  <si>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</si>
  <si>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</si>
  <si>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</si>
  <si>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</si>
  <si>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</si>
  <si>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</si>
  <si>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</si>
  <si>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</si>
  <si>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</si>
  <si>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</si>
  <si>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</si>
  <si>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</si>
  <si>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</si>
  <si>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</si>
  <si>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</si>
  <si>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</si>
  <si>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</si>
  <si>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</si>
  <si>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</si>
  <si>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</si>
  <si>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</si>
  <si>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</si>
  <si>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</si>
  <si>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</si>
  <si>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</si>
  <si>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</si>
  <si>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</si>
  <si>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</si>
  <si>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</si>
  <si>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</si>
  <si>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</si>
  <si>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</si>
  <si>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</si>
  <si>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</si>
  <si>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</si>
  <si>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</si>
  <si>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</si>
  <si>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</si>
  <si>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</si>
  <si>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</si>
  <si>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</si>
  <si>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</si>
  <si>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</si>
  <si>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</si>
  <si>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</si>
  <si>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</si>
  <si>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</si>
  <si>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</si>
  <si>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</si>
  <si>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</si>
  <si>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</si>
  <si>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</si>
  <si>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</si>
  <si>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</si>
  <si>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</si>
  <si>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</si>
  <si>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</si>
  <si>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</si>
  <si>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</si>
  <si>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</si>
  <si>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</si>
  <si>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</si>
  <si>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</si>
  <si>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</si>
  <si>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</si>
  <si>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</si>
  <si>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</si>
  <si>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</si>
  <si>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</si>
  <si>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</si>
  <si>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</si>
  <si>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</si>
  <si>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</si>
  <si>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</si>
  <si>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</si>
  <si>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</si>
  <si>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</si>
  <si>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</si>
  <si>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</si>
  <si>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</si>
  <si>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</si>
  <si>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</si>
  <si>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</si>
  <si>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</si>
  <si>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</si>
  <si>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</si>
  <si>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</si>
  <si>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</si>
  <si>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</si>
  <si>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</si>
  <si>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</si>
  <si>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</si>
  <si>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</si>
  <si>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</si>
  <si>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</si>
  <si>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</si>
  <si>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</si>
  <si>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</si>
  <si>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</si>
  <si>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</si>
  <si>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</si>
  <si>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</si>
  <si>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</si>
  <si>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</si>
  <si>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</si>
  <si>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</si>
  <si>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</si>
  <si>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</si>
  <si>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</si>
  <si>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</si>
  <si>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</si>
  <si>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</si>
  <si>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</si>
  <si>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</si>
  <si>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</si>
  <si>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</si>
  <si>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</si>
  <si>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</si>
  <si>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</si>
  <si>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</si>
  <si>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</si>
  <si>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</si>
  <si>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</si>
  <si>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</si>
  <si>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</si>
  <si>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</si>
  <si>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</si>
  <si>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</si>
  <si>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</si>
  <si>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</si>
  <si>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</si>
  <si>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</si>
  <si>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</si>
  <si>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</si>
  <si>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</si>
  <si>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</si>
  <si>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</si>
  <si>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</si>
  <si>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</si>
  <si>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</si>
  <si>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</si>
  <si>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</si>
  <si>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</si>
  <si>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</si>
  <si>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</si>
  <si>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</si>
  <si>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</si>
  <si>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</si>
  <si>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</si>
  <si>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</si>
  <si>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</si>
  <si>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</si>
  <si>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</si>
  <si>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</si>
  <si>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</si>
  <si>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</si>
  <si>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</si>
  <si>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</si>
  <si>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</si>
  <si>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</si>
  <si>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</si>
  <si>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</si>
  <si>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</si>
  <si>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</si>
  <si>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</si>
  <si>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</si>
  <si>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</si>
  <si>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</si>
  <si>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</si>
  <si>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</si>
  <si>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</si>
  <si>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</si>
  <si>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</si>
  <si>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</si>
  <si>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</si>
  <si>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</si>
  <si>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</si>
  <si>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</si>
  <si>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</si>
  <si>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</si>
  <si>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</si>
  <si>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</si>
  <si>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</si>
  <si>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</si>
  <si>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</si>
  <si>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</si>
  <si>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</si>
  <si>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</si>
  <si>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</si>
  <si>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</si>
  <si>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</si>
  <si>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</si>
  <si>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</si>
  <si>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</si>
  <si>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</si>
  <si>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</si>
  <si>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</si>
  <si>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</si>
  <si>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</si>
  <si>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</si>
  <si>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</si>
  <si>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</si>
  <si>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</si>
  <si>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</si>
  <si>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</si>
  <si>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</si>
  <si>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</si>
  <si>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</si>
  <si>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</si>
  <si>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</si>
  <si>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</si>
  <si>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</si>
  <si>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</si>
  <si>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</si>
  <si>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</si>
  <si>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</si>
  <si>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</si>
  <si>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</si>
  <si>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</si>
  <si>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</si>
  <si>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</si>
  <si>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</si>
  <si>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</si>
  <si>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</si>
  <si>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</si>
  <si>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</si>
  <si>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</si>
  <si>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</si>
  <si>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</si>
  <si>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</si>
  <si>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</si>
  <si>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</si>
  <si>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</si>
  <si>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</si>
  <si>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</si>
  <si>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</si>
  <si>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</si>
  <si>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</si>
  <si>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</si>
  <si>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</si>
  <si>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</si>
  <si>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</si>
  <si>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</si>
  <si>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</si>
  <si>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</si>
  <si>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</si>
  <si>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</si>
  <si>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</si>
  <si>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</si>
  <si>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</si>
  <si>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</si>
  <si>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</si>
  <si>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</si>
  <si>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</si>
  <si>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</si>
  <si>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</si>
  <si>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</si>
  <si>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</si>
  <si>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</si>
  <si>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</si>
  <si>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</si>
  <si>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</si>
  <si>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</si>
  <si>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</si>
  <si>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</si>
  <si>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</si>
  <si>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</si>
  <si>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</si>
  <si>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</si>
  <si>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</si>
  <si>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</si>
  <si>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</si>
  <si>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</si>
  <si>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</si>
  <si>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</si>
  <si>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</si>
  <si>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</si>
  <si>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</si>
  <si>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</si>
  <si>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</si>
  <si>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</si>
  <si>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</si>
  <si>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</si>
  <si>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</si>
  <si>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</si>
  <si>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</si>
  <si>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</si>
  <si>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</si>
  <si>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</si>
  <si>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</si>
  <si>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</si>
  <si>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</si>
  <si>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</si>
  <si>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</si>
  <si>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</si>
  <si>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</si>
  <si>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</si>
  <si>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</si>
  <si>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</si>
  <si>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</si>
  <si>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</si>
  <si>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</si>
  <si>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</si>
  <si>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</si>
  <si>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</si>
  <si>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</si>
  <si>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</si>
  <si>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</si>
  <si>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</si>
  <si>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</si>
  <si>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</si>
  <si>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</si>
  <si>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</si>
  <si>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</si>
  <si>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</si>
  <si>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</si>
  <si>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</si>
  <si>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</si>
  <si>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</si>
  <si>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</si>
  <si>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</si>
  <si>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</si>
  <si>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</si>
  <si>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</si>
  <si>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</si>
  <si>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</si>
  <si>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</si>
  <si>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</si>
  <si>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</si>
  <si>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</si>
  <si>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</si>
  <si>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</si>
  <si>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</si>
  <si>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</si>
  <si>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</si>
  <si>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</si>
  <si>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</si>
  <si>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</si>
  <si>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</si>
  <si>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</si>
  <si>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</si>
  <si>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</si>
  <si>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</si>
  <si>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</si>
  <si>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</si>
  <si>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</si>
  <si>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</si>
  <si>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</si>
  <si>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</si>
  <si>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</si>
  <si>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</si>
  <si>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</si>
  <si>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</si>
  <si>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</si>
  <si>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</si>
  <si>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</si>
  <si>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</si>
  <si>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</si>
  <si>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</si>
  <si>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</si>
  <si>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</si>
  <si>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</si>
  <si>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</si>
  <si>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</si>
  <si>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</si>
  <si>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</si>
  <si>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</si>
  <si>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</si>
  <si>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</si>
  <si>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</si>
  <si>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</si>
  <si>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</si>
  <si>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</si>
  <si>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</si>
  <si>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</si>
  <si>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</si>
  <si>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</si>
  <si>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</si>
  <si>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</si>
  <si>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</si>
  <si>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</si>
  <si>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</si>
  <si>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</si>
  <si>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</si>
  <si>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</si>
  <si>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</si>
  <si>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</si>
  <si>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</si>
  <si>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</si>
  <si>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</si>
  <si>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</si>
  <si>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</si>
  <si>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</si>
  <si>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</si>
  <si>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</si>
  <si>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</si>
  <si>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</si>
  <si>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</si>
  <si>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</si>
  <si>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</si>
  <si>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</si>
  <si>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</si>
  <si>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</si>
  <si>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</si>
  <si>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</si>
  <si>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</si>
  <si>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</si>
  <si>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</si>
  <si>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</si>
  <si>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</si>
  <si>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</si>
  <si>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</si>
  <si>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</si>
  <si>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</si>
  <si>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</si>
  <si>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</si>
  <si>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</si>
  <si>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</si>
  <si>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</si>
  <si>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</si>
  <si>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</si>
  <si>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</si>
  <si>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</si>
  <si>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</si>
  <si>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</si>
  <si>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</si>
  <si>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</si>
  <si>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</si>
  <si>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</si>
  <si>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</si>
  <si>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</si>
  <si>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</si>
  <si>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</si>
  <si>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</si>
  <si>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</si>
  <si>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</si>
  <si>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</si>
  <si>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</si>
  <si>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</si>
  <si>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</si>
  <si>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</si>
  <si>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</si>
  <si>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</si>
  <si>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</si>
  <si>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</si>
  <si>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</si>
  <si>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</si>
  <si>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</si>
  <si>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</si>
  <si>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</si>
  <si>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社会福祉法人恩賜財団済生会守山市民病院</t>
    <phoneticPr fontId="3"/>
  </si>
  <si>
    <t>〒524-0022 守山市守山四丁目１４番１号</t>
    <phoneticPr fontId="3"/>
  </si>
  <si>
    <t>〇</t>
  </si>
  <si>
    <t>市町村</t>
  </si>
  <si>
    <t>複数の診療科で活用</t>
  </si>
  <si>
    <t>整形外科</t>
  </si>
  <si>
    <t>外科</t>
  </si>
  <si>
    <t>内科</t>
  </si>
  <si>
    <t>ＤＰＣ病院ではない</t>
  </si>
  <si>
    <t>有</t>
  </si>
  <si>
    <t>看護必要度Ⅰ</t>
    <phoneticPr fontId="3"/>
  </si>
  <si>
    <t>A病棟</t>
  </si>
  <si>
    <t>急性期機能</t>
  </si>
  <si>
    <t>呼吸器内科</t>
  </si>
  <si>
    <t>腎臓内科</t>
  </si>
  <si>
    <t>B病棟</t>
  </si>
  <si>
    <t>療養病棟入院料１</t>
  </si>
  <si>
    <t>-</t>
    <phoneticPr fontId="3"/>
  </si>
  <si>
    <t>C病棟</t>
  </si>
  <si>
    <t>慢性期機能</t>
  </si>
  <si>
    <t>D病棟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</si>
</sst>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c r="C4" s="424"/>
      <c r="D4" s="424"/>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5" t="s">
        <v>1011</v>
      </c>
      <c r="J9" s="425"/>
      <c r="K9" s="425"/>
      <c r="L9" s="276" t="s">
        <v>1048</v>
      </c>
      <c r="M9" s="282" t="s">
        <v>1052</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2" t="s">
        <v>544</v>
      </c>
      <c r="E60" s="432"/>
      <c r="F60" s="432"/>
      <c r="G60" s="432"/>
      <c r="H60" s="432"/>
      <c r="I60" s="432"/>
      <c r="J60" s="432"/>
      <c r="K60" s="432"/>
      <c r="L60" s="432"/>
      <c r="M60" s="39"/>
      <c r="N60" s="39"/>
      <c r="O60" s="39"/>
    </row>
    <row r="61" spans="1:15" s="21" customFormat="1" ht="34.5" customHeight="1">
      <c r="A61" s="243"/>
      <c r="B61" s="1"/>
      <c r="C61" s="41"/>
      <c r="D61" s="431" t="s">
        <v>16</v>
      </c>
      <c r="E61" s="431"/>
      <c r="F61" s="431"/>
      <c r="G61" s="431"/>
      <c r="H61" s="431"/>
      <c r="I61" s="431"/>
      <c r="J61" s="431"/>
      <c r="K61" s="431"/>
      <c r="L61" s="431"/>
      <c r="M61" s="39"/>
      <c r="N61" s="39"/>
      <c r="O61" s="39"/>
    </row>
    <row r="62" spans="1:15" s="21" customFormat="1" ht="34.5" customHeight="1">
      <c r="A62" s="243"/>
      <c r="B62" s="1"/>
      <c r="C62" s="41"/>
      <c r="D62" s="431" t="s">
        <v>17</v>
      </c>
      <c r="E62" s="431"/>
      <c r="F62" s="431"/>
      <c r="G62" s="431"/>
      <c r="H62" s="431"/>
      <c r="I62" s="431"/>
      <c r="J62" s="431"/>
      <c r="K62" s="431"/>
      <c r="L62" s="431"/>
      <c r="M62" s="39"/>
      <c r="N62" s="39"/>
      <c r="O62" s="39"/>
    </row>
    <row r="63" spans="1:15" s="21" customFormat="1" ht="34.5" customHeight="1">
      <c r="A63" s="243"/>
      <c r="B63" s="1"/>
      <c r="C63" s="41"/>
      <c r="D63" s="431" t="s">
        <v>18</v>
      </c>
      <c r="E63" s="431"/>
      <c r="F63" s="431"/>
      <c r="G63" s="431"/>
      <c r="H63" s="431"/>
      <c r="I63" s="431"/>
      <c r="J63" s="431"/>
      <c r="K63" s="431"/>
      <c r="L63" s="431"/>
      <c r="M63" s="39"/>
      <c r="N63" s="39"/>
      <c r="O63" s="39"/>
    </row>
    <row r="64" spans="1:15" s="21" customFormat="1" ht="34.5" customHeight="1">
      <c r="A64" s="243"/>
      <c r="B64" s="1"/>
      <c r="C64" s="41"/>
      <c r="D64" s="431" t="s">
        <v>19</v>
      </c>
      <c r="E64" s="431"/>
      <c r="F64" s="431"/>
      <c r="G64" s="431"/>
      <c r="H64" s="431"/>
      <c r="I64" s="431"/>
      <c r="J64" s="431"/>
      <c r="K64" s="431"/>
      <c r="L64" s="431"/>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1055</v>
      </c>
      <c r="O89" s="262" t="s">
        <v>1057</v>
      </c>
    </row>
    <row r="90" spans="1:22" s="21" customFormat="1">
      <c r="A90" s="243"/>
      <c r="B90" s="1"/>
      <c r="C90" s="3"/>
      <c r="D90" s="3"/>
      <c r="E90" s="3"/>
      <c r="F90" s="3"/>
      <c r="G90" s="3"/>
      <c r="H90" s="287"/>
      <c r="I90" s="67" t="s">
        <v>36</v>
      </c>
      <c r="J90" s="68"/>
      <c r="K90" s="69"/>
      <c r="L90" s="262" t="s">
        <v>1049</v>
      </c>
      <c r="M90" s="262" t="s">
        <v>1049</v>
      </c>
      <c r="N90" s="262" t="s">
        <v>1056</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1056</v>
      </c>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IF(SUM(L99:O99)=0,IF(COUNTIF(L99:O99,"未確認")&gt;0,"未確認",IF(COUNTIF(L99:O99,"~*")&gt;0,"*",SUM(L99:O99))),SUM(L99:O99))</f>
        <v>111</v>
      </c>
      <c r="K99" s="237" t="str">
        <f>IF(OR(COUNTIF(L99:O99,"未確認")&gt;0,COUNTIF(L99:O99,"~*")&gt;0),"※","")</f>
        <v/>
      </c>
      <c r="L99" s="258">
        <v>55</v>
      </c>
      <c r="M99" s="258">
        <v>56</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111</v>
      </c>
      <c r="K101" s="237" t="str">
        <f>IF(OR(COUNTIF(L101:O101,"未確認")&gt;0,COUNTIF(L101:O101,"~*")&gt;0),"※","")</f>
        <v/>
      </c>
      <c r="L101" s="258">
        <v>55</v>
      </c>
      <c r="M101" s="258">
        <v>56</v>
      </c>
      <c r="N101" s="258">
        <v>0</v>
      </c>
      <c r="O101" s="258">
        <v>0</v>
      </c>
    </row>
    <row r="102" spans="1:22" s="83" customFormat="1" ht="34.5" customHeight="1">
      <c r="A102" s="244" t="s">
        <v>610</v>
      </c>
      <c r="B102" s="84"/>
      <c r="C102" s="377"/>
      <c r="D102" s="379"/>
      <c r="E102" s="317" t="s">
        <v>612</v>
      </c>
      <c r="F102" s="318"/>
      <c r="G102" s="318"/>
      <c r="H102" s="319"/>
      <c r="I102" s="420"/>
      <c r="J102" s="256">
        <f t="shared" si="0"/>
        <v>104</v>
      </c>
      <c r="K102" s="237" t="str">
        <f t="shared" ref="K102:K111" si="1">IF(OR(COUNTIF(L101:O101,"未確認")&gt;0,COUNTIF(L101:O101,"~*")&gt;0),"※","")</f>
        <v/>
      </c>
      <c r="L102" s="258">
        <v>49</v>
      </c>
      <c r="M102" s="258">
        <v>55</v>
      </c>
      <c r="N102" s="258">
        <v>0</v>
      </c>
      <c r="O102" s="258">
        <v>0</v>
      </c>
    </row>
    <row r="103" spans="1:22" s="83" customFormat="1" ht="34.5" customHeight="1">
      <c r="A103" s="244" t="s">
        <v>613</v>
      </c>
      <c r="B103" s="84"/>
      <c r="C103" s="334" t="s">
        <v>46</v>
      </c>
      <c r="D103" s="336"/>
      <c r="E103" s="334" t="s">
        <v>42</v>
      </c>
      <c r="F103" s="335"/>
      <c r="G103" s="335"/>
      <c r="H103" s="336"/>
      <c r="I103" s="420"/>
      <c r="J103" s="256">
        <f t="shared" si="0"/>
        <v>88</v>
      </c>
      <c r="K103" s="237" t="str">
        <f t="shared" si="1"/>
        <v/>
      </c>
      <c r="L103" s="258">
        <v>0</v>
      </c>
      <c r="M103" s="258">
        <v>0</v>
      </c>
      <c r="N103" s="258">
        <v>48</v>
      </c>
      <c r="O103" s="258">
        <v>40</v>
      </c>
    </row>
    <row r="104" spans="1:22" s="83" customFormat="1" ht="34.5" customHeight="1">
      <c r="A104" s="244" t="s">
        <v>614</v>
      </c>
      <c r="B104" s="84"/>
      <c r="C104" s="396"/>
      <c r="D104" s="397"/>
      <c r="E104" s="429"/>
      <c r="F104" s="430"/>
      <c r="G104" s="320" t="s">
        <v>47</v>
      </c>
      <c r="H104" s="322"/>
      <c r="I104" s="420"/>
      <c r="J104" s="256">
        <f t="shared" si="0"/>
        <v>88</v>
      </c>
      <c r="K104" s="237" t="str">
        <f t="shared" si="1"/>
        <v/>
      </c>
      <c r="L104" s="258">
        <v>0</v>
      </c>
      <c r="M104" s="258">
        <v>0</v>
      </c>
      <c r="N104" s="258">
        <v>48</v>
      </c>
      <c r="O104" s="258">
        <v>40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88</v>
      </c>
      <c r="K106" s="237" t="str">
        <f t="shared" si="1"/>
        <v/>
      </c>
      <c r="L106" s="258">
        <v>0</v>
      </c>
      <c r="M106" s="258">
        <v>0</v>
      </c>
      <c r="N106" s="258">
        <v>48</v>
      </c>
      <c r="O106" s="258">
        <v>40</v>
      </c>
    </row>
    <row r="107" spans="1:22" s="83" customFormat="1" ht="34.5" customHeight="1">
      <c r="A107" s="244" t="s">
        <v>614</v>
      </c>
      <c r="B107" s="84"/>
      <c r="C107" s="396"/>
      <c r="D107" s="397"/>
      <c r="E107" s="429"/>
      <c r="F107" s="430"/>
      <c r="G107" s="320" t="s">
        <v>47</v>
      </c>
      <c r="H107" s="322"/>
      <c r="I107" s="420"/>
      <c r="J107" s="256">
        <f t="shared" si="0"/>
        <v>88</v>
      </c>
      <c r="K107" s="237" t="str">
        <f t="shared" si="1"/>
        <v/>
      </c>
      <c r="L107" s="258">
        <v>0</v>
      </c>
      <c r="M107" s="258">
        <v>0</v>
      </c>
      <c r="N107" s="258">
        <v>48</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0</v>
      </c>
      <c r="M109" s="258">
        <v>0</v>
      </c>
      <c r="N109" s="258">
        <v>48</v>
      </c>
      <c r="O109" s="258">
        <v>47</v>
      </c>
    </row>
    <row r="110" spans="1:22" s="83" customFormat="1" ht="34.5" customHeight="1">
      <c r="A110" s="244" t="s">
        <v>614</v>
      </c>
      <c r="B110" s="84"/>
      <c r="C110" s="396"/>
      <c r="D110" s="397"/>
      <c r="E110" s="433"/>
      <c r="F110" s="434"/>
      <c r="G110" s="317" t="s">
        <v>47</v>
      </c>
      <c r="H110" s="319"/>
      <c r="I110" s="420"/>
      <c r="J110" s="256">
        <f t="shared" si="0"/>
        <v>95</v>
      </c>
      <c r="K110" s="237" t="str">
        <f t="shared" si="1"/>
        <v/>
      </c>
      <c r="L110" s="258">
        <v>0</v>
      </c>
      <c r="M110" s="258">
        <v>0</v>
      </c>
      <c r="N110" s="258">
        <v>48</v>
      </c>
      <c r="O110" s="258">
        <v>47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1051</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1053</v>
      </c>
      <c r="O131" s="98" t="s">
        <v>567</v>
      </c>
    </row>
    <row r="132" spans="1:22" s="83" customFormat="1" ht="34.5" customHeight="1">
      <c r="A132" s="244" t="s">
        <v>621</v>
      </c>
      <c r="B132" s="84"/>
      <c r="C132" s="295"/>
      <c r="D132" s="297"/>
      <c r="E132" s="320" t="s">
        <v>58</v>
      </c>
      <c r="F132" s="321"/>
      <c r="G132" s="321"/>
      <c r="H132" s="322"/>
      <c r="I132" s="389"/>
      <c r="J132" s="101"/>
      <c r="K132" s="102"/>
      <c r="L132" s="82">
        <v>55</v>
      </c>
      <c r="M132" s="82">
        <v>56</v>
      </c>
      <c r="N132" s="82">
        <v>48</v>
      </c>
      <c r="O132" s="82">
        <v>40</v>
      </c>
    </row>
    <row r="133" spans="1:22" s="83" customFormat="1" ht="67.5" customHeight="1">
      <c r="A133" s="244" t="s">
        <v>622</v>
      </c>
      <c r="B133" s="84"/>
      <c r="C133" s="334" t="s">
        <v>59</v>
      </c>
      <c r="D133" s="335"/>
      <c r="E133" s="335"/>
      <c r="F133" s="335"/>
      <c r="G133" s="335"/>
      <c r="H133" s="336"/>
      <c r="I133" s="389"/>
      <c r="J133" s="101"/>
      <c r="K133" s="102"/>
      <c r="L133" s="259" t="s">
        <v>113</v>
      </c>
      <c r="M133" s="98" t="s">
        <v>105</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30</v>
      </c>
      <c r="M134" s="82">
        <v>16</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113</v>
      </c>
      <c r="K150" s="264" t="str">
        <f t="shared" si="3"/>
        <v/>
      </c>
      <c r="L150" s="117">
        <v>49</v>
      </c>
      <c r="M150" s="117">
        <v>64</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0</v>
      </c>
      <c r="N157" s="117">
        <v>40</v>
      </c>
      <c r="O157" s="117">
        <v>0</v>
      </c>
    </row>
    <row r="158" spans="1:15" s="118" customFormat="1" ht="34.5" customHeight="1">
      <c r="A158" s="246" t="s">
        <v>661</v>
      </c>
      <c r="B158" s="115"/>
      <c r="C158" s="317" t="s">
        <v>567</v>
      </c>
      <c r="D158" s="318"/>
      <c r="E158" s="318"/>
      <c r="F158" s="318"/>
      <c r="G158" s="318"/>
      <c r="H158" s="319"/>
      <c r="I158" s="413"/>
      <c r="J158" s="263">
        <f t="shared" si="2"/>
        <v>41</v>
      </c>
      <c r="K158" s="264" t="str">
        <f t="shared" si="3"/>
        <v/>
      </c>
      <c r="L158" s="117">
        <v>0</v>
      </c>
      <c r="M158" s="117">
        <v>0</v>
      </c>
      <c r="N158" s="117">
        <v>0</v>
      </c>
      <c r="O158" s="117">
        <v>41</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16</v>
      </c>
      <c r="K192" s="264" t="str">
        <f t="shared" si="5"/>
        <v/>
      </c>
      <c r="L192" s="117">
        <v>0</v>
      </c>
      <c r="M192" s="117">
        <v>16</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28</v>
      </c>
      <c r="K205" s="264" t="str">
        <f t="shared" si="5"/>
        <v/>
      </c>
      <c r="L205" s="117">
        <v>28</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11</v>
      </c>
      <c r="K220" s="264" t="str">
        <f t="shared" si="7"/>
        <v>※</v>
      </c>
      <c r="L220" s="117" t="s">
        <v>541</v>
      </c>
      <c r="M220" s="117">
        <v>11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1056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21</v>
      </c>
      <c r="M269" s="147">
        <v>20</v>
      </c>
      <c r="N269" s="147">
        <v>15</v>
      </c>
      <c r="O269" s="147">
        <v>11</v>
      </c>
    </row>
    <row r="270" spans="1:22" s="83" customFormat="1" ht="34.5" customHeight="1">
      <c r="A270" s="249" t="s">
        <v>725</v>
      </c>
      <c r="B270" s="120"/>
      <c r="C270" s="371"/>
      <c r="D270" s="371"/>
      <c r="E270" s="371"/>
      <c r="F270" s="371"/>
      <c r="G270" s="371" t="s">
        <v>148</v>
      </c>
      <c r="H270" s="371"/>
      <c r="I270" s="404"/>
      <c r="J270" s="266">
        <f t="shared" si="9"/>
        <v>4.8000000000000007</v>
      </c>
      <c r="K270" s="81" t="str">
        <f t="shared" si="8"/>
        <v/>
      </c>
      <c r="L270" s="148">
        <v>1.4</v>
      </c>
      <c r="M270" s="148">
        <v>0.3</v>
      </c>
      <c r="N270" s="148">
        <v>2</v>
      </c>
      <c r="O270" s="148">
        <v>1.1000000000000001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3</v>
      </c>
      <c r="M273" s="147">
        <v>2</v>
      </c>
      <c r="N273" s="147">
        <v>2</v>
      </c>
      <c r="O273" s="147">
        <v>4</v>
      </c>
    </row>
    <row r="274" spans="1:15" s="83" customFormat="1" ht="34.5" customHeight="1">
      <c r="A274" s="249" t="s">
        <v>727</v>
      </c>
      <c r="B274" s="120"/>
      <c r="C274" s="372"/>
      <c r="D274" s="372"/>
      <c r="E274" s="372"/>
      <c r="F274" s="372"/>
      <c r="G274" s="371" t="s">
        <v>148</v>
      </c>
      <c r="H274" s="371"/>
      <c r="I274" s="404"/>
      <c r="J274" s="266">
        <f t="shared" si="9"/>
        <v>1.1000000000000001</v>
      </c>
      <c r="K274" s="81" t="str">
        <f t="shared" si="8"/>
        <v/>
      </c>
      <c r="L274" s="148">
        <v>0</v>
      </c>
      <c r="M274" s="148">
        <v>0.6</v>
      </c>
      <c r="N274" s="148">
        <v>0</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11</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7.7</v>
      </c>
      <c r="N298" s="148">
        <v>2.9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7</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1559</v>
      </c>
      <c r="K392" s="81" t="str">
        <f t="shared" ref="K392:K397" si="12">IF(OR(COUNTIF(L392:O392,"未確認")&gt;0,COUNTIF(L392:O392,"~*")&gt;0),"※","")</f>
        <v/>
      </c>
      <c r="L392" s="147">
        <v>661</v>
      </c>
      <c r="M392" s="147">
        <v>748</v>
      </c>
      <c r="N392" s="147">
        <v>28</v>
      </c>
      <c r="O392" s="147">
        <v>122</v>
      </c>
    </row>
    <row r="393" spans="1:22" s="83" customFormat="1" ht="34.5" customHeight="1">
      <c r="A393" s="249" t="s">
        <v>773</v>
      </c>
      <c r="B393" s="84"/>
      <c r="C393" s="370"/>
      <c r="D393" s="380"/>
      <c r="E393" s="320" t="s">
        <v>224</v>
      </c>
      <c r="F393" s="321"/>
      <c r="G393" s="321"/>
      <c r="H393" s="322"/>
      <c r="I393" s="343"/>
      <c r="J393" s="140">
        <f t="shared" si="11"/>
        <v>746</v>
      </c>
      <c r="K393" s="81" t="str">
        <f t="shared" si="12"/>
        <v/>
      </c>
      <c r="L393" s="147">
        <v>404</v>
      </c>
      <c r="M393" s="147">
        <v>194</v>
      </c>
      <c r="N393" s="147">
        <v>28</v>
      </c>
      <c r="O393" s="147">
        <v>120</v>
      </c>
    </row>
    <row r="394" spans="1:22" s="83" customFormat="1" ht="34.5" customHeight="1">
      <c r="A394" s="250" t="s">
        <v>774</v>
      </c>
      <c r="B394" s="84"/>
      <c r="C394" s="370"/>
      <c r="D394" s="381"/>
      <c r="E394" s="320" t="s">
        <v>225</v>
      </c>
      <c r="F394" s="321"/>
      <c r="G394" s="321"/>
      <c r="H394" s="322"/>
      <c r="I394" s="343"/>
      <c r="J394" s="140">
        <f t="shared" si="11"/>
        <v>201</v>
      </c>
      <c r="K394" s="81" t="str">
        <f t="shared" si="12"/>
        <v/>
      </c>
      <c r="L394" s="147">
        <v>96</v>
      </c>
      <c r="M394" s="147">
        <v>105</v>
      </c>
      <c r="N394" s="147">
        <v>0</v>
      </c>
      <c r="O394" s="147">
        <v>0</v>
      </c>
    </row>
    <row r="395" spans="1:22" s="83" customFormat="1" ht="34.5" customHeight="1">
      <c r="A395" s="250" t="s">
        <v>775</v>
      </c>
      <c r="B395" s="84"/>
      <c r="C395" s="370"/>
      <c r="D395" s="382"/>
      <c r="E395" s="320" t="s">
        <v>226</v>
      </c>
      <c r="F395" s="321"/>
      <c r="G395" s="321"/>
      <c r="H395" s="322"/>
      <c r="I395" s="343"/>
      <c r="J395" s="140">
        <f t="shared" si="11"/>
        <v>612</v>
      </c>
      <c r="K395" s="81" t="str">
        <f t="shared" si="12"/>
        <v/>
      </c>
      <c r="L395" s="147">
        <v>161</v>
      </c>
      <c r="M395" s="147">
        <v>449</v>
      </c>
      <c r="N395" s="147">
        <v>0</v>
      </c>
      <c r="O395" s="147">
        <v>2</v>
      </c>
    </row>
    <row r="396" spans="1:22" s="83" customFormat="1" ht="34.5" customHeight="1">
      <c r="A396" s="250" t="s">
        <v>776</v>
      </c>
      <c r="B396" s="1"/>
      <c r="C396" s="370"/>
      <c r="D396" s="320" t="s">
        <v>227</v>
      </c>
      <c r="E396" s="321"/>
      <c r="F396" s="321"/>
      <c r="G396" s="321"/>
      <c r="H396" s="322"/>
      <c r="I396" s="343"/>
      <c r="J396" s="140">
        <f t="shared" si="11"/>
        <v>55043</v>
      </c>
      <c r="K396" s="81" t="str">
        <f t="shared" si="12"/>
        <v/>
      </c>
      <c r="L396" s="147">
        <v>14237</v>
      </c>
      <c r="M396" s="147">
        <v>14534</v>
      </c>
      <c r="N396" s="147">
        <v>14210</v>
      </c>
      <c r="O396" s="147">
        <v>12062</v>
      </c>
    </row>
    <row r="397" spans="1:22" s="83" customFormat="1" ht="34.5" customHeight="1">
      <c r="A397" s="250" t="s">
        <v>777</v>
      </c>
      <c r="B397" s="119"/>
      <c r="C397" s="370"/>
      <c r="D397" s="320" t="s">
        <v>228</v>
      </c>
      <c r="E397" s="321"/>
      <c r="F397" s="321"/>
      <c r="G397" s="321"/>
      <c r="H397" s="322"/>
      <c r="I397" s="344"/>
      <c r="J397" s="140">
        <f t="shared" si="11"/>
        <v>1582</v>
      </c>
      <c r="K397" s="81" t="str">
        <f t="shared" si="12"/>
        <v/>
      </c>
      <c r="L397" s="147">
        <v>659</v>
      </c>
      <c r="M397" s="147">
        <v>745</v>
      </c>
      <c r="N397" s="147">
        <v>57</v>
      </c>
      <c r="O397" s="147">
        <v>121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1559</v>
      </c>
      <c r="K405" s="81" t="str">
        <f t="shared" ref="K405:K422" si="14">IF(OR(COUNTIF(L405:O405,"未確認")&gt;0,COUNTIF(L405:O405,"~*")&gt;0),"※","")</f>
        <v/>
      </c>
      <c r="L405" s="147">
        <v>661</v>
      </c>
      <c r="M405" s="147">
        <v>748</v>
      </c>
      <c r="N405" s="147">
        <v>28</v>
      </c>
      <c r="O405" s="147">
        <v>122</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1</v>
      </c>
      <c r="M406" s="147">
        <v>0</v>
      </c>
      <c r="N406" s="147">
        <v>21</v>
      </c>
      <c r="O406" s="147">
        <v>0</v>
      </c>
    </row>
    <row r="407" spans="1:22" s="83" customFormat="1" ht="34.5" customHeight="1">
      <c r="A407" s="251" t="s">
        <v>780</v>
      </c>
      <c r="B407" s="119"/>
      <c r="C407" s="369"/>
      <c r="D407" s="369"/>
      <c r="E407" s="320" t="s">
        <v>235</v>
      </c>
      <c r="F407" s="321"/>
      <c r="G407" s="321"/>
      <c r="H407" s="322"/>
      <c r="I407" s="361"/>
      <c r="J407" s="140">
        <f t="shared" si="13"/>
        <v>1194</v>
      </c>
      <c r="K407" s="81" t="str">
        <f t="shared" si="14"/>
        <v/>
      </c>
      <c r="L407" s="147">
        <v>523</v>
      </c>
      <c r="M407" s="147">
        <v>550</v>
      </c>
      <c r="N407" s="147">
        <v>0</v>
      </c>
      <c r="O407" s="147">
        <v>121</v>
      </c>
    </row>
    <row r="408" spans="1:22" s="83" customFormat="1" ht="34.5" customHeight="1">
      <c r="A408" s="251" t="s">
        <v>781</v>
      </c>
      <c r="B408" s="119"/>
      <c r="C408" s="369"/>
      <c r="D408" s="369"/>
      <c r="E408" s="320" t="s">
        <v>236</v>
      </c>
      <c r="F408" s="321"/>
      <c r="G408" s="321"/>
      <c r="H408" s="322"/>
      <c r="I408" s="361"/>
      <c r="J408" s="140">
        <f t="shared" si="13"/>
        <v>223</v>
      </c>
      <c r="K408" s="81" t="str">
        <f t="shared" si="14"/>
        <v/>
      </c>
      <c r="L408" s="147">
        <v>97</v>
      </c>
      <c r="M408" s="147">
        <v>118</v>
      </c>
      <c r="N408" s="147">
        <v>7</v>
      </c>
      <c r="O408" s="147">
        <v>1</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40</v>
      </c>
      <c r="M409" s="147">
        <v>80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1582</v>
      </c>
      <c r="K413" s="81" t="str">
        <f t="shared" si="14"/>
        <v/>
      </c>
      <c r="L413" s="147">
        <v>659</v>
      </c>
      <c r="M413" s="147">
        <v>745</v>
      </c>
      <c r="N413" s="147">
        <v>57</v>
      </c>
      <c r="O413" s="147">
        <v>121</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13</v>
      </c>
      <c r="M414" s="147">
        <v>23</v>
      </c>
      <c r="N414" s="147">
        <v>1</v>
      </c>
      <c r="O414" s="147">
        <v>0</v>
      </c>
    </row>
    <row r="415" spans="1:22" s="83" customFormat="1" ht="34.5" customHeight="1">
      <c r="A415" s="251" t="s">
        <v>788</v>
      </c>
      <c r="B415" s="119"/>
      <c r="C415" s="369"/>
      <c r="D415" s="369"/>
      <c r="E415" s="320" t="s">
        <v>242</v>
      </c>
      <c r="F415" s="321"/>
      <c r="G415" s="321"/>
      <c r="H415" s="322"/>
      <c r="I415" s="361"/>
      <c r="J415" s="140">
        <f t="shared" si="13"/>
        <v>1158</v>
      </c>
      <c r="K415" s="81" t="str">
        <f t="shared" si="14"/>
        <v/>
      </c>
      <c r="L415" s="147">
        <v>535</v>
      </c>
      <c r="M415" s="147">
        <v>505</v>
      </c>
      <c r="N415" s="147">
        <v>1</v>
      </c>
      <c r="O415" s="147">
        <v>117</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22</v>
      </c>
      <c r="M416" s="147">
        <v>43</v>
      </c>
      <c r="N416" s="147">
        <v>14</v>
      </c>
      <c r="O416" s="147">
        <v>0</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24</v>
      </c>
      <c r="M417" s="147">
        <v>20</v>
      </c>
      <c r="N417" s="147">
        <v>3</v>
      </c>
      <c r="O417" s="147">
        <v>0</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24</v>
      </c>
      <c r="M418" s="147">
        <v>37</v>
      </c>
      <c r="N418" s="147">
        <v>2</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8</v>
      </c>
      <c r="M420" s="147">
        <v>8</v>
      </c>
      <c r="N420" s="147">
        <v>0</v>
      </c>
      <c r="O420" s="147">
        <v>0</v>
      </c>
    </row>
    <row r="421" spans="1:22" s="83" customFormat="1" ht="34.5" customHeight="1">
      <c r="A421" s="251" t="s">
        <v>794</v>
      </c>
      <c r="B421" s="119"/>
      <c r="C421" s="369"/>
      <c r="D421" s="369"/>
      <c r="E421" s="320" t="s">
        <v>247</v>
      </c>
      <c r="F421" s="321"/>
      <c r="G421" s="321"/>
      <c r="H421" s="322"/>
      <c r="I421" s="361"/>
      <c r="J421" s="140">
        <f t="shared" si="13"/>
        <v>179</v>
      </c>
      <c r="K421" s="81" t="str">
        <f t="shared" si="14"/>
        <v/>
      </c>
      <c r="L421" s="147">
        <v>33</v>
      </c>
      <c r="M421" s="147">
        <v>108</v>
      </c>
      <c r="N421" s="147">
        <v>36</v>
      </c>
      <c r="O421" s="147">
        <v>2</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1</v>
      </c>
      <c r="N422" s="147">
        <v>0</v>
      </c>
      <c r="O422" s="147">
        <v>2</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1545</v>
      </c>
      <c r="K430" s="193" t="str">
        <f>IF(OR(COUNTIF(L430:O430,"未確認")&gt;0,COUNTIF(L430:O430,"~*")&gt;0),"※","")</f>
        <v/>
      </c>
      <c r="L430" s="147">
        <v>646</v>
      </c>
      <c r="M430" s="147">
        <v>722</v>
      </c>
      <c r="N430" s="147">
        <v>56</v>
      </c>
      <c r="O430" s="147">
        <v>121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15</v>
      </c>
      <c r="K431" s="193" t="str">
        <f>IF(OR(COUNTIF(L431:O431,"未確認")&gt;0,COUNTIF(L431:O431,"~*")&gt;0),"※","")</f>
        <v/>
      </c>
      <c r="L431" s="147">
        <v>1</v>
      </c>
      <c r="M431" s="147">
        <v>1</v>
      </c>
      <c r="N431" s="147">
        <v>0</v>
      </c>
      <c r="O431" s="147">
        <v>13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446</v>
      </c>
      <c r="K432" s="193" t="str">
        <f>IF(OR(COUNTIF(L432:O432,"未確認")&gt;0,COUNTIF(L432:O432,"~*")&gt;0),"※","")</f>
        <v/>
      </c>
      <c r="L432" s="147">
        <v>162</v>
      </c>
      <c r="M432" s="147">
        <v>178</v>
      </c>
      <c r="N432" s="147">
        <v>5</v>
      </c>
      <c r="O432" s="147">
        <v>101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1084</v>
      </c>
      <c r="K433" s="193" t="str">
        <f>IF(OR(COUNTIF(L433:O433,"未確認")&gt;0,COUNTIF(L433:O433,"~*")&gt;0),"※","")</f>
        <v/>
      </c>
      <c r="L433" s="147">
        <v>483</v>
      </c>
      <c r="M433" s="147">
        <v>543</v>
      </c>
      <c r="N433" s="147">
        <v>51</v>
      </c>
      <c r="O433" s="147">
        <v>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20</v>
      </c>
      <c r="K468" s="201" t="str">
        <f t="shared" ref="K468:K475" si="16">IF(OR(COUNTIF(L468:O468,"未確認")&gt;0,COUNTIF(L468:O468,"*")&gt;0),"※","")</f>
        <v/>
      </c>
      <c r="L468" s="117">
        <v>20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13</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80</v>
      </c>
      <c r="K535" s="201" t="str">
        <f t="shared" si="23"/>
        <v/>
      </c>
      <c r="L535" s="117">
        <v>18</v>
      </c>
      <c r="M535" s="117">
        <v>19</v>
      </c>
      <c r="N535" s="117">
        <v>15</v>
      </c>
      <c r="O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29.3</v>
      </c>
      <c r="M560" s="211">
        <v>37.9</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15.1</v>
      </c>
      <c r="M561" s="211">
        <v>17</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13</v>
      </c>
      <c r="M562" s="211">
        <v>11.4</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6.4</v>
      </c>
      <c r="M563" s="211">
        <v>6.5</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3.5</v>
      </c>
      <c r="M564" s="211">
        <v>0</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6.6</v>
      </c>
      <c r="M565" s="211">
        <v>15.8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20.2</v>
      </c>
      <c r="M566" s="211">
        <v>23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14.1</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12.7</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9.1</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2.9</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0.4</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752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54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3234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236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492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22</v>
      </c>
      <c r="K613" s="201" t="str">
        <f t="shared" ref="K613:K623" si="29">IF(OR(COUNTIF(L613:O613,"未確認")&gt;0,COUNTIF(L613:O613,"*")&gt;0),"※","")</f>
        <v/>
      </c>
      <c r="L613" s="117">
        <v>11</v>
      </c>
      <c r="M613" s="117">
        <v>11</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t="s">
        <v>541</v>
      </c>
      <c r="M621" s="117">
        <v>13</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14</v>
      </c>
      <c r="K632" s="201" t="str">
        <f t="shared" si="31"/>
        <v>※</v>
      </c>
      <c r="L632" s="117" t="s">
        <v>541</v>
      </c>
      <c r="M632" s="117">
        <v>14</v>
      </c>
      <c r="N632" s="117">
        <v>0</v>
      </c>
      <c r="O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v>
      </c>
      <c r="L633" s="117" t="s">
        <v>541</v>
      </c>
      <c r="M633" s="117">
        <v>12</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t="s">
        <v>541</v>
      </c>
      <c r="M637" s="117" t="s">
        <v>541</v>
      </c>
      <c r="N637" s="117">
        <v>11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92</v>
      </c>
      <c r="K646" s="201" t="str">
        <f t="shared" ref="K646:K660" si="33">IF(OR(COUNTIF(L646:O646,"未確認")&gt;0,COUNTIF(L646:O646,"*")&gt;0),"※","")</f>
        <v/>
      </c>
      <c r="L646" s="117">
        <v>31</v>
      </c>
      <c r="M646" s="117">
        <v>27</v>
      </c>
      <c r="N646" s="117">
        <v>19</v>
      </c>
      <c r="O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v>
      </c>
      <c r="L648" s="117" t="s">
        <v>541</v>
      </c>
      <c r="M648" s="117" t="s">
        <v>541</v>
      </c>
      <c r="N648" s="117">
        <v>10</v>
      </c>
      <c r="O648" s="117">
        <v>10</v>
      </c>
    </row>
    <row r="649" spans="1:22" s="118" customFormat="1" ht="70" customHeight="1">
      <c r="A649" s="252" t="s">
        <v>928</v>
      </c>
      <c r="B649" s="84"/>
      <c r="C649" s="295"/>
      <c r="D649" s="297"/>
      <c r="E649" s="320" t="s">
        <v>940</v>
      </c>
      <c r="F649" s="321"/>
      <c r="G649" s="321"/>
      <c r="H649" s="322"/>
      <c r="I649" s="122" t="s">
        <v>456</v>
      </c>
      <c r="J649" s="116">
        <f t="shared" si="32"/>
        <v>31</v>
      </c>
      <c r="K649" s="201" t="str">
        <f t="shared" si="33"/>
        <v>※</v>
      </c>
      <c r="L649" s="117">
        <v>10</v>
      </c>
      <c r="M649" s="117">
        <v>21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22</v>
      </c>
      <c r="M655" s="117">
        <v>11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15</v>
      </c>
      <c r="K657" s="201" t="str">
        <f t="shared" si="33"/>
        <v>※</v>
      </c>
      <c r="L657" s="117">
        <v>15</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t="s">
        <v>541</v>
      </c>
      <c r="O683" s="117" t="s">
        <v>541</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12</v>
      </c>
      <c r="K695" s="201" t="str">
        <f>IF(OR(COUNTIF(L695:O695,"未確認")&gt;0,COUNTIF(L695:O695,"*")&gt;0),"※","")</f>
        <v>※</v>
      </c>
      <c r="L695" s="117" t="s">
        <v>541</v>
      </c>
      <c r="M695" s="117" t="s">
        <v>541</v>
      </c>
      <c r="N695" s="117">
        <v>12</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2019-12-23T01:05:25Z</dcterms:modified>
</cp:coreProperties>
</file>