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F580AF8A-37F2-488A-9DCF-C5FB443B345A}" xr6:coauthVersionLast="41" xr6:coauthVersionMax="41" xr10:uidLastSave="{00000000-0000-0000-0000-000000000000}"/>
  <bookViews>
    <workbookView xWindow="380" yWindow="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<sst xmlns="http://schemas.openxmlformats.org/spreadsheetml/2006/main" count="3321" uniqueCount="1058">
  <si>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</si>
  <si>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</si>
  <si>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</si>
  <si>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</si>
  <si>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</si>
  <si>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</si>
  <si>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</si>
  <si>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</si>
  <si>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</si>
  <si>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</si>
  <si>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</si>
  <si>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</si>
  <si>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</si>
  <si>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</si>
  <si>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</si>
  <si>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</si>
  <si>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</si>
  <si>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</si>
  <si>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</si>
  <si>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</si>
  <si>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</si>
  <si>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</si>
  <si>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</si>
  <si>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</si>
  <si>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</si>
  <si>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</si>
  <si>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</si>
  <si>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</si>
  <si>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</si>
  <si>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</si>
  <si>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</si>
  <si>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</si>
  <si>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</si>
  <si>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</si>
  <si>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</si>
  <si>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</si>
  <si>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</si>
  <si>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</si>
  <si>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</si>
  <si>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</si>
  <si>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</si>
  <si>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</si>
  <si>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</si>
  <si>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</si>
  <si>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</si>
  <si>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</si>
  <si>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</si>
  <si>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</si>
  <si>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</si>
  <si>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</si>
  <si>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</si>
  <si>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</si>
  <si>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</si>
  <si>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</si>
  <si>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</si>
  <si>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</si>
  <si>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</si>
  <si>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</si>
  <si>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</si>
  <si>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</si>
  <si>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</si>
  <si>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</si>
  <si>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</si>
  <si>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</si>
  <si>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</si>
  <si>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</si>
  <si>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</si>
  <si>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</si>
  <si>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</si>
  <si>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</si>
  <si>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</si>
  <si>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</si>
  <si>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</si>
  <si>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</si>
  <si>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</si>
  <si>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</si>
  <si>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</si>
  <si>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</si>
  <si>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</si>
  <si>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</si>
  <si>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</si>
  <si>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</si>
  <si>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</si>
  <si>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</si>
  <si>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</si>
  <si>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</si>
  <si>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</si>
  <si>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</si>
  <si>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</si>
  <si>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</si>
  <si>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</si>
  <si>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</si>
  <si>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</si>
  <si>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</si>
  <si>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</si>
  <si>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</si>
  <si>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</si>
  <si>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</si>
  <si>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</si>
  <si>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</si>
  <si>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</si>
  <si>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</si>
  <si>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</si>
  <si>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</si>
  <si>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</si>
  <si>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</si>
  <si>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</si>
  <si>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</si>
  <si>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</si>
  <si>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</si>
  <si>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</si>
  <si>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</si>
  <si>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</si>
  <si>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</si>
  <si>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</si>
  <si>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</si>
  <si>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</si>
  <si>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</si>
  <si>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</si>
  <si>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</si>
  <si>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</si>
  <si>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</si>
  <si>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</si>
  <si>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</si>
  <si>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</si>
  <si>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</si>
  <si>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</si>
  <si>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</si>
  <si>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</si>
  <si>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</si>
  <si>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</si>
  <si>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</si>
  <si>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</si>
  <si>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</si>
  <si>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</si>
  <si>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</si>
  <si>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</si>
  <si>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</si>
  <si>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</si>
  <si>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</si>
  <si>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</si>
  <si>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</si>
  <si>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</si>
  <si>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</si>
  <si>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</si>
  <si>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</si>
  <si>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</si>
  <si>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</si>
  <si>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</si>
  <si>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</si>
  <si>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</si>
  <si>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</si>
  <si>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</si>
  <si>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</si>
  <si>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</si>
  <si>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</si>
  <si>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</si>
  <si>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</si>
  <si>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</si>
  <si>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</si>
  <si>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</si>
  <si>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</si>
  <si>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</si>
  <si>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</si>
  <si>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</si>
  <si>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</si>
  <si>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</si>
  <si>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</si>
  <si>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</si>
  <si>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</si>
  <si>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</si>
  <si>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</si>
  <si>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</si>
  <si>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</si>
  <si>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</si>
  <si>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</si>
  <si>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</si>
  <si>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</si>
  <si>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</si>
  <si>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</si>
  <si>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</si>
  <si>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</si>
  <si>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</si>
  <si>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</si>
  <si>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</si>
  <si>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</si>
  <si>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</si>
  <si>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</si>
  <si>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</si>
  <si>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</si>
  <si>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</si>
  <si>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</si>
  <si>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</si>
  <si>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</si>
  <si>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</si>
  <si>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</si>
  <si>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</si>
  <si>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</si>
  <si>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</si>
  <si>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</si>
  <si>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</si>
  <si>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</si>
  <si>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</si>
  <si>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</si>
  <si>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</si>
  <si>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</si>
  <si>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</si>
  <si>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</si>
  <si>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</si>
  <si>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</si>
  <si>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</si>
  <si>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</si>
  <si>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</si>
  <si>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</si>
  <si>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</si>
  <si>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</si>
  <si>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</si>
  <si>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</si>
  <si>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</si>
  <si>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</si>
  <si>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</si>
  <si>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</si>
  <si>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</si>
  <si>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</si>
  <si>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</si>
  <si>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</si>
  <si>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</si>
  <si>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</si>
  <si>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</si>
  <si>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</si>
  <si>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</si>
  <si>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</si>
  <si>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</si>
  <si>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</si>
  <si>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</si>
  <si>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</si>
  <si>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</si>
  <si>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</si>
  <si>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</si>
  <si>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</si>
  <si>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</si>
  <si>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</si>
  <si>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</si>
  <si>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</si>
  <si>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</si>
  <si>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</si>
  <si>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</si>
  <si>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</si>
  <si>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</si>
  <si>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</si>
  <si>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</si>
  <si>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</si>
  <si>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</si>
  <si>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</si>
  <si>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</si>
  <si>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</si>
  <si>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</si>
  <si>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</si>
  <si>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</si>
  <si>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</si>
  <si>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</si>
  <si>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</si>
  <si>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</si>
  <si>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</si>
  <si>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</si>
  <si>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</si>
  <si>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</si>
  <si>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</si>
  <si>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</si>
  <si>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</si>
  <si>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</si>
  <si>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</si>
  <si>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</si>
  <si>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</si>
  <si>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</si>
  <si>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</si>
  <si>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</si>
  <si>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</si>
  <si>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</si>
  <si>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</si>
  <si>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</si>
  <si>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</si>
  <si>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</si>
  <si>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</si>
  <si>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</si>
  <si>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</si>
  <si>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</si>
  <si>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</si>
  <si>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</si>
  <si>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</si>
  <si>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</si>
  <si>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</si>
  <si>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</si>
  <si>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</si>
  <si>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</si>
  <si>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</si>
  <si>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</si>
  <si>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</si>
  <si>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</si>
  <si>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</si>
  <si>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</si>
  <si>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</si>
  <si>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</si>
  <si>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</si>
  <si>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</si>
  <si>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</si>
  <si>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</si>
  <si>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</si>
  <si>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</si>
  <si>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</si>
  <si>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</si>
  <si>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</si>
  <si>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</si>
  <si>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</si>
  <si>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</si>
  <si>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</si>
  <si>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</si>
  <si>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</si>
  <si>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</si>
  <si>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</si>
  <si>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</si>
  <si>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</si>
  <si>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</si>
  <si>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</si>
  <si>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</si>
  <si>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</si>
  <si>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</si>
  <si>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</si>
  <si>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</si>
  <si>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</si>
  <si>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</si>
  <si>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</si>
  <si>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</si>
  <si>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</si>
  <si>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</si>
  <si>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</si>
  <si>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</si>
  <si>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</si>
  <si>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</si>
  <si>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</si>
  <si>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</si>
  <si>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</si>
  <si>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</si>
  <si>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</si>
  <si>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</si>
  <si>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</si>
  <si>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</si>
  <si>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</si>
  <si>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</si>
  <si>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</si>
  <si>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</si>
  <si>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</si>
  <si>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</si>
  <si>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</si>
  <si>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</si>
  <si>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</si>
  <si>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</si>
  <si>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</si>
  <si>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</si>
  <si>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</si>
  <si>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</si>
  <si>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</si>
  <si>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</si>
  <si>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</si>
  <si>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</si>
  <si>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</si>
  <si>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</si>
  <si>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</si>
  <si>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</si>
  <si>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</si>
  <si>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</si>
  <si>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</si>
  <si>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</si>
  <si>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</si>
  <si>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</si>
  <si>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</si>
  <si>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</si>
  <si>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</si>
  <si>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</si>
  <si>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</si>
  <si>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</si>
  <si>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</si>
  <si>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</si>
  <si>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</si>
  <si>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</si>
  <si>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</si>
  <si>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</si>
  <si>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</si>
  <si>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</si>
  <si>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</si>
  <si>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</si>
  <si>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</si>
  <si>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</si>
  <si>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</si>
  <si>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</si>
  <si>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</si>
  <si>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</si>
  <si>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</si>
  <si>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</si>
  <si>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</si>
  <si>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</si>
  <si>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</si>
  <si>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</si>
  <si>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</si>
  <si>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</si>
  <si>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</si>
  <si>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</si>
  <si>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</si>
  <si>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</si>
  <si>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</si>
  <si>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</si>
  <si>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</si>
  <si>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</si>
  <si>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</si>
  <si>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</si>
  <si>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</si>
  <si>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</si>
  <si>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</si>
  <si>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</si>
  <si>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</si>
  <si>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</si>
  <si>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</si>
  <si>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</si>
  <si>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</si>
  <si>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</si>
  <si>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</si>
  <si>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</si>
  <si>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</si>
  <si>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</si>
  <si>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</si>
  <si>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</si>
  <si>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</si>
  <si>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</si>
  <si>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</si>
  <si>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</si>
  <si>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</si>
  <si>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</si>
  <si>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</si>
  <si>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</si>
  <si>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</si>
  <si>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</si>
  <si>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</si>
  <si>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</si>
  <si>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</si>
  <si>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</si>
  <si>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</si>
  <si>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</si>
  <si>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</si>
  <si>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</si>
  <si>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</si>
  <si>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</si>
  <si>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</si>
  <si>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</si>
  <si>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</si>
  <si>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</si>
  <si>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</si>
  <si>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</si>
  <si>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</si>
  <si>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</si>
  <si>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</si>
  <si>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</si>
  <si>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</si>
  <si>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</si>
  <si>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</si>
  <si>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</si>
  <si>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</si>
  <si>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</si>
  <si>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</si>
  <si>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</si>
  <si>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</si>
  <si>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</si>
  <si>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</si>
  <si>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</si>
  <si>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</si>
  <si>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</si>
  <si>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</si>
  <si>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</si>
  <si>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</si>
  <si>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</si>
  <si>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</si>
  <si>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</si>
  <si>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</si>
  <si>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</si>
  <si>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</si>
  <si>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</si>
  <si>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</si>
  <si>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</si>
  <si>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</si>
  <si>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</si>
  <si>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</si>
  <si>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</si>
  <si>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</si>
  <si>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</si>
  <si>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</si>
  <si>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</si>
  <si>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</si>
  <si>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</si>
  <si>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</si>
  <si>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</si>
  <si>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</si>
  <si>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</si>
  <si>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</si>
  <si>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</si>
  <si>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</si>
  <si>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</si>
  <si>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</si>
  <si>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</si>
  <si>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</si>
  <si>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</si>
  <si>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</si>
  <si>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</si>
  <si>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</si>
  <si>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</si>
  <si>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</si>
  <si>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</si>
  <si>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</si>
  <si>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</si>
  <si>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</si>
  <si>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</si>
  <si>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</si>
  <si>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</si>
  <si>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</si>
  <si>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</si>
  <si>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</si>
  <si>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</si>
  <si>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</si>
  <si>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</si>
  <si>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</si>
  <si>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</si>
  <si>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</si>
  <si>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</si>
  <si>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</si>
  <si>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</si>
  <si>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</si>
  <si>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</si>
  <si>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</si>
  <si>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</si>
  <si>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</si>
  <si>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</si>
  <si>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</si>
  <si>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</si>
  <si>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</si>
  <si>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</si>
  <si>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</si>
  <si>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</si>
  <si>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</si>
  <si>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</si>
  <si>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</si>
  <si>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</si>
  <si>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</si>
  <si>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</si>
  <si>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</si>
  <si>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</si>
  <si>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</si>
  <si>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</si>
  <si>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</si>
  <si>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</si>
  <si>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</si>
  <si>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</si>
  <si>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</si>
  <si>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</si>
  <si>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</si>
  <si>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</si>
  <si>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</si>
  <si>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</si>
  <si>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</si>
  <si>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</si>
  <si>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</si>
  <si>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</si>
  <si>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</si>
  <si>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</si>
  <si>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</si>
  <si>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</si>
  <si>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</si>
  <si>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</si>
  <si>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</si>
  <si>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</si>
  <si>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</si>
  <si>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</si>
  <si>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</si>
  <si>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</si>
  <si>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</si>
  <si>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</si>
  <si>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</si>
  <si>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</si>
  <si>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</si>
  <si>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</si>
  <si>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</si>
  <si>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</si>
  <si>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</si>
  <si>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</si>
  <si>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</si>
  <si>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</si>
  <si>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</si>
  <si>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</si>
  <si>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</si>
  <si>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</si>
  <si>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</si>
  <si>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</si>
  <si>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</si>
  <si>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</si>
  <si>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</si>
  <si>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</si>
  <si>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</si>
  <si>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</si>
  <si>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</si>
  <si>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</si>
  <si>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</si>
  <si>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</si>
  <si>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</si>
  <si>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</si>
  <si>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</si>
  <si>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</si>
  <si>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</si>
  <si>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</si>
  <si>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</si>
  <si>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</si>
  <si>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</si>
  <si>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</si>
  <si>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</si>
  <si>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</si>
  <si>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</si>
  <si>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</si>
  <si>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</si>
  <si>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</si>
  <si>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</si>
  <si>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</si>
  <si>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</si>
  <si>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</si>
  <si>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</si>
  <si>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</si>
  <si>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</si>
  <si>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</si>
  <si>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</si>
  <si>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</si>
  <si>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</si>
  <si>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</si>
  <si>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</si>
  <si>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</si>
  <si>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</si>
  <si>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</si>
  <si>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</si>
  <si>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</si>
  <si>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</si>
  <si>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</si>
  <si>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</si>
  <si>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</si>
  <si>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</si>
  <si>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</si>
  <si>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</si>
  <si>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</si>
  <si>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</si>
  <si>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</si>
  <si>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</si>
  <si>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</si>
  <si>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</si>
  <si>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</si>
  <si>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</si>
  <si>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</si>
  <si>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</si>
  <si>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</si>
  <si>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</si>
  <si>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</si>
  <si>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</si>
  <si>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</si>
  <si>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</si>
  <si>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</si>
  <si>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</si>
  <si>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</si>
  <si>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</si>
  <si>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</si>
  <si>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</si>
  <si>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</si>
  <si>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</si>
  <si>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</si>
  <si>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</si>
  <si>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</si>
  <si>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</si>
  <si>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</si>
  <si>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</si>
  <si>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</si>
  <si>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</si>
  <si>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</si>
  <si>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</si>
  <si>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</si>
  <si>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</si>
  <si>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</si>
  <si>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</si>
  <si>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</si>
  <si>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</si>
  <si>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</si>
  <si>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</si>
  <si>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</si>
  <si>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</si>
  <si>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</si>
  <si>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</si>
  <si>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</si>
  <si>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</si>
  <si>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</si>
  <si>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</si>
  <si>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</si>
  <si>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</si>
  <si>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</si>
  <si>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</si>
  <si>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</si>
  <si>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</si>
  <si>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</si>
  <si>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</si>
  <si>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</si>
  <si>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</si>
  <si>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</si>
  <si>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</si>
  <si>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</si>
  <si>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</si>
  <si>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</si>
  <si>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</si>
  <si>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</si>
  <si>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</si>
  <si>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</si>
  <si>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</si>
  <si>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</si>
  <si>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</si>
  <si>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</si>
  <si>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</si>
  <si>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</si>
  <si>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</si>
  <si>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</si>
  <si>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</si>
  <si>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</si>
  <si>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</si>
  <si>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</si>
  <si>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</si>
  <si>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</si>
  <si>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</si>
  <si>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</si>
  <si>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</si>
  <si>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</si>
  <si>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</si>
  <si>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</si>
  <si>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</si>
  <si>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</si>
  <si>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</si>
  <si>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</si>
  <si>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</si>
  <si>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</si>
  <si>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</si>
  <si>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</si>
  <si>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</si>
  <si>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</si>
  <si>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</si>
  <si>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</si>
  <si>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</si>
  <si>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</si>
  <si>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</si>
  <si>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</si>
  <si>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</si>
  <si>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</si>
  <si>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</si>
  <si>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</si>
  <si>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</si>
  <si>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</si>
  <si>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</si>
  <si>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</si>
  <si>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</si>
  <si>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</si>
  <si>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</si>
  <si>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</si>
  <si>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</si>
  <si>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</si>
  <si>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</si>
  <si>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</si>
  <si>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</si>
  <si>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</si>
  <si>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</si>
  <si>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</si>
  <si>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</si>
  <si>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</si>
  <si>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</si>
  <si>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</si>
  <si>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</si>
  <si>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</si>
  <si>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</si>
  <si>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</si>
  <si>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</si>
  <si>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</si>
  <si>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</si>
  <si>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</si>
  <si>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</si>
  <si>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</si>
  <si>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</si>
  <si>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</si>
  <si>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</si>
  <si>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</si>
  <si>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</si>
  <si>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</si>
  <si>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</si>
  <si>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</si>
  <si>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</si>
  <si>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</si>
  <si>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</si>
  <si>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</si>
  <si>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</si>
  <si>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</si>
  <si>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</si>
  <si>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</si>
  <si>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</si>
  <si>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</si>
  <si>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</si>
  <si>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</si>
  <si>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</si>
  <si>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</si>
  <si>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</si>
  <si>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</si>
  <si>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</si>
  <si>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</si>
  <si>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</si>
  <si>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</si>
  <si>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</si>
  <si>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</si>
  <si>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</si>
  <si>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</si>
  <si>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</si>
  <si>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</si>
  <si>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</si>
  <si>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</si>
  <si>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</si>
  <si>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</si>
  <si>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</si>
  <si>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</si>
  <si>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</si>
  <si>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</si>
  <si>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</si>
  <si>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</si>
  <si>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</si>
  <si>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</si>
  <si>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</si>
  <si>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</si>
  <si>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</si>
  <si>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</si>
  <si>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</si>
  <si>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</si>
  <si>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</si>
  <si>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</si>
  <si>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</si>
  <si>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</si>
  <si>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</si>
  <si>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</si>
  <si>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</si>
  <si>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</si>
  <si>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</si>
  <si>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</si>
  <si>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</si>
  <si>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</si>
  <si>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</si>
  <si>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</si>
  <si>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</si>
  <si>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</si>
  <si>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</si>
  <si>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</si>
  <si>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</si>
  <si>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</si>
  <si>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</si>
  <si>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</si>
  <si>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</si>
  <si>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</si>
  <si>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</si>
  <si>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</si>
  <si>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</si>
  <si>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</si>
  <si>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</si>
  <si>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</si>
  <si>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</si>
  <si>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</si>
  <si>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</si>
  <si>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</si>
  <si>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</si>
  <si>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</si>
  <si>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</si>
  <si>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</si>
  <si>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</si>
  <si>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</si>
  <si>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</si>
  <si>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</si>
  <si>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</si>
  <si>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</si>
  <si>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</si>
  <si>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</si>
  <si>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</si>
  <si>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</si>
  <si>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</si>
  <si>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</si>
  <si>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</si>
  <si>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</si>
  <si>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</si>
  <si>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</si>
  <si>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</si>
  <si>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</si>
  <si>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</si>
  <si>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</si>
  <si>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</si>
  <si>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</si>
  <si>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</si>
  <si>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</si>
  <si>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</si>
  <si>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</si>
  <si>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</si>
  <si>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</si>
  <si>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</si>
  <si>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</si>
  <si>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</si>
  <si>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</si>
  <si>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</si>
  <si>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</si>
  <si>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</si>
  <si>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</si>
  <si>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</si>
  <si>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</si>
  <si>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</si>
  <si>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</si>
  <si>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</si>
  <si>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</si>
  <si>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</si>
  <si>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</si>
  <si>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</si>
  <si>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</si>
  <si>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</si>
  <si>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</si>
  <si>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</si>
  <si>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</si>
  <si>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</si>
  <si>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</si>
  <si>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</si>
  <si>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</si>
  <si>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</si>
  <si>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</si>
  <si>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</si>
  <si>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</si>
  <si>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</si>
  <si>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</si>
  <si>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</si>
  <si>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</si>
  <si>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</si>
  <si>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</si>
  <si>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</si>
  <si>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</si>
  <si>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</si>
  <si>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</si>
  <si>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</si>
  <si>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</si>
  <si>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</si>
  <si>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</si>
  <si>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</si>
  <si>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</si>
  <si>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</si>
  <si>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</si>
  <si>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</si>
  <si>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</si>
  <si>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</si>
  <si>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</si>
  <si>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</si>
  <si>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</si>
  <si>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</si>
  <si>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</si>
  <si>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</si>
  <si>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</si>
  <si>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</si>
  <si>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</si>
  <si>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</si>
  <si>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</si>
  <si>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</si>
  <si>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</si>
  <si>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</si>
  <si>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</si>
  <si>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</si>
  <si>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</si>
  <si>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</si>
  <si>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</si>
  <si>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</si>
  <si>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</si>
  <si>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</si>
  <si>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</si>
  <si>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</si>
  <si>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</si>
  <si>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</si>
  <si>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</si>
  <si>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</si>
  <si>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</si>
  <si>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</si>
  <si>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</si>
  <si>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</si>
  <si>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</si>
  <si>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</si>
  <si>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</si>
  <si>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</si>
  <si>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</si>
  <si>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</si>
  <si>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</si>
  <si>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</si>
  <si>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</si>
  <si>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</si>
  <si>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</si>
  <si>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</si>
  <si>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</si>
  <si>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</si>
  <si>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</si>
  <si>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</si>
  <si>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</si>
  <si>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</si>
  <si>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</si>
  <si>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</si>
  <si>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</si>
  <si>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</si>
  <si>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</si>
  <si>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</si>
  <si>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</si>
  <si>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</si>
  <si>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</si>
  <si>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</si>
  <si>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</si>
  <si>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</si>
  <si>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</si>
  <si>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</si>
  <si>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</si>
  <si>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</si>
  <si>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</si>
  <si>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</si>
  <si>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</si>
  <si>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</si>
  <si>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</si>
  <si>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</si>
  <si>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</si>
  <si>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</si>
  <si>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</si>
  <si>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</si>
  <si>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</si>
  <si>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</si>
  <si>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</si>
  <si>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社会福祉法人恩賜財団済生会守山市民病院</t>
    <phoneticPr fontId="3"/>
  </si>
  <si>
    <t>〒524-0022 守山市守山四丁目１４番１号</t>
    <phoneticPr fontId="3"/>
  </si>
  <si>
    <t>〇</t>
  </si>
  <si>
    <t>市町村</t>
  </si>
  <si>
    <t>複数の診療科で活用</t>
  </si>
  <si>
    <t>整形外科</t>
  </si>
  <si>
    <t>外科</t>
  </si>
  <si>
    <t>内科</t>
  </si>
  <si>
    <t>ＤＰＣ病院ではない</t>
  </si>
  <si>
    <t>有</t>
  </si>
  <si>
    <t>看護必要度Ⅰ</t>
    <phoneticPr fontId="3"/>
  </si>
  <si>
    <t>A病棟</t>
  </si>
  <si>
    <t>急性期機能</t>
  </si>
  <si>
    <t>呼吸器内科</t>
  </si>
  <si>
    <t>腎臓内科</t>
  </si>
  <si>
    <t>B病棟</t>
  </si>
  <si>
    <t>療養病棟入院料１</t>
  </si>
  <si>
    <t>-</t>
    <phoneticPr fontId="3"/>
  </si>
  <si>
    <t>C病棟</t>
  </si>
  <si>
    <t>慢性期機能</t>
  </si>
  <si>
    <t>D病棟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</si>
</sst>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3">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c r="C4" s="424"/>
      <c r="D4" s="424"/>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5" t="s">
        <v>1011</v>
      </c>
      <c r="J9" s="425"/>
      <c r="K9" s="425"/>
      <c r="L9" s="276" t="s">
        <v>1048</v>
      </c>
      <c r="M9" s="282" t="s">
        <v>1052</v>
      </c>
      <c r="N9" s="282" t="s">
        <v>1055</v>
      </c>
      <c r="O9" s="282" t="s">
        <v>1057</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1048</v>
      </c>
      <c r="M22" s="282" t="s">
        <v>1052</v>
      </c>
      <c r="N22" s="282" t="s">
        <v>1055</v>
      </c>
      <c r="O22" s="282" t="s">
        <v>1057</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t="s">
        <v>1039</v>
      </c>
      <c r="N24" s="25"/>
      <c r="O24" s="25"/>
    </row>
    <row r="25" spans="1:22" s="21" customFormat="1" ht="34.5" customHeight="1">
      <c r="A25" s="244" t="s">
        <v>607</v>
      </c>
      <c r="B25" s="24"/>
      <c r="C25" s="19"/>
      <c r="D25" s="19"/>
      <c r="E25" s="19"/>
      <c r="F25" s="19"/>
      <c r="G25" s="19"/>
      <c r="H25" s="20"/>
      <c r="I25" s="303" t="s">
        <v>4</v>
      </c>
      <c r="J25" s="304"/>
      <c r="K25" s="305"/>
      <c r="L25" s="29" t="s">
        <v>1039</v>
      </c>
      <c r="M25" s="29"/>
      <c r="N25" s="29"/>
      <c r="O25" s="29" t="s">
        <v>1039</v>
      </c>
    </row>
    <row r="26" spans="1:22" s="21" customFormat="1" ht="34.5" customHeight="1">
      <c r="A26" s="244" t="s">
        <v>607</v>
      </c>
      <c r="B26" s="17"/>
      <c r="C26" s="19"/>
      <c r="D26" s="19"/>
      <c r="E26" s="19"/>
      <c r="F26" s="19"/>
      <c r="G26" s="19"/>
      <c r="H26" s="20"/>
      <c r="I26" s="303" t="s">
        <v>5</v>
      </c>
      <c r="J26" s="304"/>
      <c r="K26" s="305"/>
      <c r="L26" s="28"/>
      <c r="M26" s="28"/>
      <c r="N26" s="28" t="s">
        <v>1039</v>
      </c>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1048</v>
      </c>
      <c r="M35" s="282" t="s">
        <v>1052</v>
      </c>
      <c r="N35" s="282" t="s">
        <v>1055</v>
      </c>
      <c r="O35" s="282" t="s">
        <v>1057</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1048</v>
      </c>
      <c r="M44" s="282" t="s">
        <v>1052</v>
      </c>
      <c r="N44" s="282" t="s">
        <v>1055</v>
      </c>
      <c r="O44" s="282" t="s">
        <v>1057</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2" t="s">
        <v>544</v>
      </c>
      <c r="E60" s="432"/>
      <c r="F60" s="432"/>
      <c r="G60" s="432"/>
      <c r="H60" s="432"/>
      <c r="I60" s="432"/>
      <c r="J60" s="432"/>
      <c r="K60" s="432"/>
      <c r="L60" s="432"/>
      <c r="M60" s="39"/>
      <c r="N60" s="39"/>
      <c r="O60" s="39"/>
    </row>
    <row r="61" spans="1:15" s="21" customFormat="1" ht="34.5" customHeight="1">
      <c r="A61" s="243"/>
      <c r="B61" s="1"/>
      <c r="C61" s="41"/>
      <c r="D61" s="431" t="s">
        <v>16</v>
      </c>
      <c r="E61" s="431"/>
      <c r="F61" s="431"/>
      <c r="G61" s="431"/>
      <c r="H61" s="431"/>
      <c r="I61" s="431"/>
      <c r="J61" s="431"/>
      <c r="K61" s="431"/>
      <c r="L61" s="431"/>
      <c r="M61" s="39"/>
      <c r="N61" s="39"/>
      <c r="O61" s="39"/>
    </row>
    <row r="62" spans="1:15" s="21" customFormat="1" ht="34.5" customHeight="1">
      <c r="A62" s="243"/>
      <c r="B62" s="1"/>
      <c r="C62" s="41"/>
      <c r="D62" s="431" t="s">
        <v>17</v>
      </c>
      <c r="E62" s="431"/>
      <c r="F62" s="431"/>
      <c r="G62" s="431"/>
      <c r="H62" s="431"/>
      <c r="I62" s="431"/>
      <c r="J62" s="431"/>
      <c r="K62" s="431"/>
      <c r="L62" s="431"/>
      <c r="M62" s="39"/>
      <c r="N62" s="39"/>
      <c r="O62" s="39"/>
    </row>
    <row r="63" spans="1:15" s="21" customFormat="1" ht="34.5" customHeight="1">
      <c r="A63" s="243"/>
      <c r="B63" s="1"/>
      <c r="C63" s="41"/>
      <c r="D63" s="431" t="s">
        <v>18</v>
      </c>
      <c r="E63" s="431"/>
      <c r="F63" s="431"/>
      <c r="G63" s="431"/>
      <c r="H63" s="431"/>
      <c r="I63" s="431"/>
      <c r="J63" s="431"/>
      <c r="K63" s="431"/>
      <c r="L63" s="431"/>
      <c r="M63" s="39"/>
      <c r="N63" s="39"/>
      <c r="O63" s="39"/>
    </row>
    <row r="64" spans="1:15" s="21" customFormat="1" ht="34.5" customHeight="1">
      <c r="A64" s="243"/>
      <c r="B64" s="1"/>
      <c r="C64" s="41"/>
      <c r="D64" s="431" t="s">
        <v>19</v>
      </c>
      <c r="E64" s="431"/>
      <c r="F64" s="431"/>
      <c r="G64" s="431"/>
      <c r="H64" s="431"/>
      <c r="I64" s="431"/>
      <c r="J64" s="431"/>
      <c r="K64" s="431"/>
      <c r="L64" s="431"/>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1048</v>
      </c>
      <c r="M89" s="262" t="s">
        <v>1052</v>
      </c>
      <c r="N89" s="262" t="s">
        <v>1055</v>
      </c>
      <c r="O89" s="262" t="s">
        <v>1057</v>
      </c>
    </row>
    <row r="90" spans="1:22" s="21" customFormat="1">
      <c r="A90" s="243"/>
      <c r="B90" s="1"/>
      <c r="C90" s="3"/>
      <c r="D90" s="3"/>
      <c r="E90" s="3"/>
      <c r="F90" s="3"/>
      <c r="G90" s="3"/>
      <c r="H90" s="287"/>
      <c r="I90" s="67" t="s">
        <v>36</v>
      </c>
      <c r="J90" s="68"/>
      <c r="K90" s="69"/>
      <c r="L90" s="262" t="s">
        <v>1049</v>
      </c>
      <c r="M90" s="262" t="s">
        <v>1049</v>
      </c>
      <c r="N90" s="262" t="s">
        <v>1056</v>
      </c>
      <c r="O90" s="262" t="s">
        <v>1056</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1052</v>
      </c>
      <c r="N97" s="66" t="s">
        <v>1055</v>
      </c>
      <c r="O97" s="66" t="s">
        <v>1057</v>
      </c>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1056</v>
      </c>
      <c r="O98" s="70" t="s">
        <v>1056</v>
      </c>
      <c r="P98" s="8"/>
      <c r="Q98" s="8"/>
      <c r="R98" s="8"/>
      <c r="S98" s="8"/>
      <c r="T98" s="8"/>
      <c r="U98" s="8"/>
      <c r="V98" s="8"/>
    </row>
    <row r="99" spans="1:22" s="83" customFormat="1" ht="34.5" customHeight="1">
      <c r="A99" s="244" t="s">
        <v>610</v>
      </c>
      <c r="B99" s="1"/>
      <c r="C99" s="334" t="s">
        <v>41</v>
      </c>
      <c r="D99" s="336"/>
      <c r="E99" s="426" t="s">
        <v>42</v>
      </c>
      <c r="F99" s="427"/>
      <c r="G99" s="427"/>
      <c r="H99" s="428"/>
      <c r="I99" s="419" t="s">
        <v>43</v>
      </c>
      <c r="J99" s="256">
        <f t="shared" ref="J99:J111" si="0">IF(SUM(L99:O99)=0,IF(COUNTIF(L99:O99,"未確認")&gt;0,"未確認",IF(COUNTIF(L99:O99,"~*")&gt;0,"*",SUM(L99:O99))),SUM(L99:O99))</f>
        <v>111</v>
      </c>
      <c r="K99" s="237" t="str">
        <f>IF(OR(COUNTIF(L99:O99,"未確認")&gt;0,COUNTIF(L99:O99,"~*")&gt;0),"※","")</f>
        <v/>
      </c>
      <c r="L99" s="258">
        <v>55</v>
      </c>
      <c r="M99" s="258">
        <v>56</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111</v>
      </c>
      <c r="K101" s="237" t="str">
        <f>IF(OR(COUNTIF(L101:O101,"未確認")&gt;0,COUNTIF(L101:O101,"~*")&gt;0),"※","")</f>
        <v/>
      </c>
      <c r="L101" s="258">
        <v>55</v>
      </c>
      <c r="M101" s="258">
        <v>56</v>
      </c>
      <c r="N101" s="258">
        <v>0</v>
      </c>
      <c r="O101" s="258">
        <v>0</v>
      </c>
    </row>
    <row r="102" spans="1:22" s="83" customFormat="1" ht="34.5" customHeight="1">
      <c r="A102" s="244" t="s">
        <v>610</v>
      </c>
      <c r="B102" s="84"/>
      <c r="C102" s="377"/>
      <c r="D102" s="379"/>
      <c r="E102" s="317" t="s">
        <v>612</v>
      </c>
      <c r="F102" s="318"/>
      <c r="G102" s="318"/>
      <c r="H102" s="319"/>
      <c r="I102" s="420"/>
      <c r="J102" s="256">
        <f t="shared" si="0"/>
        <v>104</v>
      </c>
      <c r="K102" s="237" t="str">
        <f t="shared" ref="K102:K111" si="1">IF(OR(COUNTIF(L101:O101,"未確認")&gt;0,COUNTIF(L101:O101,"~*")&gt;0),"※","")</f>
        <v/>
      </c>
      <c r="L102" s="258">
        <v>49</v>
      </c>
      <c r="M102" s="258">
        <v>55</v>
      </c>
      <c r="N102" s="258">
        <v>0</v>
      </c>
      <c r="O102" s="258">
        <v>0</v>
      </c>
    </row>
    <row r="103" spans="1:22" s="83" customFormat="1" ht="34.5" customHeight="1">
      <c r="A103" s="244" t="s">
        <v>613</v>
      </c>
      <c r="B103" s="84"/>
      <c r="C103" s="334" t="s">
        <v>46</v>
      </c>
      <c r="D103" s="336"/>
      <c r="E103" s="334" t="s">
        <v>42</v>
      </c>
      <c r="F103" s="335"/>
      <c r="G103" s="335"/>
      <c r="H103" s="336"/>
      <c r="I103" s="420"/>
      <c r="J103" s="256">
        <f t="shared" si="0"/>
        <v>88</v>
      </c>
      <c r="K103" s="237" t="str">
        <f t="shared" si="1"/>
        <v/>
      </c>
      <c r="L103" s="258">
        <v>0</v>
      </c>
      <c r="M103" s="258">
        <v>0</v>
      </c>
      <c r="N103" s="258">
        <v>48</v>
      </c>
      <c r="O103" s="258">
        <v>40</v>
      </c>
    </row>
    <row r="104" spans="1:22" s="83" customFormat="1" ht="34.5" customHeight="1">
      <c r="A104" s="244" t="s">
        <v>614</v>
      </c>
      <c r="B104" s="84"/>
      <c r="C104" s="396"/>
      <c r="D104" s="397"/>
      <c r="E104" s="429"/>
      <c r="F104" s="430"/>
      <c r="G104" s="320" t="s">
        <v>47</v>
      </c>
      <c r="H104" s="322"/>
      <c r="I104" s="420"/>
      <c r="J104" s="256">
        <f t="shared" si="0"/>
        <v>88</v>
      </c>
      <c r="K104" s="237" t="str">
        <f t="shared" si="1"/>
        <v/>
      </c>
      <c r="L104" s="258">
        <v>0</v>
      </c>
      <c r="M104" s="258">
        <v>0</v>
      </c>
      <c r="N104" s="258">
        <v>48</v>
      </c>
      <c r="O104" s="258">
        <v>40</v>
      </c>
    </row>
    <row r="105" spans="1:22" s="83" customFormat="1" ht="34.5" customHeight="1">
      <c r="A105" s="244" t="s">
        <v>615</v>
      </c>
      <c r="B105" s="84"/>
      <c r="C105" s="396"/>
      <c r="D105" s="397"/>
      <c r="E105" s="429"/>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88</v>
      </c>
      <c r="K106" s="237" t="str">
        <f t="shared" si="1"/>
        <v/>
      </c>
      <c r="L106" s="258">
        <v>0</v>
      </c>
      <c r="M106" s="258">
        <v>0</v>
      </c>
      <c r="N106" s="258">
        <v>48</v>
      </c>
      <c r="O106" s="258">
        <v>40</v>
      </c>
    </row>
    <row r="107" spans="1:22" s="83" customFormat="1" ht="34.5" customHeight="1">
      <c r="A107" s="244" t="s">
        <v>614</v>
      </c>
      <c r="B107" s="84"/>
      <c r="C107" s="396"/>
      <c r="D107" s="397"/>
      <c r="E107" s="429"/>
      <c r="F107" s="430"/>
      <c r="G107" s="320" t="s">
        <v>47</v>
      </c>
      <c r="H107" s="322"/>
      <c r="I107" s="420"/>
      <c r="J107" s="256">
        <f t="shared" si="0"/>
        <v>88</v>
      </c>
      <c r="K107" s="237" t="str">
        <f t="shared" si="1"/>
        <v/>
      </c>
      <c r="L107" s="258">
        <v>0</v>
      </c>
      <c r="M107" s="258">
        <v>0</v>
      </c>
      <c r="N107" s="258">
        <v>48</v>
      </c>
      <c r="O107" s="258">
        <v>40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95</v>
      </c>
      <c r="K109" s="237" t="str">
        <f t="shared" si="1"/>
        <v/>
      </c>
      <c r="L109" s="258">
        <v>0</v>
      </c>
      <c r="M109" s="258">
        <v>0</v>
      </c>
      <c r="N109" s="258">
        <v>48</v>
      </c>
      <c r="O109" s="258">
        <v>47</v>
      </c>
    </row>
    <row r="110" spans="1:22" s="83" customFormat="1" ht="34.5" customHeight="1">
      <c r="A110" s="244" t="s">
        <v>614</v>
      </c>
      <c r="B110" s="84"/>
      <c r="C110" s="396"/>
      <c r="D110" s="397"/>
      <c r="E110" s="433"/>
      <c r="F110" s="434"/>
      <c r="G110" s="317" t="s">
        <v>47</v>
      </c>
      <c r="H110" s="319"/>
      <c r="I110" s="420"/>
      <c r="J110" s="256">
        <f t="shared" si="0"/>
        <v>95</v>
      </c>
      <c r="K110" s="237" t="str">
        <f t="shared" si="1"/>
        <v/>
      </c>
      <c r="L110" s="258">
        <v>0</v>
      </c>
      <c r="M110" s="258">
        <v>0</v>
      </c>
      <c r="N110" s="258">
        <v>48</v>
      </c>
      <c r="O110" s="258">
        <v>47</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1055</v>
      </c>
      <c r="O118" s="66" t="s">
        <v>1057</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1056</v>
      </c>
      <c r="O119" s="70" t="s">
        <v>1056</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1044</v>
      </c>
    </row>
    <row r="121" spans="1:22" s="83" customFormat="1" ht="40.5" customHeight="1">
      <c r="A121" s="244" t="s">
        <v>618</v>
      </c>
      <c r="B121" s="1"/>
      <c r="C121" s="295"/>
      <c r="D121" s="297"/>
      <c r="E121" s="334" t="s">
        <v>53</v>
      </c>
      <c r="F121" s="335"/>
      <c r="G121" s="335"/>
      <c r="H121" s="336"/>
      <c r="I121" s="354"/>
      <c r="J121" s="101"/>
      <c r="K121" s="102"/>
      <c r="L121" s="98" t="s">
        <v>1042</v>
      </c>
      <c r="M121" s="98" t="s">
        <v>1044</v>
      </c>
      <c r="N121" s="98" t="s">
        <v>1044</v>
      </c>
      <c r="O121" s="98" t="s">
        <v>533</v>
      </c>
    </row>
    <row r="122" spans="1:22" s="83" customFormat="1" ht="40.5" customHeight="1">
      <c r="A122" s="244" t="s">
        <v>619</v>
      </c>
      <c r="B122" s="1"/>
      <c r="C122" s="295"/>
      <c r="D122" s="297"/>
      <c r="E122" s="396"/>
      <c r="F122" s="418"/>
      <c r="G122" s="418"/>
      <c r="H122" s="397"/>
      <c r="I122" s="354"/>
      <c r="J122" s="101"/>
      <c r="K122" s="102"/>
      <c r="L122" s="98" t="s">
        <v>1043</v>
      </c>
      <c r="M122" s="98" t="s">
        <v>1050</v>
      </c>
      <c r="N122" s="98" t="s">
        <v>1051</v>
      </c>
      <c r="O122" s="98" t="s">
        <v>533</v>
      </c>
    </row>
    <row r="123" spans="1:22" s="83" customFormat="1" ht="40.5" customHeight="1">
      <c r="A123" s="244" t="s">
        <v>620</v>
      </c>
      <c r="B123" s="1"/>
      <c r="C123" s="289"/>
      <c r="D123" s="290"/>
      <c r="E123" s="377"/>
      <c r="F123" s="378"/>
      <c r="G123" s="378"/>
      <c r="H123" s="379"/>
      <c r="I123" s="341"/>
      <c r="J123" s="105"/>
      <c r="K123" s="106"/>
      <c r="L123" s="98" t="s">
        <v>1044</v>
      </c>
      <c r="M123" s="98" t="s">
        <v>1051</v>
      </c>
      <c r="N123" s="98" t="s">
        <v>1043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1055</v>
      </c>
      <c r="O129" s="66" t="s">
        <v>1057</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1056</v>
      </c>
      <c r="O130" s="70" t="s">
        <v>1056</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560</v>
      </c>
      <c r="N131" s="98" t="s">
        <v>1053</v>
      </c>
      <c r="O131" s="98" t="s">
        <v>567</v>
      </c>
    </row>
    <row r="132" spans="1:22" s="83" customFormat="1" ht="34.5" customHeight="1">
      <c r="A132" s="244" t="s">
        <v>621</v>
      </c>
      <c r="B132" s="84"/>
      <c r="C132" s="295"/>
      <c r="D132" s="297"/>
      <c r="E132" s="320" t="s">
        <v>58</v>
      </c>
      <c r="F132" s="321"/>
      <c r="G132" s="321"/>
      <c r="H132" s="322"/>
      <c r="I132" s="389"/>
      <c r="J132" s="101"/>
      <c r="K132" s="102"/>
      <c r="L132" s="82">
        <v>55</v>
      </c>
      <c r="M132" s="82">
        <v>56</v>
      </c>
      <c r="N132" s="82">
        <v>48</v>
      </c>
      <c r="O132" s="82">
        <v>40</v>
      </c>
    </row>
    <row r="133" spans="1:22" s="83" customFormat="1" ht="67.5" customHeight="1">
      <c r="A133" s="244" t="s">
        <v>622</v>
      </c>
      <c r="B133" s="84"/>
      <c r="C133" s="334" t="s">
        <v>59</v>
      </c>
      <c r="D133" s="335"/>
      <c r="E133" s="335"/>
      <c r="F133" s="335"/>
      <c r="G133" s="335"/>
      <c r="H133" s="336"/>
      <c r="I133" s="389"/>
      <c r="J133" s="101"/>
      <c r="K133" s="102"/>
      <c r="L133" s="259" t="s">
        <v>113</v>
      </c>
      <c r="M133" s="98" t="s">
        <v>105</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30</v>
      </c>
      <c r="M134" s="82">
        <v>16</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1055</v>
      </c>
      <c r="O143" s="66" t="s">
        <v>1057</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1056</v>
      </c>
      <c r="O144" s="70" t="s">
        <v>1056</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113</v>
      </c>
      <c r="K150" s="264" t="str">
        <f t="shared" si="3"/>
        <v/>
      </c>
      <c r="L150" s="117">
        <v>49</v>
      </c>
      <c r="M150" s="117">
        <v>64</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t="str">
        <f t="shared" si="2"/>
        <v>*</v>
      </c>
      <c r="K156" s="264" t="str">
        <f t="shared" si="3"/>
        <v>※</v>
      </c>
      <c r="L156" s="117" t="s">
        <v>541</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40</v>
      </c>
      <c r="K157" s="264" t="str">
        <f t="shared" si="3"/>
        <v/>
      </c>
      <c r="L157" s="117">
        <v>0</v>
      </c>
      <c r="M157" s="117">
        <v>0</v>
      </c>
      <c r="N157" s="117">
        <v>40</v>
      </c>
      <c r="O157" s="117">
        <v>0</v>
      </c>
    </row>
    <row r="158" spans="1:15" s="118" customFormat="1" ht="34.5" customHeight="1">
      <c r="A158" s="246" t="s">
        <v>661</v>
      </c>
      <c r="B158" s="115"/>
      <c r="C158" s="317" t="s">
        <v>567</v>
      </c>
      <c r="D158" s="318"/>
      <c r="E158" s="318"/>
      <c r="F158" s="318"/>
      <c r="G158" s="318"/>
      <c r="H158" s="319"/>
      <c r="I158" s="413"/>
      <c r="J158" s="263">
        <f t="shared" si="2"/>
        <v>41</v>
      </c>
      <c r="K158" s="264" t="str">
        <f t="shared" si="3"/>
        <v/>
      </c>
      <c r="L158" s="117">
        <v>0</v>
      </c>
      <c r="M158" s="117">
        <v>0</v>
      </c>
      <c r="N158" s="117">
        <v>0</v>
      </c>
      <c r="O158" s="117">
        <v>41</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16</v>
      </c>
      <c r="K192" s="264" t="str">
        <f t="shared" si="5"/>
        <v/>
      </c>
      <c r="L192" s="117">
        <v>0</v>
      </c>
      <c r="M192" s="117">
        <v>16</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28</v>
      </c>
      <c r="K205" s="264" t="str">
        <f t="shared" si="5"/>
        <v/>
      </c>
      <c r="L205" s="117">
        <v>28</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11</v>
      </c>
      <c r="K220" s="264" t="str">
        <f t="shared" si="7"/>
        <v>※</v>
      </c>
      <c r="L220" s="117" t="s">
        <v>541</v>
      </c>
      <c r="M220" s="117">
        <v>11</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1055</v>
      </c>
      <c r="O226" s="66" t="s">
        <v>1057</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1056</v>
      </c>
      <c r="O227" s="70" t="s">
        <v>1056</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1055</v>
      </c>
      <c r="O234" s="66" t="s">
        <v>1057</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1056</v>
      </c>
      <c r="O235" s="70" t="s">
        <v>1056</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1055</v>
      </c>
      <c r="O244" s="66" t="s">
        <v>1057</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1056</v>
      </c>
      <c r="O245" s="70" t="s">
        <v>1056</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1055</v>
      </c>
      <c r="O253" s="66" t="s">
        <v>1057</v>
      </c>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1056</v>
      </c>
      <c r="O254" s="137" t="s">
        <v>1056</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1055</v>
      </c>
      <c r="O263" s="66" t="s">
        <v>1057</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1056</v>
      </c>
      <c r="O264" s="70" t="s">
        <v>1056</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15</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6.3</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67</v>
      </c>
      <c r="K269" s="81" t="str">
        <f t="shared" si="8"/>
        <v/>
      </c>
      <c r="L269" s="147">
        <v>21</v>
      </c>
      <c r="M269" s="147">
        <v>20</v>
      </c>
      <c r="N269" s="147">
        <v>15</v>
      </c>
      <c r="O269" s="147">
        <v>11</v>
      </c>
    </row>
    <row r="270" spans="1:22" s="83" customFormat="1" ht="34.5" customHeight="1">
      <c r="A270" s="249" t="s">
        <v>725</v>
      </c>
      <c r="B270" s="120"/>
      <c r="C270" s="371"/>
      <c r="D270" s="371"/>
      <c r="E270" s="371"/>
      <c r="F270" s="371"/>
      <c r="G270" s="371" t="s">
        <v>148</v>
      </c>
      <c r="H270" s="371"/>
      <c r="I270" s="404"/>
      <c r="J270" s="266">
        <f t="shared" si="9"/>
        <v>4.8000000000000007</v>
      </c>
      <c r="K270" s="81" t="str">
        <f t="shared" si="8"/>
        <v/>
      </c>
      <c r="L270" s="148">
        <v>1.4</v>
      </c>
      <c r="M270" s="148">
        <v>0.3</v>
      </c>
      <c r="N270" s="148">
        <v>2</v>
      </c>
      <c r="O270" s="148">
        <v>1.1000000000000001</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0</v>
      </c>
      <c r="M271" s="147">
        <v>1</v>
      </c>
      <c r="N271" s="147">
        <v>0</v>
      </c>
      <c r="O271" s="147">
        <v>1</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v>
      </c>
      <c r="M272" s="148">
        <v>0</v>
      </c>
      <c r="N272" s="148">
        <v>0.8</v>
      </c>
      <c r="O272" s="148">
        <v>0</v>
      </c>
    </row>
    <row r="273" spans="1:15" s="83" customFormat="1" ht="34.5" customHeight="1">
      <c r="A273" s="249" t="s">
        <v>727</v>
      </c>
      <c r="B273" s="120"/>
      <c r="C273" s="371" t="s">
        <v>152</v>
      </c>
      <c r="D273" s="372"/>
      <c r="E273" s="372"/>
      <c r="F273" s="372"/>
      <c r="G273" s="371" t="s">
        <v>146</v>
      </c>
      <c r="H273" s="371"/>
      <c r="I273" s="404"/>
      <c r="J273" s="266">
        <f t="shared" si="9"/>
        <v>11</v>
      </c>
      <c r="K273" s="81" t="str">
        <f t="shared" si="8"/>
        <v/>
      </c>
      <c r="L273" s="147">
        <v>3</v>
      </c>
      <c r="M273" s="147">
        <v>2</v>
      </c>
      <c r="N273" s="147">
        <v>2</v>
      </c>
      <c r="O273" s="147">
        <v>4</v>
      </c>
    </row>
    <row r="274" spans="1:15" s="83" customFormat="1" ht="34.5" customHeight="1">
      <c r="A274" s="249" t="s">
        <v>727</v>
      </c>
      <c r="B274" s="120"/>
      <c r="C274" s="372"/>
      <c r="D274" s="372"/>
      <c r="E274" s="372"/>
      <c r="F274" s="372"/>
      <c r="G274" s="371" t="s">
        <v>148</v>
      </c>
      <c r="H274" s="371"/>
      <c r="I274" s="404"/>
      <c r="J274" s="266">
        <f t="shared" si="9"/>
        <v>1.1000000000000001</v>
      </c>
      <c r="K274" s="81" t="str">
        <f t="shared" si="8"/>
        <v/>
      </c>
      <c r="L274" s="148">
        <v>0</v>
      </c>
      <c r="M274" s="148">
        <v>0.6</v>
      </c>
      <c r="N274" s="148">
        <v>0</v>
      </c>
      <c r="O274" s="148">
        <v>0.5</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1</v>
      </c>
      <c r="K277" s="81" t="str">
        <f t="shared" si="8"/>
        <v/>
      </c>
      <c r="L277" s="147">
        <v>1</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0.1</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7</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5</v>
      </c>
      <c r="M297" s="147">
        <v>11</v>
      </c>
      <c r="N297" s="147">
        <v>13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7.7</v>
      </c>
      <c r="N298" s="148">
        <v>2.9</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2</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0.6</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2</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6</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7</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1055</v>
      </c>
      <c r="O322" s="66" t="s">
        <v>1057</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1056</v>
      </c>
      <c r="O323" s="137" t="s">
        <v>1056</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2</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4</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1055</v>
      </c>
      <c r="O342" s="66" t="s">
        <v>1057</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1056</v>
      </c>
      <c r="O343" s="137" t="s">
        <v>1056</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1055</v>
      </c>
      <c r="O367" s="66" t="s">
        <v>1057</v>
      </c>
    </row>
    <row r="368" spans="1:22" s="118" customFormat="1" ht="20.25" customHeight="1">
      <c r="A368" s="243"/>
      <c r="B368" s="1"/>
      <c r="C368" s="3"/>
      <c r="D368" s="3"/>
      <c r="E368" s="3"/>
      <c r="F368" s="3"/>
      <c r="G368" s="3"/>
      <c r="H368" s="287"/>
      <c r="I368" s="67" t="s">
        <v>36</v>
      </c>
      <c r="J368" s="170"/>
      <c r="K368" s="79"/>
      <c r="L368" s="137" t="s">
        <v>1049</v>
      </c>
      <c r="M368" s="137" t="s">
        <v>1049</v>
      </c>
      <c r="N368" s="137" t="s">
        <v>1056</v>
      </c>
      <c r="O368" s="137" t="s">
        <v>1056</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1055</v>
      </c>
      <c r="O390" s="66" t="s">
        <v>1057</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1056</v>
      </c>
      <c r="O391" s="70" t="s">
        <v>1056</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1559</v>
      </c>
      <c r="K392" s="81" t="str">
        <f t="shared" ref="K392:K397" si="12">IF(OR(COUNTIF(L392:O392,"未確認")&gt;0,COUNTIF(L392:O392,"~*")&gt;0),"※","")</f>
        <v/>
      </c>
      <c r="L392" s="147">
        <v>661</v>
      </c>
      <c r="M392" s="147">
        <v>748</v>
      </c>
      <c r="N392" s="147">
        <v>28</v>
      </c>
      <c r="O392" s="147">
        <v>122</v>
      </c>
    </row>
    <row r="393" spans="1:22" s="83" customFormat="1" ht="34.5" customHeight="1">
      <c r="A393" s="249" t="s">
        <v>773</v>
      </c>
      <c r="B393" s="84"/>
      <c r="C393" s="370"/>
      <c r="D393" s="380"/>
      <c r="E393" s="320" t="s">
        <v>224</v>
      </c>
      <c r="F393" s="321"/>
      <c r="G393" s="321"/>
      <c r="H393" s="322"/>
      <c r="I393" s="343"/>
      <c r="J393" s="140">
        <f t="shared" si="11"/>
        <v>746</v>
      </c>
      <c r="K393" s="81" t="str">
        <f t="shared" si="12"/>
        <v/>
      </c>
      <c r="L393" s="147">
        <v>404</v>
      </c>
      <c r="M393" s="147">
        <v>194</v>
      </c>
      <c r="N393" s="147">
        <v>28</v>
      </c>
      <c r="O393" s="147">
        <v>120</v>
      </c>
    </row>
    <row r="394" spans="1:22" s="83" customFormat="1" ht="34.5" customHeight="1">
      <c r="A394" s="250" t="s">
        <v>774</v>
      </c>
      <c r="B394" s="84"/>
      <c r="C394" s="370"/>
      <c r="D394" s="381"/>
      <c r="E394" s="320" t="s">
        <v>225</v>
      </c>
      <c r="F394" s="321"/>
      <c r="G394" s="321"/>
      <c r="H394" s="322"/>
      <c r="I394" s="343"/>
      <c r="J394" s="140">
        <f t="shared" si="11"/>
        <v>201</v>
      </c>
      <c r="K394" s="81" t="str">
        <f t="shared" si="12"/>
        <v/>
      </c>
      <c r="L394" s="147">
        <v>96</v>
      </c>
      <c r="M394" s="147">
        <v>105</v>
      </c>
      <c r="N394" s="147">
        <v>0</v>
      </c>
      <c r="O394" s="147">
        <v>0</v>
      </c>
    </row>
    <row r="395" spans="1:22" s="83" customFormat="1" ht="34.5" customHeight="1">
      <c r="A395" s="250" t="s">
        <v>775</v>
      </c>
      <c r="B395" s="84"/>
      <c r="C395" s="370"/>
      <c r="D395" s="382"/>
      <c r="E395" s="320" t="s">
        <v>226</v>
      </c>
      <c r="F395" s="321"/>
      <c r="G395" s="321"/>
      <c r="H395" s="322"/>
      <c r="I395" s="343"/>
      <c r="J395" s="140">
        <f t="shared" si="11"/>
        <v>612</v>
      </c>
      <c r="K395" s="81" t="str">
        <f t="shared" si="12"/>
        <v/>
      </c>
      <c r="L395" s="147">
        <v>161</v>
      </c>
      <c r="M395" s="147">
        <v>449</v>
      </c>
      <c r="N395" s="147">
        <v>0</v>
      </c>
      <c r="O395" s="147">
        <v>2</v>
      </c>
    </row>
    <row r="396" spans="1:22" s="83" customFormat="1" ht="34.5" customHeight="1">
      <c r="A396" s="250" t="s">
        <v>776</v>
      </c>
      <c r="B396" s="1"/>
      <c r="C396" s="370"/>
      <c r="D396" s="320" t="s">
        <v>227</v>
      </c>
      <c r="E396" s="321"/>
      <c r="F396" s="321"/>
      <c r="G396" s="321"/>
      <c r="H396" s="322"/>
      <c r="I396" s="343"/>
      <c r="J396" s="140">
        <f t="shared" si="11"/>
        <v>55043</v>
      </c>
      <c r="K396" s="81" t="str">
        <f t="shared" si="12"/>
        <v/>
      </c>
      <c r="L396" s="147">
        <v>14237</v>
      </c>
      <c r="M396" s="147">
        <v>14534</v>
      </c>
      <c r="N396" s="147">
        <v>14210</v>
      </c>
      <c r="O396" s="147">
        <v>12062</v>
      </c>
    </row>
    <row r="397" spans="1:22" s="83" customFormat="1" ht="34.5" customHeight="1">
      <c r="A397" s="250" t="s">
        <v>777</v>
      </c>
      <c r="B397" s="119"/>
      <c r="C397" s="370"/>
      <c r="D397" s="320" t="s">
        <v>228</v>
      </c>
      <c r="E397" s="321"/>
      <c r="F397" s="321"/>
      <c r="G397" s="321"/>
      <c r="H397" s="322"/>
      <c r="I397" s="344"/>
      <c r="J397" s="140">
        <f t="shared" si="11"/>
        <v>1582</v>
      </c>
      <c r="K397" s="81" t="str">
        <f t="shared" si="12"/>
        <v/>
      </c>
      <c r="L397" s="147">
        <v>659</v>
      </c>
      <c r="M397" s="147">
        <v>745</v>
      </c>
      <c r="N397" s="147">
        <v>57</v>
      </c>
      <c r="O397" s="147">
        <v>121</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1055</v>
      </c>
      <c r="O403" s="66" t="s">
        <v>1057</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1056</v>
      </c>
      <c r="O404" s="70" t="s">
        <v>1056</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1559</v>
      </c>
      <c r="K405" s="81" t="str">
        <f t="shared" ref="K405:K422" si="14">IF(OR(COUNTIF(L405:O405,"未確認")&gt;0,COUNTIF(L405:O405,"~*")&gt;0),"※","")</f>
        <v/>
      </c>
      <c r="L405" s="147">
        <v>661</v>
      </c>
      <c r="M405" s="147">
        <v>748</v>
      </c>
      <c r="N405" s="147">
        <v>28</v>
      </c>
      <c r="O405" s="147">
        <v>122</v>
      </c>
    </row>
    <row r="406" spans="1:22" s="83" customFormat="1" ht="34.5" customHeight="1">
      <c r="A406" s="251" t="s">
        <v>779</v>
      </c>
      <c r="B406" s="119"/>
      <c r="C406" s="369"/>
      <c r="D406" s="375" t="s">
        <v>233</v>
      </c>
      <c r="E406" s="377" t="s">
        <v>234</v>
      </c>
      <c r="F406" s="378"/>
      <c r="G406" s="378"/>
      <c r="H406" s="379"/>
      <c r="I406" s="361"/>
      <c r="J406" s="140">
        <f t="shared" si="13"/>
        <v>22</v>
      </c>
      <c r="K406" s="81" t="str">
        <f t="shared" si="14"/>
        <v/>
      </c>
      <c r="L406" s="147">
        <v>1</v>
      </c>
      <c r="M406" s="147">
        <v>0</v>
      </c>
      <c r="N406" s="147">
        <v>21</v>
      </c>
      <c r="O406" s="147">
        <v>0</v>
      </c>
    </row>
    <row r="407" spans="1:22" s="83" customFormat="1" ht="34.5" customHeight="1">
      <c r="A407" s="251" t="s">
        <v>780</v>
      </c>
      <c r="B407" s="119"/>
      <c r="C407" s="369"/>
      <c r="D407" s="369"/>
      <c r="E407" s="320" t="s">
        <v>235</v>
      </c>
      <c r="F407" s="321"/>
      <c r="G407" s="321"/>
      <c r="H407" s="322"/>
      <c r="I407" s="361"/>
      <c r="J407" s="140">
        <f t="shared" si="13"/>
        <v>1194</v>
      </c>
      <c r="K407" s="81" t="str">
        <f t="shared" si="14"/>
        <v/>
      </c>
      <c r="L407" s="147">
        <v>523</v>
      </c>
      <c r="M407" s="147">
        <v>550</v>
      </c>
      <c r="N407" s="147">
        <v>0</v>
      </c>
      <c r="O407" s="147">
        <v>121</v>
      </c>
    </row>
    <row r="408" spans="1:22" s="83" customFormat="1" ht="34.5" customHeight="1">
      <c r="A408" s="251" t="s">
        <v>781</v>
      </c>
      <c r="B408" s="119"/>
      <c r="C408" s="369"/>
      <c r="D408" s="369"/>
      <c r="E408" s="320" t="s">
        <v>236</v>
      </c>
      <c r="F408" s="321"/>
      <c r="G408" s="321"/>
      <c r="H408" s="322"/>
      <c r="I408" s="361"/>
      <c r="J408" s="140">
        <f t="shared" si="13"/>
        <v>223</v>
      </c>
      <c r="K408" s="81" t="str">
        <f t="shared" si="14"/>
        <v/>
      </c>
      <c r="L408" s="147">
        <v>97</v>
      </c>
      <c r="M408" s="147">
        <v>118</v>
      </c>
      <c r="N408" s="147">
        <v>7</v>
      </c>
      <c r="O408" s="147">
        <v>1</v>
      </c>
    </row>
    <row r="409" spans="1:22" s="83" customFormat="1" ht="34.5" customHeight="1">
      <c r="A409" s="251" t="s">
        <v>782</v>
      </c>
      <c r="B409" s="119"/>
      <c r="C409" s="369"/>
      <c r="D409" s="369"/>
      <c r="E409" s="317" t="s">
        <v>989</v>
      </c>
      <c r="F409" s="318"/>
      <c r="G409" s="318"/>
      <c r="H409" s="319"/>
      <c r="I409" s="361"/>
      <c r="J409" s="140">
        <f t="shared" si="13"/>
        <v>120</v>
      </c>
      <c r="K409" s="81" t="str">
        <f t="shared" si="14"/>
        <v/>
      </c>
      <c r="L409" s="147">
        <v>40</v>
      </c>
      <c r="M409" s="147">
        <v>80</v>
      </c>
      <c r="N409" s="147">
        <v>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1582</v>
      </c>
      <c r="K413" s="81" t="str">
        <f t="shared" si="14"/>
        <v/>
      </c>
      <c r="L413" s="147">
        <v>659</v>
      </c>
      <c r="M413" s="147">
        <v>745</v>
      </c>
      <c r="N413" s="147">
        <v>57</v>
      </c>
      <c r="O413" s="147">
        <v>121</v>
      </c>
    </row>
    <row r="414" spans="1:22" s="83" customFormat="1" ht="34.5" customHeight="1">
      <c r="A414" s="251" t="s">
        <v>787</v>
      </c>
      <c r="B414" s="119"/>
      <c r="C414" s="369"/>
      <c r="D414" s="375" t="s">
        <v>240</v>
      </c>
      <c r="E414" s="377" t="s">
        <v>241</v>
      </c>
      <c r="F414" s="378"/>
      <c r="G414" s="378"/>
      <c r="H414" s="379"/>
      <c r="I414" s="361"/>
      <c r="J414" s="140">
        <f t="shared" si="13"/>
        <v>37</v>
      </c>
      <c r="K414" s="81" t="str">
        <f t="shared" si="14"/>
        <v/>
      </c>
      <c r="L414" s="147">
        <v>13</v>
      </c>
      <c r="M414" s="147">
        <v>23</v>
      </c>
      <c r="N414" s="147">
        <v>1</v>
      </c>
      <c r="O414" s="147">
        <v>0</v>
      </c>
    </row>
    <row r="415" spans="1:22" s="83" customFormat="1" ht="34.5" customHeight="1">
      <c r="A415" s="251" t="s">
        <v>788</v>
      </c>
      <c r="B415" s="119"/>
      <c r="C415" s="369"/>
      <c r="D415" s="369"/>
      <c r="E415" s="320" t="s">
        <v>242</v>
      </c>
      <c r="F415" s="321"/>
      <c r="G415" s="321"/>
      <c r="H415" s="322"/>
      <c r="I415" s="361"/>
      <c r="J415" s="140">
        <f t="shared" si="13"/>
        <v>1158</v>
      </c>
      <c r="K415" s="81" t="str">
        <f t="shared" si="14"/>
        <v/>
      </c>
      <c r="L415" s="147">
        <v>535</v>
      </c>
      <c r="M415" s="147">
        <v>505</v>
      </c>
      <c r="N415" s="147">
        <v>1</v>
      </c>
      <c r="O415" s="147">
        <v>117</v>
      </c>
    </row>
    <row r="416" spans="1:22" s="83" customFormat="1" ht="34.5" customHeight="1">
      <c r="A416" s="251" t="s">
        <v>789</v>
      </c>
      <c r="B416" s="119"/>
      <c r="C416" s="369"/>
      <c r="D416" s="369"/>
      <c r="E416" s="320" t="s">
        <v>243</v>
      </c>
      <c r="F416" s="321"/>
      <c r="G416" s="321"/>
      <c r="H416" s="322"/>
      <c r="I416" s="361"/>
      <c r="J416" s="140">
        <f t="shared" si="13"/>
        <v>79</v>
      </c>
      <c r="K416" s="81" t="str">
        <f t="shared" si="14"/>
        <v/>
      </c>
      <c r="L416" s="147">
        <v>22</v>
      </c>
      <c r="M416" s="147">
        <v>43</v>
      </c>
      <c r="N416" s="147">
        <v>14</v>
      </c>
      <c r="O416" s="147">
        <v>0</v>
      </c>
    </row>
    <row r="417" spans="1:22" s="83" customFormat="1" ht="34.5" customHeight="1">
      <c r="A417" s="251" t="s">
        <v>790</v>
      </c>
      <c r="B417" s="119"/>
      <c r="C417" s="369"/>
      <c r="D417" s="369"/>
      <c r="E417" s="320" t="s">
        <v>244</v>
      </c>
      <c r="F417" s="321"/>
      <c r="G417" s="321"/>
      <c r="H417" s="322"/>
      <c r="I417" s="361"/>
      <c r="J417" s="140">
        <f t="shared" si="13"/>
        <v>47</v>
      </c>
      <c r="K417" s="81" t="str">
        <f t="shared" si="14"/>
        <v/>
      </c>
      <c r="L417" s="147">
        <v>24</v>
      </c>
      <c r="M417" s="147">
        <v>20</v>
      </c>
      <c r="N417" s="147">
        <v>3</v>
      </c>
      <c r="O417" s="147">
        <v>0</v>
      </c>
    </row>
    <row r="418" spans="1:22" s="83" customFormat="1" ht="34.5" customHeight="1">
      <c r="A418" s="251" t="s">
        <v>791</v>
      </c>
      <c r="B418" s="119"/>
      <c r="C418" s="369"/>
      <c r="D418" s="369"/>
      <c r="E418" s="320" t="s">
        <v>245</v>
      </c>
      <c r="F418" s="321"/>
      <c r="G418" s="321"/>
      <c r="H418" s="322"/>
      <c r="I418" s="361"/>
      <c r="J418" s="140">
        <f t="shared" si="13"/>
        <v>63</v>
      </c>
      <c r="K418" s="81" t="str">
        <f t="shared" si="14"/>
        <v/>
      </c>
      <c r="L418" s="147">
        <v>24</v>
      </c>
      <c r="M418" s="147">
        <v>37</v>
      </c>
      <c r="N418" s="147">
        <v>2</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16</v>
      </c>
      <c r="K420" s="81" t="str">
        <f t="shared" si="14"/>
        <v/>
      </c>
      <c r="L420" s="147">
        <v>8</v>
      </c>
      <c r="M420" s="147">
        <v>8</v>
      </c>
      <c r="N420" s="147">
        <v>0</v>
      </c>
      <c r="O420" s="147">
        <v>0</v>
      </c>
    </row>
    <row r="421" spans="1:22" s="83" customFormat="1" ht="34.5" customHeight="1">
      <c r="A421" s="251" t="s">
        <v>794</v>
      </c>
      <c r="B421" s="119"/>
      <c r="C421" s="369"/>
      <c r="D421" s="369"/>
      <c r="E421" s="320" t="s">
        <v>247</v>
      </c>
      <c r="F421" s="321"/>
      <c r="G421" s="321"/>
      <c r="H421" s="322"/>
      <c r="I421" s="361"/>
      <c r="J421" s="140">
        <f t="shared" si="13"/>
        <v>179</v>
      </c>
      <c r="K421" s="81" t="str">
        <f t="shared" si="14"/>
        <v/>
      </c>
      <c r="L421" s="147">
        <v>33</v>
      </c>
      <c r="M421" s="147">
        <v>108</v>
      </c>
      <c r="N421" s="147">
        <v>36</v>
      </c>
      <c r="O421" s="147">
        <v>2</v>
      </c>
    </row>
    <row r="422" spans="1:22" s="83" customFormat="1" ht="34.5" customHeight="1">
      <c r="A422" s="251" t="s">
        <v>795</v>
      </c>
      <c r="B422" s="119"/>
      <c r="C422" s="369"/>
      <c r="D422" s="369"/>
      <c r="E422" s="320" t="s">
        <v>166</v>
      </c>
      <c r="F422" s="321"/>
      <c r="G422" s="321"/>
      <c r="H422" s="322"/>
      <c r="I422" s="362"/>
      <c r="J422" s="140">
        <f t="shared" si="13"/>
        <v>3</v>
      </c>
      <c r="K422" s="81" t="str">
        <f t="shared" si="14"/>
        <v/>
      </c>
      <c r="L422" s="147">
        <v>0</v>
      </c>
      <c r="M422" s="147">
        <v>1</v>
      </c>
      <c r="N422" s="147">
        <v>0</v>
      </c>
      <c r="O422" s="147">
        <v>2</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1055</v>
      </c>
      <c r="O428" s="66" t="s">
        <v>1057</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1056</v>
      </c>
      <c r="O429" s="70" t="s">
        <v>1056</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1545</v>
      </c>
      <c r="K430" s="193" t="str">
        <f>IF(OR(COUNTIF(L430:O430,"未確認")&gt;0,COUNTIF(L430:O430,"~*")&gt;0),"※","")</f>
        <v/>
      </c>
      <c r="L430" s="147">
        <v>646</v>
      </c>
      <c r="M430" s="147">
        <v>722</v>
      </c>
      <c r="N430" s="147">
        <v>56</v>
      </c>
      <c r="O430" s="147">
        <v>121</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15</v>
      </c>
      <c r="K431" s="193" t="str">
        <f>IF(OR(COUNTIF(L431:O431,"未確認")&gt;0,COUNTIF(L431:O431,"~*")&gt;0),"※","")</f>
        <v/>
      </c>
      <c r="L431" s="147">
        <v>1</v>
      </c>
      <c r="M431" s="147">
        <v>1</v>
      </c>
      <c r="N431" s="147">
        <v>0</v>
      </c>
      <c r="O431" s="147">
        <v>13</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446</v>
      </c>
      <c r="K432" s="193" t="str">
        <f>IF(OR(COUNTIF(L432:O432,"未確認")&gt;0,COUNTIF(L432:O432,"~*")&gt;0),"※","")</f>
        <v/>
      </c>
      <c r="L432" s="147">
        <v>162</v>
      </c>
      <c r="M432" s="147">
        <v>178</v>
      </c>
      <c r="N432" s="147">
        <v>5</v>
      </c>
      <c r="O432" s="147">
        <v>101</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1084</v>
      </c>
      <c r="K433" s="193" t="str">
        <f>IF(OR(COUNTIF(L433:O433,"未確認")&gt;0,COUNTIF(L433:O433,"~*")&gt;0),"※","")</f>
        <v/>
      </c>
      <c r="L433" s="147">
        <v>483</v>
      </c>
      <c r="M433" s="147">
        <v>543</v>
      </c>
      <c r="N433" s="147">
        <v>51</v>
      </c>
      <c r="O433" s="147">
        <v>7</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1055</v>
      </c>
      <c r="O441" s="66" t="s">
        <v>1057</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1056</v>
      </c>
      <c r="O442" s="70" t="s">
        <v>1056</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1055</v>
      </c>
      <c r="O466" s="66" t="s">
        <v>1057</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1056</v>
      </c>
      <c r="O467" s="70" t="s">
        <v>1056</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20</v>
      </c>
      <c r="K468" s="201" t="str">
        <f t="shared" ref="K468:K475" si="16">IF(OR(COUNTIF(L468:O468,"未確認")&gt;0,COUNTIF(L468:O468,"*")&gt;0),"※","")</f>
        <v/>
      </c>
      <c r="L468" s="117">
        <v>20</v>
      </c>
      <c r="M468" s="117">
        <v>0</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13</v>
      </c>
      <c r="K470" s="201" t="str">
        <f t="shared" si="16"/>
        <v/>
      </c>
      <c r="L470" s="117">
        <v>13</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t="s">
        <v>541</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t="s">
        <v>541</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t="s">
        <v>541</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1055</v>
      </c>
      <c r="O502" s="66" t="s">
        <v>1057</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1056</v>
      </c>
      <c r="O503" s="70" t="s">
        <v>1056</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t="s">
        <v>541</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1055</v>
      </c>
      <c r="O514" s="66" t="s">
        <v>1057</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1056</v>
      </c>
      <c r="O515" s="70" t="s">
        <v>1056</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1055</v>
      </c>
      <c r="O520" s="66" t="s">
        <v>1057</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1056</v>
      </c>
      <c r="O521" s="70" t="s">
        <v>1056</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1055</v>
      </c>
      <c r="O525" s="66" t="s">
        <v>1057</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1056</v>
      </c>
      <c r="O526" s="70" t="s">
        <v>1056</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1055</v>
      </c>
      <c r="O530" s="66" t="s">
        <v>1057</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1056</v>
      </c>
      <c r="O531" s="70" t="s">
        <v>1056</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80</v>
      </c>
      <c r="K535" s="201" t="str">
        <f t="shared" si="23"/>
        <v/>
      </c>
      <c r="L535" s="117">
        <v>18</v>
      </c>
      <c r="M535" s="117">
        <v>19</v>
      </c>
      <c r="N535" s="117">
        <v>15</v>
      </c>
      <c r="O535" s="117">
        <v>28</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1055</v>
      </c>
      <c r="O543" s="66" t="s">
        <v>1057</v>
      </c>
    </row>
    <row r="544" spans="1:22" s="1" customFormat="1" ht="20.25" customHeight="1">
      <c r="A544" s="243"/>
      <c r="C544" s="62"/>
      <c r="D544" s="3"/>
      <c r="E544" s="3"/>
      <c r="F544" s="3"/>
      <c r="G544" s="3"/>
      <c r="H544" s="287"/>
      <c r="I544" s="67" t="s">
        <v>36</v>
      </c>
      <c r="J544" s="68"/>
      <c r="K544" s="186"/>
      <c r="L544" s="70" t="s">
        <v>1049</v>
      </c>
      <c r="M544" s="70" t="s">
        <v>1049</v>
      </c>
      <c r="N544" s="70" t="s">
        <v>1056</v>
      </c>
      <c r="O544" s="70" t="s">
        <v>1056</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1054</v>
      </c>
      <c r="O558" s="211" t="s">
        <v>1054</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29.3</v>
      </c>
      <c r="M560" s="211">
        <v>37.9</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15.1</v>
      </c>
      <c r="M561" s="211">
        <v>17</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13</v>
      </c>
      <c r="M562" s="211">
        <v>11.4</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6.4</v>
      </c>
      <c r="M563" s="211">
        <v>6.5</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3.5</v>
      </c>
      <c r="M564" s="211">
        <v>0</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6.6</v>
      </c>
      <c r="M565" s="211">
        <v>15.8</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20.2</v>
      </c>
      <c r="M566" s="211">
        <v>23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v>14.1</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v>12.7</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v>9.1</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v>2.9</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v>0.4</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v>0</v>
      </c>
      <c r="M576" s="211">
        <v>0</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1055</v>
      </c>
      <c r="O588" s="66" t="s">
        <v>1057</v>
      </c>
    </row>
    <row r="589" spans="1:22" s="1" customFormat="1" ht="20.25" customHeight="1">
      <c r="A589" s="243"/>
      <c r="C589" s="62"/>
      <c r="D589" s="3"/>
      <c r="E589" s="3"/>
      <c r="F589" s="3"/>
      <c r="G589" s="3"/>
      <c r="H589" s="287"/>
      <c r="I589" s="67" t="s">
        <v>36</v>
      </c>
      <c r="J589" s="68"/>
      <c r="K589" s="186"/>
      <c r="L589" s="70" t="s">
        <v>1049</v>
      </c>
      <c r="M589" s="70" t="s">
        <v>1049</v>
      </c>
      <c r="N589" s="70" t="s">
        <v>1056</v>
      </c>
      <c r="O589" s="70" t="s">
        <v>1056</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t="str">
        <f>IF(SUM(L593:O593)=0,IF(COUNTIF(L593:O593,"未確認")&gt;0,"未確認",IF(COUNTIF(L593:O593,"~*")&gt;0,"*",SUM(L593:O593))),SUM(L593:O593))</f>
        <v>*</v>
      </c>
      <c r="K593" s="201" t="str">
        <f>IF(OR(COUNTIF(L593:O593,"未確認")&gt;0,COUNTIF(L593:O593,"*")&gt;0),"※","")</f>
        <v>※</v>
      </c>
      <c r="L593" s="117" t="s">
        <v>541</v>
      </c>
      <c r="M593" s="117" t="s">
        <v>541</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752</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54</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3234</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236</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492</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1055</v>
      </c>
      <c r="O611" s="66" t="s">
        <v>1057</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1056</v>
      </c>
      <c r="O612" s="70" t="s">
        <v>1056</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22</v>
      </c>
      <c r="K613" s="201" t="str">
        <f t="shared" ref="K613:K623" si="29">IF(OR(COUNTIF(L613:O613,"未確認")&gt;0,COUNTIF(L613:O613,"*")&gt;0),"※","")</f>
        <v/>
      </c>
      <c r="L613" s="117">
        <v>11</v>
      </c>
      <c r="M613" s="117">
        <v>11</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c r="N618" s="117" t="s">
        <v>541</v>
      </c>
      <c r="O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13</v>
      </c>
      <c r="K621" s="201" t="str">
        <f t="shared" si="29"/>
        <v>※</v>
      </c>
      <c r="L621" s="117" t="s">
        <v>541</v>
      </c>
      <c r="M621" s="117">
        <v>13</v>
      </c>
      <c r="N621" s="117">
        <v>0</v>
      </c>
      <c r="O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1055</v>
      </c>
      <c r="O629" s="66" t="s">
        <v>1057</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1056</v>
      </c>
      <c r="O630" s="70" t="s">
        <v>1056</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14</v>
      </c>
      <c r="K632" s="201" t="str">
        <f t="shared" si="31"/>
        <v>※</v>
      </c>
      <c r="L632" s="117" t="s">
        <v>541</v>
      </c>
      <c r="M632" s="117">
        <v>14</v>
      </c>
      <c r="N632" s="117">
        <v>0</v>
      </c>
      <c r="O632" s="117">
        <v>0</v>
      </c>
    </row>
    <row r="633" spans="1:22" s="118" customFormat="1" ht="56">
      <c r="A633" s="252" t="s">
        <v>919</v>
      </c>
      <c r="B633" s="119"/>
      <c r="C633" s="320" t="s">
        <v>436</v>
      </c>
      <c r="D633" s="321"/>
      <c r="E633" s="321"/>
      <c r="F633" s="321"/>
      <c r="G633" s="321"/>
      <c r="H633" s="322"/>
      <c r="I633" s="122" t="s">
        <v>437</v>
      </c>
      <c r="J633" s="116">
        <f t="shared" si="30"/>
        <v>12</v>
      </c>
      <c r="K633" s="201" t="str">
        <f t="shared" si="31"/>
        <v>※</v>
      </c>
      <c r="L633" s="117" t="s">
        <v>541</v>
      </c>
      <c r="M633" s="117">
        <v>12</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t="s">
        <v>541</v>
      </c>
      <c r="O636" s="117">
        <v>0</v>
      </c>
    </row>
    <row r="637" spans="1:22" s="118" customFormat="1" ht="98.15" customHeight="1">
      <c r="A637" s="252" t="s">
        <v>923</v>
      </c>
      <c r="B637" s="119"/>
      <c r="C637" s="320" t="s">
        <v>444</v>
      </c>
      <c r="D637" s="321"/>
      <c r="E637" s="321"/>
      <c r="F637" s="321"/>
      <c r="G637" s="321"/>
      <c r="H637" s="322"/>
      <c r="I637" s="122" t="s">
        <v>445</v>
      </c>
      <c r="J637" s="116">
        <f t="shared" si="30"/>
        <v>11</v>
      </c>
      <c r="K637" s="201" t="str">
        <f t="shared" si="31"/>
        <v>※</v>
      </c>
      <c r="L637" s="117" t="s">
        <v>541</v>
      </c>
      <c r="M637" s="117" t="s">
        <v>541</v>
      </c>
      <c r="N637" s="117">
        <v>11</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1055</v>
      </c>
      <c r="O644" s="66" t="s">
        <v>1057</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1056</v>
      </c>
      <c r="O645" s="70" t="s">
        <v>1056</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92</v>
      </c>
      <c r="K646" s="201" t="str">
        <f t="shared" ref="K646:K660" si="33">IF(OR(COUNTIF(L646:O646,"未確認")&gt;0,COUNTIF(L646:O646,"*")&gt;0),"※","")</f>
        <v/>
      </c>
      <c r="L646" s="117">
        <v>31</v>
      </c>
      <c r="M646" s="117">
        <v>27</v>
      </c>
      <c r="N646" s="117">
        <v>19</v>
      </c>
      <c r="O646" s="117">
        <v>15</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20</v>
      </c>
      <c r="K648" s="201" t="str">
        <f t="shared" si="33"/>
        <v>※</v>
      </c>
      <c r="L648" s="117" t="s">
        <v>541</v>
      </c>
      <c r="M648" s="117" t="s">
        <v>541</v>
      </c>
      <c r="N648" s="117">
        <v>10</v>
      </c>
      <c r="O648" s="117">
        <v>10</v>
      </c>
    </row>
    <row r="649" spans="1:22" s="118" customFormat="1" ht="70" customHeight="1">
      <c r="A649" s="252" t="s">
        <v>928</v>
      </c>
      <c r="B649" s="84"/>
      <c r="C649" s="295"/>
      <c r="D649" s="297"/>
      <c r="E649" s="320" t="s">
        <v>940</v>
      </c>
      <c r="F649" s="321"/>
      <c r="G649" s="321"/>
      <c r="H649" s="322"/>
      <c r="I649" s="122" t="s">
        <v>456</v>
      </c>
      <c r="J649" s="116">
        <f t="shared" si="32"/>
        <v>31</v>
      </c>
      <c r="K649" s="201" t="str">
        <f t="shared" si="33"/>
        <v>※</v>
      </c>
      <c r="L649" s="117">
        <v>10</v>
      </c>
      <c r="M649" s="117">
        <v>21</v>
      </c>
      <c r="N649" s="117" t="s">
        <v>541</v>
      </c>
      <c r="O649" s="117">
        <v>0</v>
      </c>
    </row>
    <row r="650" spans="1:22" s="118" customFormat="1" ht="84" customHeight="1">
      <c r="A650" s="252" t="s">
        <v>929</v>
      </c>
      <c r="B650" s="84"/>
      <c r="C650" s="295"/>
      <c r="D650" s="297"/>
      <c r="E650" s="320" t="s">
        <v>941</v>
      </c>
      <c r="F650" s="321"/>
      <c r="G650" s="321"/>
      <c r="H650" s="322"/>
      <c r="I650" s="122" t="s">
        <v>458</v>
      </c>
      <c r="J650" s="116">
        <f t="shared" si="32"/>
        <v>17</v>
      </c>
      <c r="K650" s="201" t="str">
        <f t="shared" si="33"/>
        <v>※</v>
      </c>
      <c r="L650" s="117">
        <v>17</v>
      </c>
      <c r="M650" s="117" t="s">
        <v>541</v>
      </c>
      <c r="N650" s="117" t="s">
        <v>541</v>
      </c>
      <c r="O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v>0</v>
      </c>
      <c r="O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33</v>
      </c>
      <c r="K655" s="201" t="str">
        <f t="shared" si="33"/>
        <v/>
      </c>
      <c r="L655" s="117">
        <v>22</v>
      </c>
      <c r="M655" s="117">
        <v>11</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15</v>
      </c>
      <c r="K657" s="201" t="str">
        <f t="shared" si="33"/>
        <v>※</v>
      </c>
      <c r="L657" s="117">
        <v>15</v>
      </c>
      <c r="M657" s="117" t="s">
        <v>541</v>
      </c>
      <c r="N657" s="117">
        <v>0</v>
      </c>
      <c r="O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v>0</v>
      </c>
      <c r="O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1055</v>
      </c>
      <c r="O665" s="66" t="s">
        <v>1057</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1056</v>
      </c>
      <c r="O666" s="70" t="s">
        <v>1056</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1055</v>
      </c>
      <c r="O681" s="66" t="s">
        <v>1057</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1056</v>
      </c>
      <c r="O682" s="70" t="s">
        <v>1056</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IF(SUM(L683:O683)=0,IF(COUNTIF(L683:O683,"未確認")&gt;0,"未確認",IF(COUNTIF(L683:O683,"~*")&gt;0,"*",SUM(L683:O683))),SUM(L683:O683))</f>
        <v>*</v>
      </c>
      <c r="K683" s="201" t="str">
        <f>IF(OR(COUNTIF(L683:O683,"未確認")&gt;0,COUNTIF(L683:O683,"*")&gt;0),"※","")</f>
        <v>※</v>
      </c>
      <c r="L683" s="117">
        <v>0</v>
      </c>
      <c r="M683" s="117">
        <v>0</v>
      </c>
      <c r="N683" s="117" t="s">
        <v>541</v>
      </c>
      <c r="O683" s="117" t="s">
        <v>541</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v>0</v>
      </c>
      <c r="M684" s="117">
        <v>0</v>
      </c>
      <c r="N684" s="117" t="s">
        <v>541</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1055</v>
      </c>
      <c r="O691" s="66" t="s">
        <v>1057</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1056</v>
      </c>
      <c r="O692" s="70" t="s">
        <v>1056</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IF(SUM(L693:O693)=0,IF(COUNTIF(L693:O693,"未確認")&gt;0,"未確認",IF(COUNTIF(L693:O693,"~*")&gt;0,"*",SUM(L693:O693))),SUM(L693:O693))</f>
        <v>*</v>
      </c>
      <c r="K693" s="201" t="str">
        <f>IF(OR(COUNTIF(L693:O693,"未確認")&gt;0,COUNTIF(L693:O693,"*")&gt;0),"※","")</f>
        <v>※</v>
      </c>
      <c r="L693" s="117" t="s">
        <v>541</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12</v>
      </c>
      <c r="K695" s="201" t="str">
        <f>IF(OR(COUNTIF(L695:O695,"未確認")&gt;0,COUNTIF(L695:O695,"*")&gt;0),"※","")</f>
        <v>※</v>
      </c>
      <c r="L695" s="117" t="s">
        <v>541</v>
      </c>
      <c r="M695" s="117" t="s">
        <v>541</v>
      </c>
      <c r="N695" s="117">
        <v>12</v>
      </c>
      <c r="O695" s="117" t="s">
        <v>541</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1055</v>
      </c>
      <c r="O704" s="66" t="s">
        <v>1057</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1056</v>
      </c>
      <c r="O705" s="70" t="s">
        <v>1056</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5" t="s">
        <v>546</v>
      </c>
      <c r="C5" s="436"/>
      <c r="D5" s="436"/>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5" t="s">
        <v>1</v>
      </c>
      <c r="J10" s="425"/>
      <c r="K10" s="425"/>
      <c r="L10" s="437" t="s">
        <v>522</v>
      </c>
      <c r="M10" s="437"/>
      <c r="N10" s="437"/>
      <c r="O10" s="437"/>
      <c r="P10" s="437"/>
      <c r="Q10" s="438"/>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7" t="s">
        <v>522</v>
      </c>
      <c r="M20" s="437"/>
      <c r="N20" s="437"/>
      <c r="O20" s="437"/>
      <c r="P20" s="437"/>
      <c r="Q20" s="438"/>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7" t="s">
        <v>522</v>
      </c>
      <c r="M31" s="437"/>
      <c r="N31" s="437"/>
      <c r="O31" s="437"/>
      <c r="P31" s="437"/>
      <c r="Q31" s="438"/>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2" t="s">
        <v>544</v>
      </c>
      <c r="E40" s="432"/>
      <c r="F40" s="432"/>
      <c r="G40" s="432"/>
      <c r="H40" s="432"/>
      <c r="I40" s="432"/>
      <c r="J40" s="432"/>
      <c r="K40" s="432"/>
      <c r="L40" s="432"/>
      <c r="M40" s="39"/>
      <c r="N40" s="39"/>
      <c r="O40" s="39"/>
      <c r="P40" s="39"/>
      <c r="Q40" s="40"/>
      <c r="R40" s="40"/>
      <c r="S40" s="40"/>
      <c r="T40" s="40"/>
      <c r="U40" s="40"/>
      <c r="V40" s="40"/>
      <c r="W40" s="8"/>
    </row>
    <row r="41" spans="1:23" s="21" customFormat="1" ht="34.5" customHeight="1">
      <c r="A41" s="232"/>
      <c r="B41" s="1"/>
      <c r="C41" s="41"/>
      <c r="D41" s="431" t="s">
        <v>16</v>
      </c>
      <c r="E41" s="431"/>
      <c r="F41" s="431"/>
      <c r="G41" s="431"/>
      <c r="H41" s="431"/>
      <c r="I41" s="431"/>
      <c r="J41" s="431"/>
      <c r="K41" s="431"/>
      <c r="L41" s="431"/>
      <c r="M41" s="39"/>
      <c r="N41" s="39"/>
      <c r="O41" s="39"/>
      <c r="P41" s="39"/>
      <c r="Q41" s="40"/>
      <c r="R41" s="40"/>
      <c r="S41" s="40"/>
      <c r="T41" s="40"/>
      <c r="U41" s="40"/>
      <c r="V41" s="40"/>
      <c r="W41" s="8"/>
    </row>
    <row r="42" spans="1:23" s="21" customFormat="1" ht="34.5" customHeight="1">
      <c r="A42" s="232"/>
      <c r="B42" s="1"/>
      <c r="C42" s="41"/>
      <c r="D42" s="431" t="s">
        <v>17</v>
      </c>
      <c r="E42" s="431"/>
      <c r="F42" s="431"/>
      <c r="G42" s="431"/>
      <c r="H42" s="431"/>
      <c r="I42" s="431"/>
      <c r="J42" s="431"/>
      <c r="K42" s="431"/>
      <c r="L42" s="431"/>
      <c r="M42" s="39"/>
      <c r="N42" s="39"/>
      <c r="O42" s="39"/>
      <c r="P42" s="39"/>
      <c r="Q42" s="40"/>
      <c r="R42" s="40"/>
      <c r="S42" s="40"/>
      <c r="T42" s="40"/>
      <c r="U42" s="40"/>
      <c r="V42" s="40"/>
      <c r="W42" s="8"/>
    </row>
    <row r="43" spans="1:23" s="21" customFormat="1" ht="34.5" customHeight="1">
      <c r="A43" s="232"/>
      <c r="B43" s="1"/>
      <c r="C43" s="41"/>
      <c r="D43" s="431" t="s">
        <v>18</v>
      </c>
      <c r="E43" s="431"/>
      <c r="F43" s="431"/>
      <c r="G43" s="431"/>
      <c r="H43" s="431"/>
      <c r="I43" s="431"/>
      <c r="J43" s="431"/>
      <c r="K43" s="431"/>
      <c r="L43" s="431"/>
      <c r="M43" s="39"/>
      <c r="N43" s="39"/>
      <c r="O43" s="39"/>
      <c r="P43" s="39"/>
      <c r="Q43" s="40"/>
      <c r="R43" s="40"/>
      <c r="S43" s="40"/>
      <c r="T43" s="40"/>
      <c r="U43" s="40"/>
      <c r="V43" s="40"/>
      <c r="W43" s="8"/>
    </row>
    <row r="44" spans="1:23" s="21" customFormat="1" ht="34.5" customHeight="1">
      <c r="A44" s="232"/>
      <c r="B44" s="1"/>
      <c r="C44" s="41"/>
      <c r="D44" s="431" t="s">
        <v>19</v>
      </c>
      <c r="E44" s="431"/>
      <c r="F44" s="431"/>
      <c r="G44" s="431"/>
      <c r="H44" s="431"/>
      <c r="I44" s="431"/>
      <c r="J44" s="431"/>
      <c r="K44" s="431"/>
      <c r="L44" s="431"/>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9"/>
      <c r="M49" s="439"/>
      <c r="N49" s="439"/>
      <c r="O49" s="439"/>
      <c r="P49" s="439"/>
      <c r="R49" s="49"/>
      <c r="S49" s="49"/>
      <c r="T49" s="49"/>
      <c r="U49" s="49"/>
      <c r="V49" s="49"/>
      <c r="W49" s="8"/>
    </row>
    <row r="50" spans="1:23" s="21" customFormat="1">
      <c r="A50" s="232"/>
      <c r="B50" s="1"/>
      <c r="C50" s="51"/>
      <c r="D50" s="35"/>
      <c r="E50" s="35"/>
      <c r="F50" s="35"/>
      <c r="G50" s="35"/>
      <c r="H50" s="20"/>
      <c r="I50" s="53"/>
      <c r="J50" s="5"/>
      <c r="K50" s="6"/>
      <c r="L50" s="439"/>
      <c r="M50" s="439"/>
      <c r="N50" s="439"/>
      <c r="O50" s="439"/>
      <c r="P50" s="439"/>
      <c r="R50" s="49"/>
      <c r="S50" s="49"/>
      <c r="T50" s="49"/>
      <c r="U50" s="49"/>
      <c r="V50" s="49"/>
      <c r="W50" s="8"/>
    </row>
    <row r="51" spans="1:23" s="21" customFormat="1">
      <c r="A51" s="232"/>
      <c r="B51" s="1"/>
      <c r="C51" s="423" t="s">
        <v>20</v>
      </c>
      <c r="D51" s="423"/>
      <c r="E51" s="423"/>
      <c r="F51" s="423"/>
      <c r="G51" s="423"/>
      <c r="H51" s="435" t="s">
        <v>214</v>
      </c>
      <c r="I51" s="435"/>
      <c r="J51" s="435" t="s">
        <v>270</v>
      </c>
      <c r="K51" s="435"/>
      <c r="L51" s="435"/>
      <c r="M51" s="435"/>
      <c r="N51" s="435"/>
      <c r="O51" s="52"/>
      <c r="P51" s="52"/>
      <c r="R51" s="49"/>
      <c r="S51" s="49"/>
      <c r="T51" s="49"/>
      <c r="U51" s="49"/>
      <c r="V51" s="49"/>
      <c r="W51" s="8"/>
    </row>
    <row r="52" spans="1:23" s="21" customFormat="1">
      <c r="A52" s="232"/>
      <c r="B52" s="1"/>
      <c r="C52" s="423" t="s">
        <v>22</v>
      </c>
      <c r="D52" s="423"/>
      <c r="E52" s="423"/>
      <c r="F52" s="423"/>
      <c r="G52" s="423"/>
      <c r="H52" s="435" t="s">
        <v>215</v>
      </c>
      <c r="I52" s="435"/>
      <c r="J52" s="435" t="s">
        <v>272</v>
      </c>
      <c r="K52" s="435"/>
      <c r="L52" s="435"/>
      <c r="M52" s="435"/>
      <c r="N52" s="435"/>
      <c r="O52" s="52"/>
      <c r="P52" s="52"/>
      <c r="R52" s="37"/>
      <c r="S52" s="37"/>
      <c r="T52" s="37"/>
      <c r="U52" s="37"/>
      <c r="V52" s="37"/>
      <c r="W52" s="8"/>
    </row>
    <row r="53" spans="1:23" s="21" customFormat="1">
      <c r="A53" s="232"/>
      <c r="B53" s="1"/>
      <c r="C53" s="435" t="s">
        <v>24</v>
      </c>
      <c r="D53" s="435"/>
      <c r="E53" s="435"/>
      <c r="F53" s="435"/>
      <c r="G53" s="435"/>
      <c r="H53" s="435" t="s">
        <v>216</v>
      </c>
      <c r="I53" s="435"/>
      <c r="J53" s="435" t="s">
        <v>274</v>
      </c>
      <c r="K53" s="435"/>
      <c r="L53" s="435"/>
      <c r="M53" s="435"/>
      <c r="N53" s="435"/>
      <c r="O53" s="52"/>
      <c r="P53" s="52"/>
      <c r="R53" s="49"/>
      <c r="S53" s="49"/>
      <c r="T53" s="49"/>
      <c r="U53" s="49"/>
      <c r="V53" s="49"/>
      <c r="W53" s="8"/>
    </row>
    <row r="54" spans="1:23" s="21" customFormat="1">
      <c r="A54" s="232"/>
      <c r="B54" s="1"/>
      <c r="C54" s="435" t="s">
        <v>26</v>
      </c>
      <c r="D54" s="435"/>
      <c r="E54" s="435"/>
      <c r="F54" s="435"/>
      <c r="G54" s="435"/>
      <c r="H54" s="435" t="s">
        <v>217</v>
      </c>
      <c r="I54" s="435"/>
      <c r="J54" s="435" t="s">
        <v>276</v>
      </c>
      <c r="K54" s="435"/>
      <c r="L54" s="435"/>
      <c r="M54" s="435"/>
      <c r="N54" s="435"/>
      <c r="O54" s="52"/>
      <c r="P54" s="52"/>
      <c r="R54" s="37"/>
      <c r="S54" s="37"/>
      <c r="T54" s="37"/>
      <c r="U54" s="37"/>
      <c r="V54" s="37"/>
      <c r="W54" s="8"/>
    </row>
    <row r="55" spans="1:23" s="21" customFormat="1">
      <c r="A55" s="232"/>
      <c r="B55" s="1"/>
      <c r="C55" s="435" t="s">
        <v>28</v>
      </c>
      <c r="D55" s="435"/>
      <c r="E55" s="435"/>
      <c r="F55" s="435"/>
      <c r="G55" s="435"/>
      <c r="H55" s="53"/>
      <c r="I55" s="53"/>
      <c r="J55" s="435" t="s">
        <v>278</v>
      </c>
      <c r="K55" s="435"/>
      <c r="L55" s="435"/>
      <c r="M55" s="435"/>
      <c r="N55" s="435"/>
      <c r="O55" s="52"/>
      <c r="P55" s="52"/>
      <c r="R55" s="37"/>
      <c r="S55" s="37"/>
      <c r="T55" s="37"/>
      <c r="U55" s="37"/>
      <c r="V55" s="37"/>
      <c r="W55" s="8"/>
    </row>
    <row r="56" spans="1:23" s="21" customFormat="1">
      <c r="A56" s="232"/>
      <c r="C56" s="435" t="s">
        <v>30</v>
      </c>
      <c r="D56" s="435"/>
      <c r="E56" s="435"/>
      <c r="F56" s="435"/>
      <c r="G56" s="435"/>
      <c r="J56" s="435" t="s">
        <v>271</v>
      </c>
      <c r="K56" s="435"/>
      <c r="L56" s="435"/>
      <c r="M56" s="5"/>
      <c r="N56" s="7"/>
      <c r="O56" s="7"/>
      <c r="P56" s="7"/>
      <c r="Q56" s="7"/>
      <c r="R56" s="7"/>
      <c r="S56" s="7"/>
      <c r="T56" s="7"/>
      <c r="U56" s="7"/>
      <c r="V56" s="7"/>
      <c r="W56" s="8"/>
    </row>
    <row r="57" spans="1:23" s="21" customFormat="1">
      <c r="A57" s="232"/>
      <c r="B57" s="1"/>
      <c r="C57" s="435" t="s">
        <v>32</v>
      </c>
      <c r="D57" s="435"/>
      <c r="E57" s="435"/>
      <c r="F57" s="435"/>
      <c r="G57" s="435"/>
      <c r="H57"/>
      <c r="I57"/>
      <c r="J57" s="435" t="s">
        <v>273</v>
      </c>
      <c r="K57" s="435"/>
      <c r="L57" s="435"/>
      <c r="M57" s="5"/>
      <c r="N57" s="7"/>
      <c r="O57" s="7"/>
      <c r="P57" s="7"/>
      <c r="Q57" s="7"/>
      <c r="R57" s="7"/>
      <c r="S57" s="7"/>
      <c r="T57" s="7"/>
      <c r="U57" s="7"/>
      <c r="V57" s="7"/>
      <c r="W57" s="8"/>
    </row>
    <row r="58" spans="1:23" s="21" customFormat="1">
      <c r="A58" s="232"/>
      <c r="B58" s="1"/>
      <c r="C58" s="440" t="s">
        <v>21</v>
      </c>
      <c r="D58" s="440"/>
      <c r="E58" s="440"/>
      <c r="F58" s="440"/>
      <c r="H58" s="53"/>
      <c r="I58" s="53"/>
      <c r="J58" s="435" t="s">
        <v>275</v>
      </c>
      <c r="K58" s="435"/>
      <c r="L58" s="435"/>
      <c r="M58" s="5"/>
      <c r="N58" s="7"/>
      <c r="O58" s="7"/>
      <c r="P58" s="7"/>
      <c r="Q58" s="7"/>
      <c r="R58" s="7"/>
      <c r="S58" s="7"/>
      <c r="T58" s="7"/>
      <c r="U58" s="7"/>
      <c r="V58" s="7"/>
      <c r="W58" s="8"/>
    </row>
    <row r="59" spans="1:23" s="21" customFormat="1">
      <c r="A59" s="232"/>
      <c r="B59" s="1"/>
      <c r="C59" s="440" t="s">
        <v>23</v>
      </c>
      <c r="D59" s="440"/>
      <c r="E59" s="440"/>
      <c r="F59" s="440"/>
      <c r="G59" s="53"/>
      <c r="H59" s="53"/>
      <c r="I59" s="53"/>
      <c r="J59" s="435" t="s">
        <v>277</v>
      </c>
      <c r="K59" s="435"/>
      <c r="L59" s="435"/>
      <c r="M59" s="5"/>
      <c r="N59" s="7"/>
      <c r="O59" s="7"/>
      <c r="P59" s="7"/>
      <c r="Q59" s="7"/>
      <c r="R59" s="7"/>
      <c r="S59" s="7"/>
      <c r="T59" s="7"/>
      <c r="U59" s="7"/>
      <c r="V59" s="7"/>
      <c r="W59" s="8"/>
    </row>
    <row r="60" spans="1:23" s="21" customFormat="1">
      <c r="A60" s="232"/>
      <c r="B60" s="1"/>
      <c r="C60" s="440" t="s">
        <v>25</v>
      </c>
      <c r="D60" s="440"/>
      <c r="E60" s="440"/>
      <c r="F60" s="440"/>
      <c r="G60" s="53"/>
      <c r="H60" s="53"/>
      <c r="I60" s="53"/>
      <c r="J60" s="435" t="s">
        <v>279</v>
      </c>
      <c r="K60" s="435"/>
      <c r="L60" s="435"/>
      <c r="M60" s="5"/>
      <c r="N60" s="7"/>
      <c r="O60" s="7"/>
      <c r="P60" s="7"/>
      <c r="Q60" s="7"/>
      <c r="R60" s="7"/>
      <c r="S60" s="7"/>
      <c r="T60" s="7"/>
      <c r="U60" s="7"/>
      <c r="V60" s="7"/>
      <c r="W60" s="8"/>
    </row>
    <row r="61" spans="1:23" s="21" customFormat="1">
      <c r="A61" s="232"/>
      <c r="B61" s="1"/>
      <c r="C61" s="440" t="s">
        <v>27</v>
      </c>
      <c r="D61" s="440"/>
      <c r="E61" s="440"/>
      <c r="F61" s="440"/>
      <c r="G61" s="53"/>
      <c r="H61" s="53"/>
      <c r="I61" s="53"/>
      <c r="J61" s="51"/>
      <c r="K61" s="54"/>
      <c r="L61" s="5"/>
      <c r="M61" s="5"/>
      <c r="N61" s="7"/>
      <c r="O61" s="7"/>
      <c r="P61" s="7"/>
      <c r="Q61" s="7"/>
      <c r="R61" s="7"/>
      <c r="S61" s="7"/>
      <c r="T61" s="7"/>
      <c r="U61" s="7"/>
      <c r="V61" s="7"/>
      <c r="W61" s="8"/>
    </row>
    <row r="62" spans="1:23" s="21" customFormat="1">
      <c r="A62" s="232"/>
      <c r="B62" s="1"/>
      <c r="C62" s="440" t="s">
        <v>29</v>
      </c>
      <c r="D62" s="440"/>
      <c r="E62" s="440"/>
      <c r="F62" s="440"/>
      <c r="G62" s="53"/>
      <c r="H62" s="53"/>
      <c r="I62" s="53"/>
      <c r="J62" s="51"/>
      <c r="K62" s="54"/>
      <c r="L62" s="5"/>
      <c r="M62" s="5"/>
      <c r="N62" s="7"/>
      <c r="O62" s="7"/>
      <c r="P62" s="7"/>
      <c r="Q62" s="7"/>
      <c r="R62" s="7"/>
      <c r="S62" s="7"/>
      <c r="T62" s="7"/>
      <c r="U62" s="7"/>
      <c r="V62" s="7"/>
      <c r="W62" s="8"/>
    </row>
    <row r="63" spans="1:23" s="21" customFormat="1">
      <c r="A63" s="232"/>
      <c r="B63" s="1"/>
      <c r="C63" s="440" t="s">
        <v>31</v>
      </c>
      <c r="D63" s="440"/>
      <c r="E63" s="440"/>
      <c r="F63" s="440"/>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6" t="s">
        <v>42</v>
      </c>
      <c r="F79" s="427"/>
      <c r="G79" s="427"/>
      <c r="H79" s="428"/>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9"/>
      <c r="F83" s="430"/>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9"/>
      <c r="F86" s="430"/>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1" t="s">
        <v>162</v>
      </c>
      <c r="M255" s="441"/>
      <c r="N255" s="441"/>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2"/>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2019-12-23T01:05:25Z</dcterms:modified>
</cp:coreProperties>
</file>