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FEC08A3-90BF-4305-916F-06B066289BF7}"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<sst xmlns="http://schemas.openxmlformats.org/spreadsheetml/2006/main" count="3201" uniqueCount="1050">
  <si>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</si>
  <si>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</si>
  <si>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</si>
  <si>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</si>
  <si>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</si>
  <si>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</si>
  <si>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</si>
  <si>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</si>
  <si>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</si>
  <si>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</si>
  <si>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</si>
  <si>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</si>
  <si>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</si>
  <si>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</si>
  <si>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</si>
  <si>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</si>
  <si>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</si>
  <si>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</si>
  <si>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</si>
  <si>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</si>
  <si>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</si>
  <si>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</si>
  <si>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</si>
  <si>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</si>
  <si>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</si>
  <si>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</si>
  <si>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</si>
  <si>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</si>
  <si>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</si>
  <si>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</si>
  <si>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</si>
  <si>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</si>
  <si>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</si>
  <si>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</si>
  <si>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</si>
  <si>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</si>
  <si>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</si>
  <si>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</si>
  <si>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</si>
  <si>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</si>
  <si>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</si>
  <si>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</si>
  <si>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</si>
  <si>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</si>
  <si>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</si>
  <si>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</si>
  <si>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</si>
  <si>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</si>
  <si>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</si>
  <si>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</si>
  <si>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</si>
  <si>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</si>
  <si>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</si>
  <si>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</si>
  <si>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</si>
  <si>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</si>
  <si>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</si>
  <si>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</si>
  <si>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</si>
  <si>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</si>
  <si>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</si>
  <si>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</si>
  <si>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</si>
  <si>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</si>
  <si>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</si>
  <si>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</si>
  <si>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</si>
  <si>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</si>
  <si>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</si>
  <si>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</si>
  <si>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</si>
  <si>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</si>
  <si>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</si>
  <si>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</si>
  <si>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</si>
  <si>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</si>
  <si>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</si>
  <si>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</si>
  <si>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</si>
  <si>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</si>
  <si>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</si>
  <si>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</si>
  <si>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</si>
  <si>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</si>
  <si>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</si>
  <si>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</si>
  <si>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</si>
  <si>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</si>
  <si>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</si>
  <si>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</si>
  <si>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</si>
  <si>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</si>
  <si>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</si>
  <si>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</si>
  <si>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</si>
  <si>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</si>
  <si>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</si>
  <si>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</si>
  <si>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</si>
  <si>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</si>
  <si>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</si>
  <si>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</si>
  <si>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</si>
  <si>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</si>
  <si>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</si>
  <si>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</si>
  <si>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</si>
  <si>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</si>
  <si>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</si>
  <si>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</si>
  <si>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</si>
  <si>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</si>
  <si>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</si>
  <si>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</si>
  <si>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</si>
  <si>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</si>
  <si>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</si>
  <si>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</si>
  <si>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</si>
  <si>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</si>
  <si>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</si>
  <si>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</si>
  <si>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</si>
  <si>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</si>
  <si>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</si>
  <si>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</si>
  <si>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</si>
  <si>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</si>
  <si>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</si>
  <si>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</si>
  <si>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</si>
  <si>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</si>
  <si>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</si>
  <si>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</si>
  <si>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</si>
  <si>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</si>
  <si>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</si>
  <si>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</si>
  <si>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</si>
  <si>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</si>
  <si>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</si>
  <si>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</si>
  <si>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</si>
  <si>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</si>
  <si>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</si>
  <si>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</si>
  <si>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</si>
  <si>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</si>
  <si>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</si>
  <si>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</si>
  <si>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</si>
  <si>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</si>
  <si>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</si>
  <si>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</si>
  <si>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</si>
  <si>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</si>
  <si>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</si>
  <si>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</si>
  <si>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</si>
  <si>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</si>
  <si>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</si>
  <si>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</si>
  <si>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</si>
  <si>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</si>
  <si>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</si>
  <si>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</si>
  <si>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</si>
  <si>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</si>
  <si>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</si>
  <si>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</si>
  <si>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</si>
  <si>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</si>
  <si>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</si>
  <si>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</si>
  <si>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</si>
  <si>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</si>
  <si>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</si>
  <si>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</si>
  <si>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</si>
  <si>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</si>
  <si>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</si>
  <si>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</si>
  <si>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</si>
  <si>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</si>
  <si>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</si>
  <si>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</si>
  <si>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</si>
  <si>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</si>
  <si>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</si>
  <si>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</si>
  <si>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</si>
  <si>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</si>
  <si>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</si>
  <si>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</si>
  <si>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</si>
  <si>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</si>
  <si>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</si>
  <si>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</si>
  <si>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</si>
  <si>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</si>
  <si>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</si>
  <si>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</si>
  <si>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</si>
  <si>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</si>
  <si>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</si>
  <si>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</si>
  <si>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</si>
  <si>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</si>
  <si>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</si>
  <si>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</si>
  <si>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</si>
  <si>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</si>
  <si>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</si>
  <si>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</si>
  <si>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</si>
  <si>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</si>
  <si>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</si>
  <si>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</si>
  <si>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</si>
  <si>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</si>
  <si>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</si>
  <si>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</si>
  <si>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</si>
  <si>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</si>
  <si>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</si>
  <si>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</si>
  <si>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</si>
  <si>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</si>
  <si>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</si>
  <si>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</si>
  <si>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</si>
  <si>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</si>
  <si>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</si>
  <si>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</si>
  <si>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</si>
  <si>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</si>
  <si>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</si>
  <si>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</si>
  <si>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</si>
  <si>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</si>
  <si>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</si>
  <si>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</si>
  <si>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</si>
  <si>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</si>
  <si>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</si>
  <si>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</si>
  <si>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</si>
  <si>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</si>
  <si>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</si>
  <si>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</si>
  <si>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</si>
  <si>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</si>
  <si>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</si>
  <si>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</si>
  <si>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</si>
  <si>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</si>
  <si>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</si>
  <si>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</si>
  <si>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</si>
  <si>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</si>
  <si>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</si>
  <si>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</si>
  <si>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</si>
  <si>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</si>
  <si>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</si>
  <si>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</si>
  <si>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</si>
  <si>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</si>
  <si>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</si>
  <si>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</si>
  <si>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</si>
  <si>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</si>
  <si>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</si>
  <si>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</si>
  <si>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</si>
  <si>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</si>
  <si>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</si>
  <si>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</si>
  <si>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</si>
  <si>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</si>
  <si>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</si>
  <si>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</si>
  <si>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</si>
  <si>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</si>
  <si>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</si>
  <si>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</si>
  <si>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</si>
  <si>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</si>
  <si>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</si>
  <si>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</si>
  <si>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</si>
  <si>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</si>
  <si>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</si>
  <si>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</si>
  <si>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</si>
  <si>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</si>
  <si>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</si>
  <si>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</si>
  <si>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</si>
  <si>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</si>
  <si>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</si>
  <si>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</si>
  <si>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</si>
  <si>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</si>
  <si>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</si>
  <si>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</si>
  <si>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</si>
  <si>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</si>
  <si>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</si>
  <si>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</si>
  <si>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</si>
  <si>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</si>
  <si>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</si>
  <si>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</si>
  <si>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</si>
  <si>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</si>
  <si>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</si>
  <si>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</si>
  <si>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</si>
  <si>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</si>
  <si>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</si>
  <si>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</si>
  <si>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</si>
  <si>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</si>
  <si>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</si>
  <si>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</si>
  <si>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</si>
  <si>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</si>
  <si>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</si>
  <si>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</si>
  <si>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</si>
  <si>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</si>
  <si>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</si>
  <si>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</si>
  <si>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</si>
  <si>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</si>
  <si>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</si>
  <si>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</si>
  <si>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</si>
  <si>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</si>
  <si>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</si>
  <si>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</si>
  <si>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</si>
  <si>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</si>
  <si>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</si>
  <si>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</si>
  <si>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</si>
  <si>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</si>
  <si>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</si>
  <si>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</si>
  <si>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</si>
  <si>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</si>
  <si>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</si>
  <si>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</si>
  <si>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</si>
  <si>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</si>
  <si>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</si>
  <si>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</si>
  <si>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</si>
  <si>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</si>
  <si>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</si>
  <si>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</si>
  <si>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</si>
  <si>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</si>
  <si>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</si>
  <si>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</si>
  <si>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</si>
  <si>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</si>
  <si>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</si>
  <si>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</si>
  <si>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</si>
  <si>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</si>
  <si>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</si>
  <si>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</si>
  <si>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</si>
  <si>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</si>
  <si>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</si>
  <si>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</si>
  <si>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</si>
  <si>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</si>
  <si>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</si>
  <si>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</si>
  <si>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</si>
  <si>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</si>
  <si>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</si>
  <si>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</si>
  <si>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</si>
  <si>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</si>
  <si>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</si>
  <si>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</si>
  <si>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</si>
  <si>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</si>
  <si>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</si>
  <si>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</si>
  <si>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</si>
  <si>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</si>
  <si>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</si>
  <si>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</si>
  <si>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</si>
  <si>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</si>
  <si>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</si>
  <si>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</si>
  <si>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</si>
  <si>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</si>
  <si>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</si>
  <si>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</si>
  <si>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</si>
  <si>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</si>
  <si>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</si>
  <si>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</si>
  <si>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</si>
  <si>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</si>
  <si>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</si>
  <si>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</si>
  <si>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</si>
  <si>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</si>
  <si>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</si>
  <si>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</si>
  <si>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</si>
  <si>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</si>
  <si>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</si>
  <si>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</si>
  <si>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</si>
  <si>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</si>
  <si>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</si>
  <si>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</si>
  <si>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</si>
  <si>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</si>
  <si>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</si>
  <si>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</si>
  <si>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</si>
  <si>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</si>
  <si>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</si>
  <si>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</si>
  <si>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</si>
  <si>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</si>
  <si>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</si>
  <si>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</si>
  <si>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</si>
  <si>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</si>
  <si>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</si>
  <si>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</si>
  <si>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</si>
  <si>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</si>
  <si>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</si>
  <si>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</si>
  <si>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</si>
  <si>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</si>
  <si>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</si>
  <si>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</si>
  <si>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</si>
  <si>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</si>
  <si>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</si>
  <si>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</si>
  <si>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</si>
  <si>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</si>
  <si>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</si>
  <si>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</si>
  <si>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</si>
  <si>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</si>
  <si>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</si>
  <si>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</si>
  <si>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</si>
  <si>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</si>
  <si>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</si>
  <si>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</si>
  <si>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</si>
  <si>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</si>
  <si>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</si>
  <si>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</si>
  <si>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</si>
  <si>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</si>
  <si>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</si>
  <si>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</si>
  <si>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</si>
  <si>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</si>
  <si>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</si>
  <si>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</si>
  <si>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</si>
  <si>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</si>
  <si>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</si>
  <si>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</si>
  <si>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</si>
  <si>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</si>
  <si>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</si>
  <si>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</si>
  <si>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</si>
  <si>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</si>
  <si>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</si>
  <si>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</si>
  <si>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</si>
  <si>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</si>
  <si>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</si>
  <si>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</si>
  <si>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</si>
  <si>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</si>
  <si>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</si>
  <si>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</si>
  <si>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</si>
  <si>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</si>
  <si>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</si>
  <si>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</si>
  <si>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</si>
  <si>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</si>
  <si>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</si>
  <si>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</si>
  <si>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</si>
  <si>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</si>
  <si>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</si>
  <si>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</si>
  <si>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</si>
  <si>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</si>
  <si>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</si>
  <si>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</si>
  <si>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</si>
  <si>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</si>
  <si>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</si>
  <si>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</si>
  <si>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</si>
  <si>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</si>
  <si>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</si>
  <si>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</si>
  <si>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</si>
  <si>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</si>
  <si>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</si>
  <si>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</si>
  <si>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</si>
  <si>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</si>
  <si>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</si>
  <si>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</si>
  <si>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</si>
  <si>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</si>
  <si>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</si>
  <si>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</si>
  <si>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</si>
  <si>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</si>
  <si>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</si>
  <si>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</si>
  <si>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</si>
  <si>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</si>
  <si>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</si>
  <si>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</si>
  <si>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</si>
  <si>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</si>
  <si>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</si>
  <si>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</si>
  <si>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</si>
  <si>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</si>
  <si>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</si>
  <si>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</si>
  <si>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</si>
  <si>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</si>
  <si>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</si>
  <si>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</si>
  <si>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</si>
  <si>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</si>
  <si>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</si>
  <si>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</si>
  <si>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</si>
  <si>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</si>
  <si>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</si>
  <si>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</si>
  <si>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</si>
  <si>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</si>
  <si>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</si>
  <si>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</si>
  <si>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</si>
  <si>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</si>
  <si>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</si>
  <si>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</si>
  <si>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</si>
  <si>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</si>
  <si>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</si>
  <si>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</si>
  <si>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</si>
  <si>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</si>
  <si>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</si>
  <si>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</si>
  <si>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</si>
  <si>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</si>
  <si>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</si>
  <si>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</si>
  <si>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</si>
  <si>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</si>
  <si>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</si>
  <si>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</si>
  <si>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</si>
  <si>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</si>
  <si>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</si>
  <si>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</si>
  <si>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</si>
  <si>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</si>
  <si>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</si>
  <si>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</si>
  <si>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</si>
  <si>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</si>
  <si>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</si>
  <si>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</si>
  <si>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</si>
  <si>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</si>
  <si>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</si>
  <si>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</si>
  <si>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</si>
  <si>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</si>
  <si>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</si>
  <si>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</si>
  <si>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</si>
  <si>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</si>
  <si>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</si>
  <si>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</si>
  <si>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</si>
  <si>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</si>
  <si>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</si>
  <si>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</si>
  <si>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</si>
  <si>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</si>
  <si>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</si>
  <si>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</si>
  <si>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</si>
  <si>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</si>
  <si>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</si>
  <si>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</si>
  <si>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</si>
  <si>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</si>
  <si>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</si>
  <si>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</si>
  <si>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</si>
  <si>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</si>
  <si>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</si>
  <si>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</si>
  <si>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</si>
  <si>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</si>
  <si>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</si>
  <si>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</si>
  <si>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</si>
  <si>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</si>
  <si>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</si>
  <si>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</si>
  <si>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</si>
  <si>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</si>
  <si>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</si>
  <si>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</si>
  <si>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</si>
  <si>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</si>
  <si>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</si>
  <si>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</si>
  <si>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</si>
  <si>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</si>
  <si>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</si>
  <si>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</si>
  <si>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</si>
  <si>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</si>
  <si>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</si>
  <si>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</si>
  <si>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</si>
  <si>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</si>
  <si>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</si>
  <si>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</si>
  <si>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</si>
  <si>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</si>
  <si>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</si>
  <si>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</si>
  <si>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</si>
  <si>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</si>
  <si>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</si>
  <si>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</si>
  <si>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</si>
  <si>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</si>
  <si>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</si>
  <si>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</si>
  <si>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</si>
  <si>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</si>
  <si>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</si>
  <si>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</si>
  <si>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</si>
  <si>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</si>
  <si>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</si>
  <si>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</si>
  <si>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</si>
  <si>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</si>
  <si>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</si>
  <si>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</si>
  <si>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</si>
  <si>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</si>
  <si>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</si>
  <si>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</si>
  <si>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</si>
  <si>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</si>
  <si>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</si>
  <si>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</si>
  <si>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</si>
  <si>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</si>
  <si>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</si>
  <si>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</si>
  <si>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</si>
  <si>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</si>
  <si>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</si>
  <si>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</si>
  <si>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</si>
  <si>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</si>
  <si>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</si>
  <si>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</si>
  <si>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</si>
  <si>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</si>
  <si>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</si>
  <si>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</si>
  <si>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</si>
  <si>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</si>
  <si>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</si>
  <si>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</si>
  <si>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</si>
  <si>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</si>
  <si>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</si>
  <si>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</si>
  <si>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</si>
  <si>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</si>
  <si>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</si>
  <si>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</si>
  <si>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</si>
  <si>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</si>
  <si>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</si>
  <si>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</si>
  <si>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</si>
  <si>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</si>
  <si>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</si>
  <si>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</si>
  <si>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</si>
  <si>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</si>
  <si>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</si>
  <si>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</si>
  <si>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</si>
  <si>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</si>
  <si>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</si>
  <si>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</si>
  <si>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</si>
  <si>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</si>
  <si>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</si>
  <si>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</si>
  <si>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</si>
  <si>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</si>
  <si>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</si>
  <si>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</si>
  <si>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</si>
  <si>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</si>
  <si>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</si>
  <si>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</si>
  <si>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</si>
  <si>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</si>
  <si>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</si>
  <si>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</si>
  <si>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</si>
  <si>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</si>
  <si>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</si>
  <si>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</si>
  <si>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</si>
  <si>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</si>
  <si>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</si>
  <si>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</si>
  <si>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</si>
  <si>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</si>
  <si>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</si>
  <si>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</si>
  <si>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</si>
  <si>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</si>
  <si>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</si>
  <si>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</si>
  <si>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</si>
  <si>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</si>
  <si>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</si>
  <si>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</si>
  <si>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</si>
  <si>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</si>
  <si>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</si>
  <si>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</si>
  <si>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</si>
  <si>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</si>
  <si>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</si>
  <si>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</si>
  <si>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</si>
  <si>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</si>
  <si>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</si>
  <si>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</si>
  <si>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</si>
  <si>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</si>
  <si>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</si>
  <si>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</si>
  <si>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</si>
  <si>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</si>
  <si>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</si>
  <si>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</si>
  <si>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</si>
  <si>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</si>
  <si>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</si>
  <si>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</si>
  <si>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</si>
  <si>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</si>
  <si>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</si>
  <si>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</si>
  <si>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</si>
  <si>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</si>
  <si>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</si>
  <si>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</si>
  <si>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</si>
  <si>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</si>
  <si>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</si>
  <si>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</si>
  <si>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</si>
  <si>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</si>
  <si>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</si>
  <si>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</si>
  <si>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</si>
  <si>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</si>
  <si>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</si>
  <si>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</si>
  <si>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</si>
  <si>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</si>
  <si>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</si>
  <si>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</si>
  <si>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</si>
  <si>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</si>
  <si>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</si>
  <si>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</si>
  <si>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</si>
  <si>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</si>
  <si>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</si>
  <si>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</si>
  <si>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</si>
  <si>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</si>
  <si>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</si>
  <si>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</si>
  <si>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</si>
  <si>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</si>
  <si>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</si>
  <si>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</si>
  <si>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</si>
  <si>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</si>
  <si>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</si>
  <si>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</si>
  <si>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</si>
  <si>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</si>
  <si>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</si>
  <si>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</si>
  <si>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</si>
  <si>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</si>
  <si>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</si>
  <si>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</si>
  <si>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</si>
  <si>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</si>
  <si>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</si>
  <si>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</si>
  <si>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</si>
  <si>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</si>
  <si>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</si>
  <si>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</si>
  <si>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</si>
  <si>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</si>
  <si>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</si>
  <si>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</si>
  <si>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</si>
  <si>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</si>
  <si>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</si>
  <si>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</si>
  <si>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</si>
  <si>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</si>
  <si>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</si>
  <si>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</si>
  <si>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</si>
  <si>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</si>
  <si>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</si>
  <si>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</si>
  <si>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</si>
  <si>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</si>
  <si>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</si>
  <si>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</si>
  <si>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</si>
  <si>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</si>
  <si>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</si>
  <si>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</si>
  <si>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</si>
  <si>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</si>
  <si>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</si>
  <si>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</si>
  <si>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</si>
  <si>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</si>
  <si>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</si>
  <si>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</si>
  <si>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</si>
  <si>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</si>
  <si>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</si>
  <si>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</si>
  <si>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</si>
  <si>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</si>
  <si>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</si>
  <si>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</si>
  <si>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</si>
  <si>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</si>
  <si>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</si>
  <si>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</si>
  <si>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</si>
  <si>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</si>
  <si>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</si>
  <si>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</si>
  <si>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</si>
  <si>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</si>
  <si>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</si>
  <si>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</si>
  <si>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</si>
  <si>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</si>
  <si>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</si>
  <si>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</si>
  <si>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</si>
  <si>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</si>
  <si>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</si>
  <si>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</si>
  <si>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</si>
  <si>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</si>
  <si>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</si>
  <si>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</si>
  <si>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</si>
  <si>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</si>
  <si>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</si>
  <si>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</si>
  <si>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</si>
  <si>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</si>
  <si>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</si>
  <si>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</si>
  <si>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</si>
  <si>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</si>
  <si>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</si>
  <si>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</si>
  <si>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</si>
  <si>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</si>
  <si>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</si>
  <si>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</si>
  <si>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</si>
  <si>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</si>
  <si>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</si>
  <si>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</si>
  <si>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</si>
  <si>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</si>
  <si>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</si>
  <si>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</si>
  <si>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</si>
  <si>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</si>
  <si>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</si>
  <si>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</si>
  <si>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</si>
  <si>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</si>
  <si>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</si>
  <si>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</si>
  <si>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</si>
  <si>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</si>
  <si>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</si>
  <si>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</si>
  <si>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</si>
  <si>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</si>
  <si>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</si>
  <si>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</si>
  <si>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</si>
  <si>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</si>
  <si>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</si>
  <si>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</si>
  <si>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</si>
  <si>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</si>
  <si>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</si>
  <si>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</si>
  <si>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</si>
  <si>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</si>
  <si>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</si>
  <si>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</si>
  <si>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</si>
  <si>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</si>
  <si>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</si>
  <si>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</si>
  <si>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</si>
  <si>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</si>
  <si>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</si>
  <si>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</si>
  <si>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</si>
  <si>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</si>
  <si>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</si>
  <si>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</si>
  <si>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</si>
  <si>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</si>
  <si>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</si>
  <si>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</si>
  <si>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</si>
  <si>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</si>
  <si>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</si>
  <si>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</si>
  <si>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</si>
  <si>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</si>
  <si>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</si>
  <si>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</si>
  <si>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</si>
  <si>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</si>
  <si>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</si>
  <si>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</si>
  <si>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</si>
  <si>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</si>
  <si>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</si>
  <si>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</si>
  <si>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</si>
  <si>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</si>
  <si>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</si>
  <si>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</si>
  <si>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</si>
  <si>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</si>
  <si>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</si>
  <si>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</si>
  <si>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</si>
  <si>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</si>
  <si>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</si>
  <si>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</si>
  <si>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</si>
  <si>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</si>
  <si>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</si>
  <si>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</si>
  <si>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</si>
  <si>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</si>
  <si>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</si>
  <si>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</si>
  <si>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</si>
  <si>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</si>
  <si>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</si>
  <si>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</si>
  <si>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</si>
  <si>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</si>
  <si>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</si>
  <si>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</si>
  <si>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</si>
  <si>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</si>
  <si>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</si>
  <si>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</si>
  <si>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</si>
  <si>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</si>
  <si>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</si>
  <si>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びわこ学園医療福祉センター野洲</t>
    <phoneticPr fontId="3"/>
  </si>
  <si>
    <t>〒520-2321 野洲市北桜９７８－２</t>
    <phoneticPr fontId="3"/>
  </si>
  <si>
    <t>〇</t>
  </si>
  <si>
    <t>社会福祉法人</t>
  </si>
  <si>
    <t>ＤＰＣ病院ではない</t>
  </si>
  <si>
    <t>有</t>
  </si>
  <si>
    <t>-</t>
    <phoneticPr fontId="3"/>
  </si>
  <si>
    <t>1病棟</t>
  </si>
  <si>
    <t>慢性期機能</t>
  </si>
  <si>
    <t>２病棟</t>
  </si>
  <si>
    <t>消化器外科（胃腸外科）</t>
  </si>
  <si>
    <t>療養病棟入院料１</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</si>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</sst>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5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1044</v>
      </c>
      <c r="M9" s="282" t="s">
        <v>1046</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1044</v>
      </c>
      <c r="M22" s="282" t="s">
        <v>1046</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1044</v>
      </c>
      <c r="M35" s="282" t="s">
        <v>1046</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1044</v>
      </c>
      <c r="M44" s="282" t="s">
        <v>1046</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1044</v>
      </c>
      <c r="M89" s="262" t="s">
        <v>1046</v>
      </c>
      <c r="N89" s="262" t="s">
        <v>1049</v>
      </c>
    </row>
    <row r="90" spans="1:22" s="21" customFormat="1">
      <c r="A90" s="243"/>
      <c r="B90" s="1"/>
      <c r="C90" s="3"/>
      <c r="D90" s="3"/>
      <c r="E90" s="3"/>
      <c r="F90" s="3"/>
      <c r="G90" s="3"/>
      <c r="H90" s="287"/>
      <c r="I90" s="67" t="s">
        <v>36</v>
      </c>
      <c r="J90" s="68"/>
      <c r="K90" s="69"/>
      <c r="L90" s="262" t="s">
        <v>1045</v>
      </c>
      <c r="M90" s="262" t="s">
        <v>1045</v>
      </c>
      <c r="N90" s="262" t="s">
        <v>1045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102</v>
      </c>
      <c r="K99" s="237" t="str">
        <f>IF(OR(COUNTIF(L99:N99,"未確認")&gt;0,COUNTIF(L99:N99,"~*")&gt;0),"※","")</f>
        <v/>
      </c>
      <c r="L99" s="258">
        <v>51</v>
      </c>
      <c r="M99" s="258">
        <v>51</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102</v>
      </c>
      <c r="K101" s="237" t="str">
        <f>IF(OR(COUNTIF(L101:N101,"未確認")&gt;0,COUNTIF(L101:N101,"~*")&gt;0),"※","")</f>
        <v/>
      </c>
      <c r="L101" s="258">
        <v>51</v>
      </c>
      <c r="M101" s="258">
        <v>51</v>
      </c>
      <c r="N101" s="258">
        <v>0</v>
      </c>
    </row>
    <row r="102" spans="1:22" s="83" customFormat="1" ht="34.5" customHeight="1">
      <c r="A102" s="244" t="s">
        <v>610</v>
      </c>
      <c r="B102" s="84"/>
      <c r="C102" s="377"/>
      <c r="D102" s="379"/>
      <c r="E102" s="317" t="s">
        <v>612</v>
      </c>
      <c r="F102" s="318"/>
      <c r="G102" s="318"/>
      <c r="H102" s="319"/>
      <c r="I102" s="420"/>
      <c r="J102" s="256">
        <f t="shared" si="0"/>
        <v>102</v>
      </c>
      <c r="K102" s="237" t="str">
        <f t="shared" ref="K102:K111" si="1">IF(OR(COUNTIF(L101:N101,"未確認")&gt;0,COUNTIF(L101:N101,"~*")&gt;0),"※","")</f>
        <v/>
      </c>
      <c r="L102" s="258">
        <v>51</v>
      </c>
      <c r="M102" s="258">
        <v>51</v>
      </c>
      <c r="N102" s="258">
        <v>0</v>
      </c>
    </row>
    <row r="103" spans="1:22" s="83" customFormat="1" ht="34.5" customHeight="1">
      <c r="A103" s="244" t="s">
        <v>613</v>
      </c>
      <c r="B103" s="84"/>
      <c r="C103" s="334" t="s">
        <v>46</v>
      </c>
      <c r="D103" s="336"/>
      <c r="E103" s="334" t="s">
        <v>42</v>
      </c>
      <c r="F103" s="335"/>
      <c r="G103" s="335"/>
      <c r="H103" s="336"/>
      <c r="I103" s="420"/>
      <c r="J103" s="256">
        <f t="shared" si="0"/>
        <v>41</v>
      </c>
      <c r="K103" s="237" t="str">
        <f t="shared" si="1"/>
        <v/>
      </c>
      <c r="L103" s="258">
        <v>0</v>
      </c>
      <c r="M103" s="258">
        <v>0</v>
      </c>
      <c r="N103" s="258">
        <v>41</v>
      </c>
    </row>
    <row r="104" spans="1:22" s="83" customFormat="1" ht="34.5" customHeight="1">
      <c r="A104" s="244" t="s">
        <v>614</v>
      </c>
      <c r="B104" s="84"/>
      <c r="C104" s="396"/>
      <c r="D104" s="397"/>
      <c r="E104" s="428"/>
      <c r="F104" s="429"/>
      <c r="G104" s="320" t="s">
        <v>47</v>
      </c>
      <c r="H104" s="322"/>
      <c r="I104" s="420"/>
      <c r="J104" s="256">
        <f t="shared" si="0"/>
        <v>41</v>
      </c>
      <c r="K104" s="237" t="str">
        <f t="shared" si="1"/>
        <v/>
      </c>
      <c r="L104" s="258">
        <v>0</v>
      </c>
      <c r="M104" s="258">
        <v>0</v>
      </c>
      <c r="N104" s="258">
        <v>41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41</v>
      </c>
      <c r="K106" s="237" t="str">
        <f t="shared" si="1"/>
        <v/>
      </c>
      <c r="L106" s="258">
        <v>0</v>
      </c>
      <c r="M106" s="258">
        <v>0</v>
      </c>
      <c r="N106" s="258">
        <v>41</v>
      </c>
    </row>
    <row r="107" spans="1:22" s="83" customFormat="1" ht="34.5" customHeight="1">
      <c r="A107" s="244" t="s">
        <v>614</v>
      </c>
      <c r="B107" s="84"/>
      <c r="C107" s="396"/>
      <c r="D107" s="397"/>
      <c r="E107" s="428"/>
      <c r="F107" s="429"/>
      <c r="G107" s="320" t="s">
        <v>47</v>
      </c>
      <c r="H107" s="322"/>
      <c r="I107" s="420"/>
      <c r="J107" s="256">
        <f t="shared" si="0"/>
        <v>41</v>
      </c>
      <c r="K107" s="237" t="str">
        <f t="shared" si="1"/>
        <v/>
      </c>
      <c r="L107" s="258">
        <v>0</v>
      </c>
      <c r="M107" s="258">
        <v>0</v>
      </c>
      <c r="N107" s="258">
        <v>41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41</v>
      </c>
      <c r="K109" s="237" t="str">
        <f t="shared" si="1"/>
        <v/>
      </c>
      <c r="L109" s="258">
        <v>0</v>
      </c>
      <c r="M109" s="258">
        <v>0</v>
      </c>
      <c r="N109" s="258">
        <v>41</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534</v>
      </c>
      <c r="M120" s="98" t="s">
        <v>534</v>
      </c>
      <c r="N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1048</v>
      </c>
    </row>
    <row r="132" spans="1:22" s="83" customFormat="1" ht="34.5" customHeight="1">
      <c r="A132" s="244" t="s">
        <v>621</v>
      </c>
      <c r="B132" s="84"/>
      <c r="C132" s="295"/>
      <c r="D132" s="297"/>
      <c r="E132" s="320" t="s">
        <v>58</v>
      </c>
      <c r="F132" s="321"/>
      <c r="G132" s="321"/>
      <c r="H132" s="322"/>
      <c r="I132" s="389"/>
      <c r="J132" s="101"/>
      <c r="K132" s="102"/>
      <c r="L132" s="82">
        <v>51</v>
      </c>
      <c r="M132" s="82">
        <v>51</v>
      </c>
      <c r="N132" s="82">
        <v>41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38</v>
      </c>
      <c r="K157" s="264" t="str">
        <f t="shared" si="3"/>
        <v/>
      </c>
      <c r="L157" s="117">
        <v>0</v>
      </c>
      <c r="M157" s="117">
        <v>0</v>
      </c>
      <c r="N157" s="117">
        <v>38</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93</v>
      </c>
      <c r="K167" s="264" t="str">
        <f t="shared" si="3"/>
        <v/>
      </c>
      <c r="L167" s="117">
        <v>47</v>
      </c>
      <c r="M167" s="117">
        <v>46</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1041</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1042</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4.1500000000000004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70</v>
      </c>
      <c r="K269" s="81" t="str">
        <f t="shared" si="8"/>
        <v/>
      </c>
      <c r="L269" s="147">
        <v>32</v>
      </c>
      <c r="M269" s="147">
        <v>27</v>
      </c>
      <c r="N269" s="147">
        <v>11</v>
      </c>
    </row>
    <row r="270" spans="1:22" s="83" customFormat="1" ht="34.5" customHeight="1">
      <c r="A270" s="249" t="s">
        <v>725</v>
      </c>
      <c r="B270" s="120"/>
      <c r="C270" s="371"/>
      <c r="D270" s="371"/>
      <c r="E270" s="371"/>
      <c r="F270" s="371"/>
      <c r="G270" s="371" t="s">
        <v>148</v>
      </c>
      <c r="H270" s="371"/>
      <c r="I270" s="404"/>
      <c r="J270" s="266">
        <f t="shared" si="9"/>
        <v>7.6999999999999993</v>
      </c>
      <c r="K270" s="81" t="str">
        <f t="shared" si="8"/>
        <v/>
      </c>
      <c r="L270" s="148">
        <v>3.4</v>
      </c>
      <c r="M270" s="148">
        <v>4.3</v>
      </c>
      <c r="N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c r="N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row>
    <row r="273" spans="1:14" s="83" customFormat="1" ht="34.5" customHeight="1">
      <c r="A273" s="249" t="s">
        <v>727</v>
      </c>
      <c r="B273" s="120"/>
      <c r="C273" s="371" t="s">
        <v>152</v>
      </c>
      <c r="D273" s="372"/>
      <c r="E273" s="372"/>
      <c r="F273" s="372"/>
      <c r="G273" s="371" t="s">
        <v>146</v>
      </c>
      <c r="H273" s="371"/>
      <c r="I273" s="404"/>
      <c r="J273" s="266">
        <f t="shared" si="9"/>
        <v>56</v>
      </c>
      <c r="K273" s="81" t="str">
        <f t="shared" si="8"/>
        <v/>
      </c>
      <c r="L273" s="147">
        <v>17</v>
      </c>
      <c r="M273" s="147">
        <v>18</v>
      </c>
      <c r="N273" s="147">
        <v>21</v>
      </c>
    </row>
    <row r="274" spans="1:14" s="83" customFormat="1" ht="34.5" customHeight="1">
      <c r="A274" s="249" t="s">
        <v>727</v>
      </c>
      <c r="B274" s="120"/>
      <c r="C274" s="372"/>
      <c r="D274" s="372"/>
      <c r="E274" s="372"/>
      <c r="F274" s="372"/>
      <c r="G274" s="371" t="s">
        <v>148</v>
      </c>
      <c r="H274" s="371"/>
      <c r="I274" s="404"/>
      <c r="J274" s="266">
        <f t="shared" si="9"/>
        <v>4.7</v>
      </c>
      <c r="K274" s="81" t="str">
        <f t="shared" si="8"/>
        <v/>
      </c>
      <c r="L274" s="148">
        <v>1.4</v>
      </c>
      <c r="M274" s="148">
        <v>2.1</v>
      </c>
      <c r="N274" s="148">
        <v>1.2</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c r="N367" s="66" t="s">
        <v>1049</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13</v>
      </c>
      <c r="K392" s="81" t="str">
        <f t="shared" ref="K392:K397" si="12">IF(OR(COUNTIF(L392:N392,"未確認")&gt;0,COUNTIF(L392:N392,"~*")&gt;0),"※","")</f>
        <v/>
      </c>
      <c r="L392" s="147">
        <v>0</v>
      </c>
      <c r="M392" s="147">
        <v>2</v>
      </c>
      <c r="N392" s="147">
        <v>11</v>
      </c>
    </row>
    <row r="393" spans="1:22" s="83" customFormat="1" ht="34.5" customHeight="1">
      <c r="A393" s="249" t="s">
        <v>773</v>
      </c>
      <c r="B393" s="84"/>
      <c r="C393" s="370"/>
      <c r="D393" s="380"/>
      <c r="E393" s="320" t="s">
        <v>224</v>
      </c>
      <c r="F393" s="321"/>
      <c r="G393" s="321"/>
      <c r="H393" s="322"/>
      <c r="I393" s="343"/>
      <c r="J393" s="140">
        <f t="shared" si="11"/>
        <v>12</v>
      </c>
      <c r="K393" s="81" t="str">
        <f t="shared" si="12"/>
        <v/>
      </c>
      <c r="L393" s="147">
        <v>0</v>
      </c>
      <c r="M393" s="147">
        <v>1</v>
      </c>
      <c r="N393" s="147">
        <v>11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1</v>
      </c>
      <c r="K395" s="81" t="str">
        <f t="shared" si="12"/>
        <v/>
      </c>
      <c r="L395" s="147">
        <v>0</v>
      </c>
      <c r="M395" s="147">
        <v>1</v>
      </c>
      <c r="N395" s="147">
        <v>0</v>
      </c>
    </row>
    <row r="396" spans="1:22" s="83" customFormat="1" ht="34.5" customHeight="1">
      <c r="A396" s="250" t="s">
        <v>776</v>
      </c>
      <c r="B396" s="1"/>
      <c r="C396" s="370"/>
      <c r="D396" s="320" t="s">
        <v>227</v>
      </c>
      <c r="E396" s="321"/>
      <c r="F396" s="321"/>
      <c r="G396" s="321"/>
      <c r="H396" s="322"/>
      <c r="I396" s="343"/>
      <c r="J396" s="140">
        <f t="shared" si="11"/>
        <v>47369</v>
      </c>
      <c r="K396" s="81" t="str">
        <f t="shared" si="12"/>
        <v/>
      </c>
      <c r="L396" s="147">
        <v>16934</v>
      </c>
      <c r="M396" s="147">
        <v>17013</v>
      </c>
      <c r="N396" s="147">
        <v>13422</v>
      </c>
    </row>
    <row r="397" spans="1:22" s="83" customFormat="1" ht="34.5" customHeight="1">
      <c r="A397" s="250" t="s">
        <v>777</v>
      </c>
      <c r="B397" s="119"/>
      <c r="C397" s="370"/>
      <c r="D397" s="320" t="s">
        <v>228</v>
      </c>
      <c r="E397" s="321"/>
      <c r="F397" s="321"/>
      <c r="G397" s="321"/>
      <c r="H397" s="322"/>
      <c r="I397" s="344"/>
      <c r="J397" s="140">
        <f t="shared" si="11"/>
        <v>14</v>
      </c>
      <c r="K397" s="81" t="str">
        <f t="shared" si="12"/>
        <v/>
      </c>
      <c r="L397" s="147">
        <v>1</v>
      </c>
      <c r="M397" s="147">
        <v>3</v>
      </c>
      <c r="N397" s="147">
        <v>10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13</v>
      </c>
      <c r="K405" s="81" t="str">
        <f t="shared" ref="K405:K422" si="14">IF(OR(COUNTIF(L405:N405,"未確認")&gt;0,COUNTIF(L405:N405,"~*")&gt;0),"※","")</f>
        <v/>
      </c>
      <c r="L405" s="147">
        <v>0</v>
      </c>
      <c r="M405" s="147">
        <v>2</v>
      </c>
      <c r="N405" s="147">
        <v>11</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12</v>
      </c>
      <c r="K407" s="81" t="str">
        <f t="shared" si="14"/>
        <v/>
      </c>
      <c r="L407" s="147">
        <v>0</v>
      </c>
      <c r="M407" s="147">
        <v>1</v>
      </c>
      <c r="N407" s="147">
        <v>11</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0</v>
      </c>
      <c r="M409" s="147">
        <v>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14</v>
      </c>
      <c r="K413" s="81" t="str">
        <f t="shared" si="14"/>
        <v/>
      </c>
      <c r="L413" s="147">
        <v>1</v>
      </c>
      <c r="M413" s="147">
        <v>3</v>
      </c>
      <c r="N413" s="147">
        <v>10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11</v>
      </c>
      <c r="K415" s="81" t="str">
        <f t="shared" si="14"/>
        <v/>
      </c>
      <c r="L415" s="147">
        <v>0</v>
      </c>
      <c r="M415" s="147">
        <v>1</v>
      </c>
      <c r="N415" s="147">
        <v>10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c r="N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c r="N420" s="147">
        <v>0</v>
      </c>
    </row>
    <row r="421" spans="1:22" s="83" customFormat="1" ht="34.5" customHeight="1">
      <c r="A421" s="251" t="s">
        <v>794</v>
      </c>
      <c r="B421" s="119"/>
      <c r="C421" s="369"/>
      <c r="D421" s="369"/>
      <c r="E421" s="320" t="s">
        <v>247</v>
      </c>
      <c r="F421" s="321"/>
      <c r="G421" s="321"/>
      <c r="H421" s="322"/>
      <c r="I421" s="361"/>
      <c r="J421" s="140">
        <f t="shared" si="13"/>
        <v>2</v>
      </c>
      <c r="K421" s="81" t="str">
        <f t="shared" si="14"/>
        <v/>
      </c>
      <c r="L421" s="147">
        <v>1</v>
      </c>
      <c r="M421" s="147">
        <v>1</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14</v>
      </c>
      <c r="K430" s="193" t="str">
        <f>IF(OR(COUNTIF(L430:N430,"未確認")&gt;0,COUNTIF(L430:N430,"~*")&gt;0),"※","")</f>
        <v/>
      </c>
      <c r="L430" s="147">
        <v>1</v>
      </c>
      <c r="M430" s="147">
        <v>3</v>
      </c>
      <c r="N430" s="147">
        <v>10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v>
      </c>
      <c r="K433" s="193" t="str">
        <f>IF(OR(COUNTIF(L433:N433,"未確認")&gt;0,COUNTIF(L433:N433,"~*")&gt;0),"※","")</f>
        <v/>
      </c>
      <c r="L433" s="147">
        <v>1</v>
      </c>
      <c r="M433" s="147">
        <v>3</v>
      </c>
      <c r="N433" s="147">
        <v>10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1045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1045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1045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1045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1045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c r="N543" s="66" t="s">
        <v>1049</v>
      </c>
    </row>
    <row r="544" spans="1:22" s="1" customFormat="1" ht="20.25" customHeight="1">
      <c r="A544" s="243"/>
      <c r="C544" s="62"/>
      <c r="D544" s="3"/>
      <c r="E544" s="3"/>
      <c r="F544" s="3"/>
      <c r="G544" s="3"/>
      <c r="H544" s="287"/>
      <c r="I544" s="67" t="s">
        <v>36</v>
      </c>
      <c r="J544" s="68"/>
      <c r="K544" s="186"/>
      <c r="L544" s="70" t="s">
        <v>1045</v>
      </c>
      <c r="M544" s="70" t="s">
        <v>1045</v>
      </c>
      <c r="N544" s="70" t="s">
        <v>1045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1043</v>
      </c>
      <c r="M558" s="211" t="s">
        <v>1043</v>
      </c>
      <c r="N558" s="211" t="s">
        <v>1043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c r="N588" s="66" t="s">
        <v>1049</v>
      </c>
    </row>
    <row r="589" spans="1:22" s="1" customFormat="1" ht="20.25" customHeight="1">
      <c r="A589" s="243"/>
      <c r="C589" s="62"/>
      <c r="D589" s="3"/>
      <c r="E589" s="3"/>
      <c r="F589" s="3"/>
      <c r="G589" s="3"/>
      <c r="H589" s="287"/>
      <c r="I589" s="67" t="s">
        <v>36</v>
      </c>
      <c r="J589" s="68"/>
      <c r="K589" s="186"/>
      <c r="L589" s="70" t="s">
        <v>1045</v>
      </c>
      <c r="M589" s="70" t="s">
        <v>1045</v>
      </c>
      <c r="N589" s="70" t="s">
        <v>1045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90</v>
      </c>
      <c r="K646" s="201" t="str">
        <f t="shared" ref="K646:K660" si="33">IF(OR(COUNTIF(L646:N646,"未確認")&gt;0,COUNTIF(L646:N646,"*")&gt;0),"※","")</f>
        <v/>
      </c>
      <c r="L646" s="117">
        <v>37</v>
      </c>
      <c r="M646" s="117">
        <v>40</v>
      </c>
      <c r="N646" s="117">
        <v>13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90</v>
      </c>
      <c r="K652" s="201" t="str">
        <f t="shared" si="33"/>
        <v/>
      </c>
      <c r="L652" s="117">
        <v>37</v>
      </c>
      <c r="M652" s="117">
        <v>40</v>
      </c>
      <c r="N652" s="117">
        <v>13</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93</v>
      </c>
      <c r="K694" s="201" t="str">
        <f>IF(OR(COUNTIF(L694:N694,"未確認")&gt;0,COUNTIF(L694:N694,"*")&gt;0),"※","")</f>
        <v/>
      </c>
      <c r="L694" s="117">
        <v>47</v>
      </c>
      <c r="M694" s="117">
        <v>46</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36</v>
      </c>
      <c r="K695" s="201" t="str">
        <f>IF(OR(COUNTIF(L695:N695,"未確認")&gt;0,COUNTIF(L695:N695,"*")&gt;0),"※","")</f>
        <v>※</v>
      </c>
      <c r="L695" s="117">
        <v>20</v>
      </c>
      <c r="M695" s="117">
        <v>16</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90</v>
      </c>
      <c r="K696" s="201" t="str">
        <f>IF(OR(COUNTIF(L696:N696,"未確認")&gt;0,COUNTIF(L696:N696,"*")&gt;0),"※","")</f>
        <v/>
      </c>
      <c r="L696" s="117">
        <v>37</v>
      </c>
      <c r="M696" s="117">
        <v>40</v>
      </c>
      <c r="N696" s="117">
        <v>13</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D81484D-E14A-4AF2-AC09-91F086910A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2019-12-23T01:05:23Z</dcterms:modified>
</cp:coreProperties>
</file>