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C5A98CF-FC33-4A2D-BA06-674441852B68}"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<sst xmlns="http://schemas.openxmlformats.org/spreadsheetml/2006/main" count="3210" uniqueCount="1057">
  <si>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</si>
  <si>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</si>
  <si>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</si>
  <si>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</si>
  <si>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</si>
  <si>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</si>
  <si>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</si>
  <si>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</si>
  <si>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</si>
  <si>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</si>
  <si>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</si>
  <si>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</si>
  <si>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</si>
  <si>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</si>
  <si>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</si>
  <si>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</si>
  <si>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</si>
  <si>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</si>
  <si>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</si>
  <si>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</si>
  <si>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</si>
  <si>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</si>
  <si>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</si>
  <si>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</si>
  <si>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</si>
  <si>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</si>
  <si>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</si>
  <si>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</si>
  <si>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</si>
  <si>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</si>
  <si>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</si>
  <si>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</si>
  <si>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</si>
  <si>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</si>
  <si>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</si>
  <si>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</si>
  <si>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</si>
  <si>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</si>
  <si>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</si>
  <si>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</si>
  <si>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</si>
  <si>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</si>
  <si>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</si>
  <si>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</si>
  <si>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</si>
  <si>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</si>
  <si>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</si>
  <si>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</si>
  <si>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</si>
  <si>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</si>
  <si>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</si>
  <si>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</si>
  <si>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</si>
  <si>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</si>
  <si>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</si>
  <si>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</si>
  <si>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</si>
  <si>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</si>
  <si>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</si>
  <si>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</si>
  <si>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</si>
  <si>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</si>
  <si>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</si>
  <si>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</si>
  <si>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</si>
  <si>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</si>
  <si>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</si>
  <si>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</si>
  <si>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</si>
  <si>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</si>
  <si>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</si>
  <si>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</si>
  <si>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</si>
  <si>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</si>
  <si>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</si>
  <si>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</si>
  <si>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</si>
  <si>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</si>
  <si>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</si>
  <si>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</si>
  <si>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</si>
  <si>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</si>
  <si>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</si>
  <si>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</si>
  <si>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</si>
  <si>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</si>
  <si>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</si>
  <si>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</si>
  <si>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</si>
  <si>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</si>
  <si>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</si>
  <si>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</si>
  <si>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</si>
  <si>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</si>
  <si>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</si>
  <si>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</si>
  <si>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</si>
  <si>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</si>
  <si>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</si>
  <si>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</si>
  <si>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</si>
  <si>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</si>
  <si>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</si>
  <si>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</si>
  <si>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</si>
  <si>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</si>
  <si>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</si>
  <si>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</si>
  <si>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</si>
  <si>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</si>
  <si>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</si>
  <si>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</si>
  <si>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</si>
  <si>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</si>
  <si>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</si>
  <si>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</si>
  <si>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</si>
  <si>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</si>
  <si>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</si>
  <si>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</si>
  <si>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</si>
  <si>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</si>
  <si>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</si>
  <si>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</si>
  <si>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</si>
  <si>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</si>
  <si>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</si>
  <si>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</si>
  <si>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</si>
  <si>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</si>
  <si>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</si>
  <si>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</si>
  <si>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</si>
  <si>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</si>
  <si>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</si>
  <si>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</si>
  <si>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</si>
  <si>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</si>
  <si>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</si>
  <si>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</si>
  <si>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</si>
  <si>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</si>
  <si>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</si>
  <si>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</si>
  <si>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</si>
  <si>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</si>
  <si>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</si>
  <si>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</si>
  <si>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</si>
  <si>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</si>
  <si>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</si>
  <si>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</si>
  <si>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</si>
  <si>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</si>
  <si>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</si>
  <si>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</si>
  <si>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</si>
  <si>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</si>
  <si>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</si>
  <si>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</si>
  <si>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</si>
  <si>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</si>
  <si>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</si>
  <si>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</si>
  <si>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</si>
  <si>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</si>
  <si>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</si>
  <si>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</si>
  <si>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</si>
  <si>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</si>
  <si>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</si>
  <si>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</si>
  <si>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</si>
  <si>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</si>
  <si>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</si>
  <si>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</si>
  <si>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</si>
  <si>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</si>
  <si>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</si>
  <si>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</si>
  <si>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</si>
  <si>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</si>
  <si>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</si>
  <si>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</si>
  <si>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</si>
  <si>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</si>
  <si>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</si>
  <si>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</si>
  <si>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</si>
  <si>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</si>
  <si>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</si>
  <si>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</si>
  <si>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</si>
  <si>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</si>
  <si>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</si>
  <si>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</si>
  <si>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</si>
  <si>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</si>
  <si>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</si>
  <si>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</si>
  <si>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</si>
  <si>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</si>
  <si>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</si>
  <si>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</si>
  <si>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</si>
  <si>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</si>
  <si>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</si>
  <si>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</si>
  <si>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</si>
  <si>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</si>
  <si>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</si>
  <si>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</si>
  <si>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</si>
  <si>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</si>
  <si>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</si>
  <si>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</si>
  <si>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</si>
  <si>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</si>
  <si>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</si>
  <si>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</si>
  <si>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</si>
  <si>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</si>
  <si>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</si>
  <si>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</si>
  <si>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</si>
  <si>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</si>
  <si>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</si>
  <si>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</si>
  <si>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</si>
  <si>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</si>
  <si>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</si>
  <si>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</si>
  <si>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</si>
  <si>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</si>
  <si>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</si>
  <si>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</si>
  <si>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</si>
  <si>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</si>
  <si>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</si>
  <si>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</si>
  <si>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</si>
  <si>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</si>
  <si>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</si>
  <si>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</si>
  <si>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</si>
  <si>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</si>
  <si>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</si>
  <si>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</si>
  <si>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</si>
  <si>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</si>
  <si>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</si>
  <si>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</si>
  <si>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</si>
  <si>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</si>
  <si>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</si>
  <si>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</si>
  <si>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</si>
  <si>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</si>
  <si>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</si>
  <si>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</si>
  <si>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</si>
  <si>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</si>
  <si>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</si>
  <si>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</si>
  <si>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</si>
  <si>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</si>
  <si>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</si>
  <si>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</si>
  <si>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</si>
  <si>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</si>
  <si>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</si>
  <si>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</si>
  <si>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</si>
  <si>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</si>
  <si>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</si>
  <si>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</si>
  <si>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</si>
  <si>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</si>
  <si>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</si>
  <si>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</si>
  <si>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</si>
  <si>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</si>
  <si>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</si>
  <si>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</si>
  <si>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</si>
  <si>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</si>
  <si>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</si>
  <si>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</si>
  <si>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</si>
  <si>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</si>
  <si>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</si>
  <si>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</si>
  <si>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</si>
  <si>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</si>
  <si>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</si>
  <si>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</si>
  <si>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</si>
  <si>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</si>
  <si>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</si>
  <si>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</si>
  <si>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</si>
  <si>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</si>
  <si>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</si>
  <si>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</si>
  <si>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</si>
  <si>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</si>
  <si>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</si>
  <si>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</si>
  <si>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</si>
  <si>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</si>
  <si>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</si>
  <si>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</si>
  <si>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</si>
  <si>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</si>
  <si>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</si>
  <si>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</si>
  <si>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</si>
  <si>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</si>
  <si>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</si>
  <si>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</si>
  <si>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</si>
  <si>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</si>
  <si>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</si>
  <si>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</si>
  <si>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</si>
  <si>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</si>
  <si>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</si>
  <si>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</si>
  <si>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</si>
  <si>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</si>
  <si>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</si>
  <si>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</si>
  <si>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</si>
  <si>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</si>
  <si>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</si>
  <si>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</si>
  <si>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</si>
  <si>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</si>
  <si>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</si>
  <si>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</si>
  <si>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</si>
  <si>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</si>
  <si>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</si>
  <si>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</si>
  <si>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</si>
  <si>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</si>
  <si>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</si>
  <si>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</si>
  <si>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</si>
  <si>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</si>
  <si>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</si>
  <si>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</si>
  <si>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</si>
  <si>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</si>
  <si>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</si>
  <si>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</si>
  <si>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</si>
  <si>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</si>
  <si>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</si>
  <si>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</si>
  <si>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</si>
  <si>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</si>
  <si>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</si>
  <si>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</si>
  <si>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</si>
  <si>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</si>
  <si>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</si>
  <si>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</si>
  <si>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</si>
  <si>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</si>
  <si>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</si>
  <si>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</si>
  <si>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</si>
  <si>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</si>
  <si>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</si>
  <si>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</si>
  <si>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</si>
  <si>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</si>
  <si>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</si>
  <si>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</si>
  <si>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</si>
  <si>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</si>
  <si>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</si>
  <si>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</si>
  <si>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</si>
  <si>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</si>
  <si>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</si>
  <si>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</si>
  <si>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</si>
  <si>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</si>
  <si>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</si>
  <si>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</si>
  <si>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</si>
  <si>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</si>
  <si>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</si>
  <si>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</si>
  <si>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</si>
  <si>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</si>
  <si>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</si>
  <si>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</si>
  <si>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</si>
  <si>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</si>
  <si>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</si>
  <si>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</si>
  <si>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</si>
  <si>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</si>
  <si>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</si>
  <si>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</si>
  <si>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</si>
  <si>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</si>
  <si>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</si>
  <si>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</si>
  <si>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</si>
  <si>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</si>
  <si>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</si>
  <si>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</si>
  <si>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</si>
  <si>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</si>
  <si>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</si>
  <si>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</si>
  <si>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</si>
  <si>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</si>
  <si>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</si>
  <si>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</si>
  <si>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</si>
  <si>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</si>
  <si>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</si>
  <si>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</si>
  <si>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</si>
  <si>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</si>
  <si>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</si>
  <si>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</si>
  <si>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</si>
  <si>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</si>
  <si>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</si>
  <si>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</si>
  <si>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</si>
  <si>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</si>
  <si>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</si>
  <si>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</si>
  <si>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</si>
  <si>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</si>
  <si>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</si>
  <si>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</si>
  <si>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</si>
  <si>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</si>
  <si>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</si>
  <si>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</si>
  <si>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</si>
  <si>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</si>
  <si>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</si>
  <si>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</si>
  <si>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</si>
  <si>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</si>
  <si>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</si>
  <si>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</si>
  <si>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</si>
  <si>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</si>
  <si>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</si>
  <si>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</si>
  <si>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</si>
  <si>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</si>
  <si>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</si>
  <si>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</si>
  <si>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</si>
  <si>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</si>
  <si>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</si>
  <si>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</si>
  <si>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</si>
  <si>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</si>
  <si>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</si>
  <si>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</si>
  <si>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</si>
  <si>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</si>
  <si>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</si>
  <si>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</si>
  <si>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</si>
  <si>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</si>
  <si>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</si>
  <si>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</si>
  <si>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</si>
  <si>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</si>
  <si>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</si>
  <si>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</si>
  <si>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</si>
  <si>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</si>
  <si>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</si>
  <si>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</si>
  <si>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</si>
  <si>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</si>
  <si>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</si>
  <si>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</si>
  <si>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</si>
  <si>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</si>
  <si>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</si>
  <si>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</si>
  <si>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</si>
  <si>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</si>
  <si>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</si>
  <si>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</si>
  <si>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</si>
  <si>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</si>
  <si>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</si>
  <si>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</si>
  <si>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</si>
  <si>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</si>
  <si>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</si>
  <si>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</si>
  <si>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</si>
  <si>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</si>
  <si>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</si>
  <si>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</si>
  <si>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</si>
  <si>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</si>
  <si>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</si>
  <si>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</si>
  <si>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</si>
  <si>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</si>
  <si>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</si>
  <si>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</si>
  <si>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</si>
  <si>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</si>
  <si>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</si>
  <si>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</si>
  <si>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</si>
  <si>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</si>
  <si>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</si>
  <si>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</si>
  <si>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</si>
  <si>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</si>
  <si>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</si>
  <si>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</si>
  <si>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</si>
  <si>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</si>
  <si>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</si>
  <si>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</si>
  <si>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</si>
  <si>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</si>
  <si>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</si>
  <si>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</si>
  <si>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</si>
  <si>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</si>
  <si>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</si>
  <si>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</si>
  <si>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</si>
  <si>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</si>
  <si>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</si>
  <si>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</si>
  <si>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</si>
  <si>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</si>
  <si>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</si>
  <si>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</si>
  <si>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</si>
  <si>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</si>
  <si>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</si>
  <si>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</si>
  <si>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</si>
  <si>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</si>
  <si>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</si>
  <si>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</si>
  <si>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</si>
  <si>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</si>
  <si>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</si>
  <si>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</si>
  <si>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</si>
  <si>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</si>
  <si>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</si>
  <si>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</si>
  <si>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</si>
  <si>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</si>
  <si>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</si>
  <si>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</si>
  <si>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</si>
  <si>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</si>
  <si>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</si>
  <si>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</si>
  <si>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</si>
  <si>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</si>
  <si>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</si>
  <si>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</si>
  <si>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</si>
  <si>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</si>
  <si>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</si>
  <si>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</si>
  <si>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</si>
  <si>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</si>
  <si>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</si>
  <si>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</si>
  <si>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</si>
  <si>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</si>
  <si>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</si>
  <si>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</si>
  <si>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</si>
  <si>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</si>
  <si>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</si>
  <si>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</si>
  <si>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</si>
  <si>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</si>
  <si>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</si>
  <si>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</si>
  <si>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</si>
  <si>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</si>
  <si>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</si>
  <si>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</si>
  <si>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</si>
  <si>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</si>
  <si>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</si>
  <si>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</si>
  <si>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</si>
  <si>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</si>
  <si>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</si>
  <si>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</si>
  <si>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</si>
  <si>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</si>
  <si>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</si>
  <si>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</si>
  <si>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</si>
  <si>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</si>
  <si>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</si>
  <si>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</si>
  <si>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</si>
  <si>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</si>
  <si>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</si>
  <si>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</si>
  <si>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</si>
  <si>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</si>
  <si>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</si>
  <si>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</si>
  <si>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</si>
  <si>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</si>
  <si>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</si>
  <si>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</si>
  <si>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</si>
  <si>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</si>
  <si>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</si>
  <si>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</si>
  <si>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</si>
  <si>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</si>
  <si>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</si>
  <si>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</si>
  <si>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</si>
  <si>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</si>
  <si>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</si>
  <si>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</si>
  <si>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</si>
  <si>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</si>
  <si>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</si>
  <si>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</si>
  <si>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</si>
  <si>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</si>
  <si>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</si>
  <si>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</si>
  <si>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</si>
  <si>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</si>
  <si>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</si>
  <si>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</si>
  <si>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</si>
  <si>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</si>
  <si>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</si>
  <si>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</si>
  <si>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</si>
  <si>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</si>
  <si>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</si>
  <si>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</si>
  <si>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</si>
  <si>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</si>
  <si>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</si>
  <si>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</si>
  <si>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</si>
  <si>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</si>
  <si>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</si>
  <si>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</si>
  <si>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</si>
  <si>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</si>
  <si>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</si>
  <si>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</si>
  <si>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</si>
  <si>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</si>
  <si>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</si>
  <si>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</si>
  <si>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</si>
  <si>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</si>
  <si>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</si>
  <si>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</si>
  <si>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</si>
  <si>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</si>
  <si>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</si>
  <si>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</si>
  <si>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</si>
  <si>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</si>
  <si>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</si>
  <si>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</si>
  <si>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</si>
  <si>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</si>
  <si>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</si>
  <si>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</si>
  <si>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</si>
  <si>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</si>
  <si>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</si>
  <si>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</si>
  <si>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</si>
  <si>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</si>
  <si>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</si>
  <si>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</si>
  <si>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</si>
  <si>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</si>
  <si>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</si>
  <si>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</si>
  <si>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</si>
  <si>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</si>
  <si>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</si>
  <si>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</si>
  <si>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</si>
  <si>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</si>
  <si>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</si>
  <si>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</si>
  <si>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</si>
  <si>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</si>
  <si>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</si>
  <si>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</si>
  <si>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</si>
  <si>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</si>
  <si>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</si>
  <si>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</si>
  <si>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</si>
  <si>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</si>
  <si>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</si>
  <si>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</si>
  <si>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</si>
  <si>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</si>
  <si>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</si>
  <si>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</si>
  <si>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</si>
  <si>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</si>
  <si>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</si>
  <si>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</si>
  <si>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</si>
  <si>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</si>
  <si>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</si>
  <si>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</si>
  <si>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</si>
  <si>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</si>
  <si>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</si>
  <si>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</si>
  <si>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</si>
  <si>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</si>
  <si>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</si>
  <si>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</si>
  <si>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</si>
  <si>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</si>
  <si>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</si>
  <si>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</si>
  <si>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</si>
  <si>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</si>
  <si>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</si>
  <si>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</si>
  <si>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</si>
  <si>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</si>
  <si>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</si>
  <si>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</si>
  <si>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</si>
  <si>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</si>
  <si>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</si>
  <si>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</si>
  <si>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</si>
  <si>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</si>
  <si>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</si>
  <si>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</si>
  <si>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</si>
  <si>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</si>
  <si>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</si>
  <si>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</si>
  <si>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</si>
  <si>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</si>
  <si>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</si>
  <si>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</si>
  <si>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</si>
  <si>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</si>
  <si>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</si>
  <si>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</si>
  <si>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</si>
  <si>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</si>
  <si>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</si>
  <si>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</si>
  <si>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</si>
  <si>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</si>
  <si>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</si>
  <si>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</si>
  <si>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</si>
  <si>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</si>
  <si>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</si>
  <si>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</si>
  <si>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</si>
  <si>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</si>
  <si>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</si>
  <si>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</si>
  <si>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</si>
  <si>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</si>
  <si>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</si>
  <si>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</si>
  <si>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</si>
  <si>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</si>
  <si>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</si>
  <si>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</si>
  <si>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</si>
  <si>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</si>
  <si>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</si>
  <si>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</si>
  <si>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</si>
  <si>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</si>
  <si>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</si>
  <si>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</si>
  <si>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</si>
  <si>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</si>
  <si>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</si>
  <si>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</si>
  <si>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</si>
  <si>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</si>
  <si>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</si>
  <si>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</si>
  <si>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</si>
  <si>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</si>
  <si>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</si>
  <si>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</si>
  <si>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</si>
  <si>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</si>
  <si>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</si>
  <si>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</si>
  <si>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</si>
  <si>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</si>
  <si>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</si>
  <si>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</si>
  <si>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</si>
  <si>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</si>
  <si>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</si>
  <si>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</si>
  <si>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</si>
  <si>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</si>
  <si>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</si>
  <si>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</si>
  <si>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</si>
  <si>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</si>
  <si>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</si>
  <si>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</si>
  <si>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</si>
  <si>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</si>
  <si>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</si>
  <si>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</si>
  <si>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</si>
  <si>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</si>
  <si>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</si>
  <si>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</si>
  <si>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</si>
  <si>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</si>
  <si>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</si>
  <si>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</si>
  <si>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</si>
  <si>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</si>
  <si>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</si>
  <si>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</si>
  <si>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</si>
  <si>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</si>
  <si>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</si>
  <si>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</si>
  <si>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</si>
  <si>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</si>
  <si>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</si>
  <si>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</si>
  <si>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</si>
  <si>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</si>
  <si>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</si>
  <si>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</si>
  <si>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</si>
  <si>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</si>
  <si>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</si>
  <si>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</si>
  <si>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</si>
  <si>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</si>
  <si>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</si>
  <si>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</si>
  <si>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</si>
  <si>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</si>
  <si>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</si>
  <si>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</si>
  <si>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</si>
  <si>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</si>
  <si>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</si>
  <si>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</si>
  <si>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</si>
  <si>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</si>
  <si>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</si>
  <si>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</si>
  <si>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</si>
  <si>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</si>
  <si>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</si>
  <si>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</si>
  <si>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</si>
  <si>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</si>
  <si>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</si>
  <si>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</si>
  <si>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</si>
  <si>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</si>
  <si>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</si>
  <si>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</si>
  <si>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</si>
  <si>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</si>
  <si>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</si>
  <si>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</si>
  <si>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</si>
  <si>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</si>
  <si>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</si>
  <si>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</si>
  <si>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</si>
  <si>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</si>
  <si>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</si>
  <si>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</si>
  <si>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</si>
  <si>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</si>
  <si>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</si>
  <si>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</si>
  <si>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</si>
  <si>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</si>
  <si>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</si>
  <si>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</si>
  <si>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</si>
  <si>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</si>
  <si>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</si>
  <si>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</si>
  <si>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</si>
  <si>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</si>
  <si>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</si>
  <si>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</si>
  <si>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</si>
  <si>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</si>
  <si>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</si>
  <si>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</si>
  <si>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</si>
  <si>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</si>
  <si>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</si>
  <si>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</si>
  <si>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</si>
  <si>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</si>
  <si>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</si>
  <si>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</si>
  <si>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</si>
  <si>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</si>
  <si>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</si>
  <si>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</si>
  <si>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</si>
  <si>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</si>
  <si>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</si>
  <si>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</si>
  <si>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</si>
  <si>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</si>
  <si>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</si>
  <si>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</si>
  <si>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</si>
  <si>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</si>
  <si>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</si>
  <si>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</si>
  <si>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</si>
  <si>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</si>
  <si>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</si>
  <si>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</si>
  <si>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</si>
  <si>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</si>
  <si>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</si>
  <si>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</si>
  <si>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</si>
  <si>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</si>
  <si>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</si>
  <si>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</si>
  <si>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</si>
  <si>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</si>
  <si>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</si>
  <si>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</si>
  <si>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</si>
  <si>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</si>
  <si>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</si>
  <si>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</si>
  <si>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</si>
  <si>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</si>
  <si>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</si>
  <si>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</si>
  <si>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</si>
  <si>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</si>
  <si>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</si>
  <si>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</si>
  <si>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</si>
  <si>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</si>
  <si>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</si>
  <si>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</si>
  <si>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</si>
  <si>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</si>
  <si>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</si>
  <si>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</si>
  <si>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</si>
  <si>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</si>
  <si>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</si>
  <si>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</si>
  <si>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</si>
  <si>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</si>
  <si>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</si>
  <si>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</si>
  <si>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</si>
  <si>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</si>
  <si>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</si>
  <si>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</si>
  <si>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</si>
  <si>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</si>
  <si>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</si>
  <si>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</si>
  <si>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</si>
  <si>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</si>
  <si>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</si>
  <si>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</si>
  <si>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</si>
  <si>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</si>
  <si>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</si>
  <si>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</si>
  <si>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</si>
  <si>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</si>
  <si>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</si>
  <si>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</si>
  <si>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</si>
  <si>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</si>
  <si>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</si>
  <si>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</si>
  <si>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</si>
  <si>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</si>
  <si>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</si>
  <si>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</si>
  <si>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</si>
  <si>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</si>
  <si>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</si>
  <si>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</si>
  <si>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</si>
  <si>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大津赤十字志賀病院</t>
    <phoneticPr fontId="3"/>
  </si>
  <si>
    <t>〒520-0580 大津市和邇中２９８番地</t>
    <phoneticPr fontId="3"/>
  </si>
  <si>
    <t>〇</t>
  </si>
  <si>
    <t>日赤</t>
  </si>
  <si>
    <t>複数の診療科で活用</t>
  </si>
  <si>
    <t>内科</t>
  </si>
  <si>
    <t>外科</t>
  </si>
  <si>
    <t>整形外科</t>
  </si>
  <si>
    <t>急性期一般入院料２</t>
  </si>
  <si>
    <t>ＤＰＣ病院ではない</t>
  </si>
  <si>
    <t>有</t>
  </si>
  <si>
    <t>看護必要度Ⅰ</t>
    <phoneticPr fontId="3"/>
  </si>
  <si>
    <t>２階病棟</t>
  </si>
  <si>
    <t>急性期機能</t>
  </si>
  <si>
    <t>-</t>
    <phoneticPr fontId="3"/>
  </si>
  <si>
    <t>３階病棟</t>
  </si>
  <si>
    <t>回復期機能</t>
  </si>
  <si>
    <t>療養病棟入院料１</t>
  </si>
  <si>
    <t>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</si>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</sst>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1053</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50</v>
      </c>
      <c r="M99" s="258">
        <v>50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50</v>
      </c>
      <c r="M101" s="258">
        <v>50</v>
      </c>
      <c r="N101" s="258">
        <v>0</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IF(OR(COUNTIF(L101:N101,"未確認")&gt;0,COUNTIF(L101:N101,"~*")&gt;0),"※","")</f>
        <v/>
      </c>
      <c r="L102" s="258">
        <v>100</v>
      </c>
      <c r="M102" s="258">
        <v>50</v>
      </c>
      <c r="N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0</v>
      </c>
      <c r="N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50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1054</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120</v>
      </c>
      <c r="K146" s="264" t="str">
        <f t="shared" si="3"/>
        <v/>
      </c>
      <c r="L146" s="117">
        <v>120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50</v>
      </c>
      <c r="K157" s="264" t="str">
        <f t="shared" si="3"/>
        <v/>
      </c>
      <c r="L157" s="117">
        <v>0</v>
      </c>
      <c r="M157" s="117">
        <v>0</v>
      </c>
      <c r="N157" s="117">
        <v>50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90</v>
      </c>
      <c r="K201" s="264" t="str">
        <f t="shared" si="5"/>
        <v/>
      </c>
      <c r="L201" s="117">
        <v>0</v>
      </c>
      <c r="M201" s="117">
        <v>90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11</v>
      </c>
      <c r="K220" s="264" t="str">
        <f t="shared" si="7"/>
        <v/>
      </c>
      <c r="L220" s="117">
        <v>11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77</v>
      </c>
      <c r="K269" s="81" t="str">
        <f t="shared" si="8"/>
        <v/>
      </c>
      <c r="L269" s="147">
        <v>30</v>
      </c>
      <c r="M269" s="147">
        <v>28</v>
      </c>
      <c r="N269" s="147">
        <v>19</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0.8</v>
      </c>
      <c r="M270" s="148">
        <v>0</v>
      </c>
      <c r="N270" s="148">
        <v>1.5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3</v>
      </c>
      <c r="M273" s="147">
        <v>3</v>
      </c>
      <c r="N273" s="147">
        <v>9</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5.59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1053</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1921</v>
      </c>
      <c r="K392" s="81" t="str">
        <f t="shared" ref="K392:K397" si="12">IF(OR(COUNTIF(L392:N392,"未確認")&gt;0,COUNTIF(L392:N392,"~*")&gt;0),"※","")</f>
        <v/>
      </c>
      <c r="L392" s="147">
        <v>1336</v>
      </c>
      <c r="M392" s="147">
        <v>585</v>
      </c>
      <c r="N392" s="147">
        <v>0</v>
      </c>
    </row>
    <row r="393" spans="1:22" s="83" customFormat="1" ht="34.5" customHeight="1">
      <c r="A393" s="249" t="s">
        <v>773</v>
      </c>
      <c r="B393" s="84"/>
      <c r="C393" s="370"/>
      <c r="D393" s="380"/>
      <c r="E393" s="320" t="s">
        <v>224</v>
      </c>
      <c r="F393" s="321"/>
      <c r="G393" s="321"/>
      <c r="H393" s="322"/>
      <c r="I393" s="343"/>
      <c r="J393" s="140">
        <f t="shared" si="11"/>
        <v>1533</v>
      </c>
      <c r="K393" s="81" t="str">
        <f t="shared" si="12"/>
        <v/>
      </c>
      <c r="L393" s="147">
        <v>969</v>
      </c>
      <c r="M393" s="147">
        <v>564</v>
      </c>
      <c r="N393" s="147">
        <v>0</v>
      </c>
    </row>
    <row r="394" spans="1:22" s="83" customFormat="1" ht="34.5" customHeight="1">
      <c r="A394" s="250" t="s">
        <v>774</v>
      </c>
      <c r="B394" s="84"/>
      <c r="C394" s="370"/>
      <c r="D394" s="381"/>
      <c r="E394" s="320" t="s">
        <v>225</v>
      </c>
      <c r="F394" s="321"/>
      <c r="G394" s="321"/>
      <c r="H394" s="322"/>
      <c r="I394" s="343"/>
      <c r="J394" s="140">
        <f t="shared" si="11"/>
        <v>300</v>
      </c>
      <c r="K394" s="81" t="str">
        <f t="shared" si="12"/>
        <v/>
      </c>
      <c r="L394" s="147">
        <v>296</v>
      </c>
      <c r="M394" s="147">
        <v>4</v>
      </c>
      <c r="N394" s="147">
        <v>0</v>
      </c>
    </row>
    <row r="395" spans="1:22" s="83" customFormat="1" ht="34.5" customHeight="1">
      <c r="A395" s="250" t="s">
        <v>775</v>
      </c>
      <c r="B395" s="84"/>
      <c r="C395" s="370"/>
      <c r="D395" s="382"/>
      <c r="E395" s="320" t="s">
        <v>226</v>
      </c>
      <c r="F395" s="321"/>
      <c r="G395" s="321"/>
      <c r="H395" s="322"/>
      <c r="I395" s="343"/>
      <c r="J395" s="140">
        <f t="shared" si="11"/>
        <v>88</v>
      </c>
      <c r="K395" s="81" t="str">
        <f t="shared" si="12"/>
        <v/>
      </c>
      <c r="L395" s="147">
        <v>71</v>
      </c>
      <c r="M395" s="147">
        <v>17</v>
      </c>
      <c r="N395" s="147">
        <v>0</v>
      </c>
    </row>
    <row r="396" spans="1:22" s="83" customFormat="1" ht="34.5" customHeight="1">
      <c r="A396" s="250" t="s">
        <v>776</v>
      </c>
      <c r="B396" s="1"/>
      <c r="C396" s="370"/>
      <c r="D396" s="320" t="s">
        <v>227</v>
      </c>
      <c r="E396" s="321"/>
      <c r="F396" s="321"/>
      <c r="G396" s="321"/>
      <c r="H396" s="322"/>
      <c r="I396" s="343"/>
      <c r="J396" s="140">
        <f t="shared" si="11"/>
        <v>16764</v>
      </c>
      <c r="K396" s="81" t="str">
        <f t="shared" si="12"/>
        <v/>
      </c>
      <c r="L396" s="147">
        <v>15106</v>
      </c>
      <c r="M396" s="147">
        <v>1658</v>
      </c>
      <c r="N396" s="147">
        <v>0</v>
      </c>
    </row>
    <row r="397" spans="1:22" s="83" customFormat="1" ht="34.5" customHeight="1">
      <c r="A397" s="250" t="s">
        <v>777</v>
      </c>
      <c r="B397" s="119"/>
      <c r="C397" s="370"/>
      <c r="D397" s="320" t="s">
        <v>228</v>
      </c>
      <c r="E397" s="321"/>
      <c r="F397" s="321"/>
      <c r="G397" s="321"/>
      <c r="H397" s="322"/>
      <c r="I397" s="344"/>
      <c r="J397" s="140">
        <f t="shared" si="11"/>
        <v>1918</v>
      </c>
      <c r="K397" s="81" t="str">
        <f t="shared" si="12"/>
        <v/>
      </c>
      <c r="L397" s="147">
        <v>1341</v>
      </c>
      <c r="M397" s="147">
        <v>577</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1921</v>
      </c>
      <c r="K405" s="81" t="str">
        <f t="shared" ref="K405:K422" si="14">IF(OR(COUNTIF(L405:N405,"未確認")&gt;0,COUNTIF(L405:N405,"~*")&gt;0),"※","")</f>
        <v/>
      </c>
      <c r="L405" s="147">
        <v>1336</v>
      </c>
      <c r="M405" s="147">
        <v>585</v>
      </c>
      <c r="N405" s="147">
        <v>0</v>
      </c>
    </row>
    <row r="406" spans="1:22" s="83" customFormat="1" ht="34.5" customHeight="1">
      <c r="A406" s="251" t="s">
        <v>779</v>
      </c>
      <c r="B406" s="119"/>
      <c r="C406" s="369"/>
      <c r="D406" s="375" t="s">
        <v>233</v>
      </c>
      <c r="E406" s="377" t="s">
        <v>234</v>
      </c>
      <c r="F406" s="378"/>
      <c r="G406" s="378"/>
      <c r="H406" s="379"/>
      <c r="I406" s="361"/>
      <c r="J406" s="140">
        <f t="shared" si="13"/>
        <v>416</v>
      </c>
      <c r="K406" s="81" t="str">
        <f t="shared" si="14"/>
        <v/>
      </c>
      <c r="L406" s="147">
        <v>13</v>
      </c>
      <c r="M406" s="147">
        <v>403</v>
      </c>
      <c r="N406" s="147">
        <v>0</v>
      </c>
    </row>
    <row r="407" spans="1:22" s="83" customFormat="1" ht="34.5" customHeight="1">
      <c r="A407" s="251" t="s">
        <v>780</v>
      </c>
      <c r="B407" s="119"/>
      <c r="C407" s="369"/>
      <c r="D407" s="369"/>
      <c r="E407" s="320" t="s">
        <v>235</v>
      </c>
      <c r="F407" s="321"/>
      <c r="G407" s="321"/>
      <c r="H407" s="322"/>
      <c r="I407" s="361"/>
      <c r="J407" s="140">
        <f t="shared" si="13"/>
        <v>1288</v>
      </c>
      <c r="K407" s="81" t="str">
        <f t="shared" si="14"/>
        <v/>
      </c>
      <c r="L407" s="147">
        <v>1180</v>
      </c>
      <c r="M407" s="147">
        <v>108</v>
      </c>
      <c r="N407" s="147">
        <v>0</v>
      </c>
    </row>
    <row r="408" spans="1:22" s="83" customFormat="1" ht="34.5" customHeight="1">
      <c r="A408" s="251" t="s">
        <v>781</v>
      </c>
      <c r="B408" s="119"/>
      <c r="C408" s="369"/>
      <c r="D408" s="369"/>
      <c r="E408" s="320" t="s">
        <v>236</v>
      </c>
      <c r="F408" s="321"/>
      <c r="G408" s="321"/>
      <c r="H408" s="322"/>
      <c r="I408" s="361"/>
      <c r="J408" s="140">
        <f t="shared" si="13"/>
        <v>110</v>
      </c>
      <c r="K408" s="81" t="str">
        <f t="shared" si="14"/>
        <v/>
      </c>
      <c r="L408" s="147">
        <v>37</v>
      </c>
      <c r="M408" s="147">
        <v>73</v>
      </c>
      <c r="N408" s="147">
        <v>0</v>
      </c>
    </row>
    <row r="409" spans="1:22" s="83" customFormat="1" ht="34.5" customHeight="1">
      <c r="A409" s="251" t="s">
        <v>782</v>
      </c>
      <c r="B409" s="119"/>
      <c r="C409" s="369"/>
      <c r="D409" s="369"/>
      <c r="E409" s="317" t="s">
        <v>989</v>
      </c>
      <c r="F409" s="318"/>
      <c r="G409" s="318"/>
      <c r="H409" s="319"/>
      <c r="I409" s="361"/>
      <c r="J409" s="140">
        <f t="shared" si="13"/>
        <v>107</v>
      </c>
      <c r="K409" s="81" t="str">
        <f t="shared" si="14"/>
        <v/>
      </c>
      <c r="L409" s="147">
        <v>106</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1918</v>
      </c>
      <c r="K413" s="81" t="str">
        <f t="shared" si="14"/>
        <v/>
      </c>
      <c r="L413" s="147">
        <v>1341</v>
      </c>
      <c r="M413" s="147">
        <v>577</v>
      </c>
      <c r="N413" s="147">
        <v>0</v>
      </c>
    </row>
    <row r="414" spans="1:22" s="83" customFormat="1" ht="34.5" customHeight="1">
      <c r="A414" s="251" t="s">
        <v>787</v>
      </c>
      <c r="B414" s="119"/>
      <c r="C414" s="369"/>
      <c r="D414" s="375" t="s">
        <v>240</v>
      </c>
      <c r="E414" s="377" t="s">
        <v>241</v>
      </c>
      <c r="F414" s="378"/>
      <c r="G414" s="378"/>
      <c r="H414" s="379"/>
      <c r="I414" s="361"/>
      <c r="J414" s="140">
        <f t="shared" si="13"/>
        <v>463</v>
      </c>
      <c r="K414" s="81" t="str">
        <f t="shared" si="14"/>
        <v/>
      </c>
      <c r="L414" s="147">
        <v>412</v>
      </c>
      <c r="M414" s="147">
        <v>51</v>
      </c>
      <c r="N414" s="147">
        <v>0</v>
      </c>
    </row>
    <row r="415" spans="1:22" s="83" customFormat="1" ht="34.5" customHeight="1">
      <c r="A415" s="251" t="s">
        <v>788</v>
      </c>
      <c r="B415" s="119"/>
      <c r="C415" s="369"/>
      <c r="D415" s="369"/>
      <c r="E415" s="320" t="s">
        <v>242</v>
      </c>
      <c r="F415" s="321"/>
      <c r="G415" s="321"/>
      <c r="H415" s="322"/>
      <c r="I415" s="361"/>
      <c r="J415" s="140">
        <f t="shared" si="13"/>
        <v>1242</v>
      </c>
      <c r="K415" s="81" t="str">
        <f t="shared" si="14"/>
        <v/>
      </c>
      <c r="L415" s="147">
        <v>795</v>
      </c>
      <c r="M415" s="147">
        <v>447</v>
      </c>
      <c r="N415" s="147">
        <v>0</v>
      </c>
    </row>
    <row r="416" spans="1:22" s="83" customFormat="1" ht="34.5" customHeight="1">
      <c r="A416" s="251" t="s">
        <v>789</v>
      </c>
      <c r="B416" s="119"/>
      <c r="C416" s="369"/>
      <c r="D416" s="369"/>
      <c r="E416" s="320" t="s">
        <v>243</v>
      </c>
      <c r="F416" s="321"/>
      <c r="G416" s="321"/>
      <c r="H416" s="322"/>
      <c r="I416" s="361"/>
      <c r="J416" s="140">
        <f t="shared" si="13"/>
        <v>51</v>
      </c>
      <c r="K416" s="81" t="str">
        <f t="shared" si="14"/>
        <v/>
      </c>
      <c r="L416" s="147">
        <v>40</v>
      </c>
      <c r="M416" s="147">
        <v>11</v>
      </c>
      <c r="N416" s="147">
        <v>0</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6</v>
      </c>
      <c r="M417" s="147">
        <v>15</v>
      </c>
      <c r="N417" s="147">
        <v>0</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21</v>
      </c>
      <c r="M418" s="147">
        <v>21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8</v>
      </c>
      <c r="M420" s="147">
        <v>11</v>
      </c>
      <c r="N420" s="147">
        <v>0</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59</v>
      </c>
      <c r="M421" s="147">
        <v>21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1455</v>
      </c>
      <c r="K430" s="193" t="str">
        <f>IF(OR(COUNTIF(L430:N430,"未確認")&gt;0,COUNTIF(L430:N430,"~*")&gt;0),"※","")</f>
        <v/>
      </c>
      <c r="L430" s="147">
        <v>929</v>
      </c>
      <c r="M430" s="147">
        <v>526</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20</v>
      </c>
      <c r="K431" s="193" t="str">
        <f>IF(OR(COUNTIF(L431:N431,"未確認")&gt;0,COUNTIF(L431:N431,"~*")&gt;0),"※","")</f>
        <v/>
      </c>
      <c r="L431" s="147">
        <v>6</v>
      </c>
      <c r="M431" s="147">
        <v>14</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0</v>
      </c>
      <c r="M432" s="147">
        <v>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1433</v>
      </c>
      <c r="K433" s="193" t="str">
        <f>IF(OR(COUNTIF(L433:N433,"未確認")&gt;0,COUNTIF(L433:N433,"~*")&gt;0),"※","")</f>
        <v/>
      </c>
      <c r="L433" s="147">
        <v>923</v>
      </c>
      <c r="M433" s="147">
        <v>510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30</v>
      </c>
      <c r="K468" s="201" t="str">
        <f t="shared" ref="K468:K475" si="16">IF(OR(COUNTIF(L468:N468,"未確認")&gt;0,COUNTIF(L468:N468,"*")&gt;0),"※","")</f>
        <v>※</v>
      </c>
      <c r="L468" s="117">
        <v>30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IF(OR(COUNTIF(L477:N477,"未確認")&gt;0,COUNTIF(L477:N477,"*")&gt;0),"※","")</f>
        <v>※</v>
      </c>
      <c r="L477" s="117">
        <v>22</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
      </c>
      <c r="L505" s="117">
        <v>10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59</v>
      </c>
      <c r="K535" s="201" t="str">
        <f t="shared" si="23"/>
        <v/>
      </c>
      <c r="L535" s="117">
        <v>16</v>
      </c>
      <c r="M535" s="117">
        <v>18</v>
      </c>
      <c r="N535" s="117">
        <v>25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1053</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51.3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24.8</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17.8</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5.7</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29.5</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41.6</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22.8</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7.8</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0.5</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0.5</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1053</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67</v>
      </c>
      <c r="K593" s="201" t="str">
        <f>IF(OR(COUNTIF(L593:N593,"未確認")&gt;0,COUNTIF(L593:N593,"*")&gt;0),"※","")</f>
        <v/>
      </c>
      <c r="L593" s="117">
        <v>67</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2352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92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852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60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475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64</v>
      </c>
      <c r="K618" s="201" t="str">
        <f t="shared" si="29"/>
        <v>※</v>
      </c>
      <c r="L618" s="117">
        <v>0</v>
      </c>
      <c r="M618" s="117">
        <v>64</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
      </c>
      <c r="L632" s="117">
        <v>21</v>
      </c>
      <c r="M632" s="117">
        <v>0</v>
      </c>
      <c r="N632" s="117">
        <v>0</v>
      </c>
    </row>
    <row r="633" spans="1:22" s="118" customFormat="1" ht="56">
      <c r="A633" s="252" t="s">
        <v>919</v>
      </c>
      <c r="B633" s="119"/>
      <c r="C633" s="320" t="s">
        <v>436</v>
      </c>
      <c r="D633" s="321"/>
      <c r="E633" s="321"/>
      <c r="F633" s="321"/>
      <c r="G633" s="321"/>
      <c r="H633" s="322"/>
      <c r="I633" s="122" t="s">
        <v>437</v>
      </c>
      <c r="J633" s="116">
        <f t="shared" si="30"/>
        <v>24</v>
      </c>
      <c r="K633" s="201" t="str">
        <f t="shared" si="31"/>
        <v/>
      </c>
      <c r="L633" s="117">
        <v>24</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22</v>
      </c>
      <c r="K646" s="201" t="str">
        <f t="shared" ref="K646:K660" si="33">IF(OR(COUNTIF(L646:N646,"未確認")&gt;0,COUNTIF(L646:N646,"*")&gt;0),"※","")</f>
        <v/>
      </c>
      <c r="L646" s="117">
        <v>22</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
      </c>
      <c r="L650" s="117">
        <v>18</v>
      </c>
      <c r="M650" s="117">
        <v>0</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
      </c>
      <c r="L655" s="117">
        <v>19</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
      </c>
      <c r="L657" s="117">
        <v>14</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40</v>
      </c>
      <c r="K683" s="201" t="str">
        <f>IF(OR(COUNTIF(L683:N683,"未確認")&gt;0,COUNTIF(L683:N683,"*")&gt;0),"※","")</f>
        <v/>
      </c>
      <c r="L683" s="117">
        <v>0</v>
      </c>
      <c r="M683" s="117">
        <v>0</v>
      </c>
      <c r="N683" s="117">
        <v>40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8B1AE0E-CA4F-43D8-90F4-6297F71CE3F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2019-12-23T01:05:08Z</dcterms:modified>
</cp:coreProperties>
</file>