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3E4A700-F629-4AF9-A737-19390BC9450C}"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<sst xmlns="http://schemas.openxmlformats.org/spreadsheetml/2006/main" count="2972" uniqueCount="1050">
  <si>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</si>
  <si>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</si>
  <si>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</si>
  <si>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</si>
  <si>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</si>
  <si>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</si>
  <si>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</si>
  <si>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</si>
  <si>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</si>
  <si>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</si>
  <si>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</si>
  <si>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</si>
  <si>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</si>
  <si>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</si>
  <si>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</si>
  <si>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</si>
  <si>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</si>
  <si>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</si>
  <si>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</si>
  <si>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</si>
  <si>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</si>
  <si>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</si>
  <si>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</si>
  <si>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</si>
  <si>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</si>
  <si>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</si>
  <si>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</si>
  <si>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</si>
  <si>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</si>
  <si>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</si>
  <si>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</si>
  <si>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</si>
  <si>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</si>
  <si>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</si>
  <si>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</si>
  <si>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</si>
  <si>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</si>
  <si>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</si>
  <si>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</si>
  <si>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</si>
  <si>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</si>
  <si>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</si>
  <si>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</si>
  <si>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</si>
  <si>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</si>
  <si>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</si>
  <si>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</si>
  <si>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</si>
  <si>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</si>
  <si>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</si>
  <si>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</si>
  <si>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</si>
  <si>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</si>
  <si>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</si>
  <si>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</si>
  <si>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</si>
  <si>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</si>
  <si>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</si>
  <si>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</si>
  <si>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</si>
  <si>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</si>
  <si>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</si>
  <si>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</si>
  <si>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</si>
  <si>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</si>
  <si>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</si>
  <si>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</si>
  <si>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</si>
  <si>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</si>
  <si>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</si>
  <si>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</si>
  <si>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</si>
  <si>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</si>
  <si>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</si>
  <si>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</si>
  <si>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</si>
  <si>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</si>
  <si>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</si>
  <si>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</si>
  <si>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</si>
  <si>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</si>
  <si>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</si>
  <si>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</si>
  <si>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</si>
  <si>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</si>
  <si>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</si>
  <si>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</si>
  <si>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</si>
  <si>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</si>
  <si>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</si>
  <si>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</si>
  <si>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</si>
  <si>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</si>
  <si>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</si>
  <si>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</si>
  <si>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</si>
  <si>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</si>
  <si>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</si>
  <si>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</si>
  <si>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</si>
  <si>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</si>
  <si>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</si>
  <si>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</si>
  <si>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</si>
  <si>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</si>
  <si>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</si>
  <si>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</si>
  <si>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</si>
  <si>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</si>
  <si>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</si>
  <si>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</si>
  <si>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</si>
  <si>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</si>
  <si>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</si>
  <si>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</si>
  <si>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</si>
  <si>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</si>
  <si>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</si>
  <si>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</si>
  <si>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</si>
  <si>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</si>
  <si>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</si>
  <si>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</si>
  <si>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</si>
  <si>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</si>
  <si>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</si>
  <si>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</si>
  <si>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</si>
  <si>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</si>
  <si>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</si>
  <si>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</si>
  <si>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</si>
  <si>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</si>
  <si>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</si>
  <si>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</si>
  <si>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</si>
  <si>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</si>
  <si>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</si>
  <si>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</si>
  <si>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</si>
  <si>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</si>
  <si>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</si>
  <si>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</si>
  <si>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</si>
  <si>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</si>
  <si>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</si>
  <si>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</si>
  <si>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</si>
  <si>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</si>
  <si>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</si>
  <si>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</si>
  <si>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</si>
  <si>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</si>
  <si>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</si>
  <si>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</si>
  <si>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</si>
  <si>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</si>
  <si>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</si>
  <si>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</si>
  <si>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</si>
  <si>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</si>
  <si>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</si>
  <si>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</si>
  <si>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</si>
  <si>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</si>
  <si>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</si>
  <si>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</si>
  <si>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</si>
  <si>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</si>
  <si>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</si>
  <si>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</si>
  <si>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</si>
  <si>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</si>
  <si>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</si>
  <si>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</si>
  <si>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</si>
  <si>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</si>
  <si>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</si>
  <si>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</si>
  <si>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</si>
  <si>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</si>
  <si>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</si>
  <si>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</si>
  <si>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</si>
  <si>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</si>
  <si>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</si>
  <si>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</si>
  <si>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</si>
  <si>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</si>
  <si>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</si>
  <si>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</si>
  <si>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</si>
  <si>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</si>
  <si>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</si>
  <si>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</si>
  <si>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</si>
  <si>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</si>
  <si>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</si>
  <si>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</si>
  <si>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</si>
  <si>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</si>
  <si>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</si>
  <si>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</si>
  <si>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</si>
  <si>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</si>
  <si>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</si>
  <si>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</si>
  <si>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</si>
  <si>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</si>
  <si>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</si>
  <si>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</si>
  <si>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</si>
  <si>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</si>
  <si>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</si>
  <si>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</si>
  <si>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</si>
  <si>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</si>
  <si>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</si>
  <si>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</si>
  <si>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</si>
  <si>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</si>
  <si>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</si>
  <si>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</si>
  <si>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</si>
  <si>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</si>
  <si>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</si>
  <si>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</si>
  <si>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</si>
  <si>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</si>
  <si>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</si>
  <si>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</si>
  <si>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</si>
  <si>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</si>
  <si>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</si>
  <si>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</si>
  <si>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</si>
  <si>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</si>
  <si>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</si>
  <si>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</si>
  <si>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</si>
  <si>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</si>
  <si>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</si>
  <si>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</si>
  <si>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</si>
  <si>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</si>
  <si>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</si>
  <si>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</si>
  <si>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</si>
  <si>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</si>
  <si>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</si>
  <si>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</si>
  <si>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</si>
  <si>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</si>
  <si>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</si>
  <si>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</si>
  <si>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</si>
  <si>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</si>
  <si>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</si>
  <si>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</si>
  <si>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</si>
  <si>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</si>
  <si>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</si>
  <si>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</si>
  <si>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</si>
  <si>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</si>
  <si>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</si>
  <si>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</si>
  <si>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</si>
  <si>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</si>
  <si>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</si>
  <si>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</si>
  <si>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</si>
  <si>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</si>
  <si>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</si>
  <si>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</si>
  <si>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</si>
  <si>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</si>
  <si>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</si>
  <si>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</si>
  <si>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</si>
  <si>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</si>
  <si>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</si>
  <si>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</si>
  <si>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</si>
  <si>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</si>
  <si>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</si>
  <si>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</si>
  <si>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</si>
  <si>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</si>
  <si>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</si>
  <si>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</si>
  <si>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</si>
  <si>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</si>
  <si>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</si>
  <si>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</si>
  <si>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</si>
  <si>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</si>
  <si>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</si>
  <si>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</si>
  <si>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</si>
  <si>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</si>
  <si>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</si>
  <si>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</si>
  <si>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</si>
  <si>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</si>
  <si>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</si>
  <si>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</si>
  <si>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</si>
  <si>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</si>
  <si>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</si>
  <si>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</si>
  <si>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</si>
  <si>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</si>
  <si>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</si>
  <si>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</si>
  <si>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</si>
  <si>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</si>
  <si>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</si>
  <si>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</si>
  <si>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</si>
  <si>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</si>
  <si>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</si>
  <si>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</si>
  <si>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</si>
  <si>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</si>
  <si>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</si>
  <si>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</si>
  <si>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</si>
  <si>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</si>
  <si>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</si>
  <si>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</si>
  <si>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</si>
  <si>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</si>
  <si>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</si>
  <si>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</si>
  <si>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</si>
  <si>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</si>
  <si>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</si>
  <si>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</si>
  <si>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</si>
  <si>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</si>
  <si>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</si>
  <si>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</si>
  <si>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</si>
  <si>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</si>
  <si>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</si>
  <si>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</si>
  <si>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</si>
  <si>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</si>
  <si>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</si>
  <si>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</si>
  <si>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</si>
  <si>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</si>
  <si>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</si>
  <si>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</si>
  <si>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</si>
  <si>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</si>
  <si>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</si>
  <si>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</si>
  <si>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</si>
  <si>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</si>
  <si>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</si>
  <si>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</si>
  <si>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</si>
  <si>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</si>
  <si>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</si>
  <si>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</si>
  <si>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</si>
  <si>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</si>
  <si>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</si>
  <si>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</si>
  <si>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</si>
  <si>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</si>
  <si>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</si>
  <si>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</si>
  <si>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</si>
  <si>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</si>
  <si>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</si>
  <si>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</si>
  <si>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</si>
  <si>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</si>
  <si>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</si>
  <si>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</si>
  <si>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</si>
  <si>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</si>
  <si>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</si>
  <si>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</si>
  <si>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</si>
  <si>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</si>
  <si>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</si>
  <si>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</si>
  <si>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</si>
  <si>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</si>
  <si>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</si>
  <si>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</si>
  <si>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</si>
  <si>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</si>
  <si>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</si>
  <si>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</si>
  <si>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</si>
  <si>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</si>
  <si>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</si>
  <si>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</si>
  <si>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</si>
  <si>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</si>
  <si>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</si>
  <si>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</si>
  <si>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</si>
  <si>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</si>
  <si>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</si>
  <si>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</si>
  <si>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</si>
  <si>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</si>
  <si>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</si>
  <si>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</si>
  <si>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</si>
  <si>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</si>
  <si>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</si>
  <si>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</si>
  <si>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</si>
  <si>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</si>
  <si>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</si>
  <si>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</si>
  <si>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</si>
  <si>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</si>
  <si>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</si>
  <si>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</si>
  <si>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</si>
  <si>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</si>
  <si>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</si>
  <si>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</si>
  <si>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</si>
  <si>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</si>
  <si>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</si>
  <si>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</si>
  <si>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</si>
  <si>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</si>
  <si>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</si>
  <si>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</si>
  <si>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</si>
  <si>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</si>
  <si>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</si>
  <si>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</si>
  <si>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</si>
  <si>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</si>
  <si>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</si>
  <si>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</si>
  <si>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</si>
  <si>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</si>
  <si>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</si>
  <si>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</si>
  <si>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</si>
  <si>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</si>
  <si>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</si>
  <si>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</si>
  <si>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</si>
  <si>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</si>
  <si>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</si>
  <si>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</si>
  <si>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</si>
  <si>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</si>
  <si>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</si>
  <si>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</si>
  <si>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</si>
  <si>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</si>
  <si>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</si>
  <si>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</si>
  <si>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</si>
  <si>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</si>
  <si>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</si>
  <si>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</si>
  <si>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</si>
  <si>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</si>
  <si>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</si>
  <si>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</si>
  <si>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</si>
  <si>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</si>
  <si>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</si>
  <si>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</si>
  <si>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</si>
  <si>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</si>
  <si>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</si>
  <si>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</si>
  <si>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</si>
  <si>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</si>
  <si>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</si>
  <si>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</si>
  <si>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</si>
  <si>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</si>
  <si>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</si>
  <si>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</si>
  <si>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</si>
  <si>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</si>
  <si>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</si>
  <si>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</si>
  <si>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</si>
  <si>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</si>
  <si>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</si>
  <si>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</si>
  <si>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</si>
  <si>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</si>
  <si>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</si>
  <si>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</si>
  <si>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</si>
  <si>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</si>
  <si>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</si>
  <si>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</si>
  <si>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</si>
  <si>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</si>
  <si>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</si>
  <si>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</si>
  <si>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</si>
  <si>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</si>
  <si>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</si>
  <si>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</si>
  <si>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</si>
  <si>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</si>
  <si>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</si>
  <si>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</si>
  <si>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</si>
  <si>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</si>
  <si>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</si>
  <si>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</si>
  <si>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</si>
  <si>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</si>
  <si>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</si>
  <si>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</si>
  <si>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</si>
  <si>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</si>
  <si>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</si>
  <si>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</si>
  <si>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</si>
  <si>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</si>
  <si>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</si>
  <si>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</si>
  <si>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</si>
  <si>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</si>
  <si>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</si>
  <si>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</si>
  <si>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</si>
  <si>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</si>
  <si>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</si>
  <si>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</si>
  <si>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</si>
  <si>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</si>
  <si>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</si>
  <si>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</si>
  <si>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</si>
  <si>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</si>
  <si>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</si>
  <si>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</si>
  <si>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</si>
  <si>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</si>
  <si>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</si>
  <si>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</si>
  <si>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</si>
  <si>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</si>
  <si>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</si>
  <si>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</si>
  <si>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</si>
  <si>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</si>
  <si>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</si>
  <si>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</si>
  <si>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</si>
  <si>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</si>
  <si>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</si>
  <si>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</si>
  <si>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</si>
  <si>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</si>
  <si>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</si>
  <si>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</si>
  <si>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</si>
  <si>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</si>
  <si>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</si>
  <si>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</si>
  <si>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</si>
  <si>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</si>
  <si>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</si>
  <si>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</si>
  <si>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</si>
  <si>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</si>
  <si>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</si>
  <si>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</si>
  <si>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</si>
  <si>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</si>
  <si>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</si>
  <si>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</si>
  <si>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</si>
  <si>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</si>
  <si>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</si>
  <si>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</si>
  <si>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</si>
  <si>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</si>
  <si>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</si>
  <si>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</si>
  <si>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</si>
  <si>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</si>
  <si>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</si>
  <si>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</si>
  <si>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</si>
  <si>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</si>
  <si>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</si>
  <si>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</si>
  <si>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</si>
  <si>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</si>
  <si>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</si>
  <si>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</si>
  <si>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</si>
  <si>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</si>
  <si>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</si>
  <si>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</si>
  <si>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</si>
  <si>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</si>
  <si>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</si>
  <si>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</si>
  <si>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</si>
  <si>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</si>
  <si>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</si>
  <si>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</si>
  <si>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</si>
  <si>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</si>
  <si>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</si>
  <si>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</si>
  <si>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</si>
  <si>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</si>
  <si>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</si>
  <si>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</si>
  <si>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</si>
  <si>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</si>
  <si>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</si>
  <si>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</si>
  <si>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</si>
  <si>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</si>
  <si>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</si>
  <si>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</si>
  <si>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</si>
  <si>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</si>
  <si>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</si>
  <si>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</si>
  <si>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</si>
  <si>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</si>
  <si>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</si>
  <si>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</si>
  <si>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</si>
  <si>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</si>
  <si>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</si>
  <si>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</si>
  <si>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</si>
  <si>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</si>
  <si>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</si>
  <si>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</si>
  <si>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</si>
  <si>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</si>
  <si>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</si>
  <si>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</si>
  <si>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</si>
  <si>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</si>
  <si>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</si>
  <si>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</si>
  <si>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</si>
  <si>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</si>
  <si>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</si>
  <si>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</si>
  <si>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</si>
  <si>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</si>
  <si>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</si>
  <si>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</si>
  <si>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</si>
  <si>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</si>
  <si>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</si>
  <si>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</si>
  <si>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</si>
  <si>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</si>
  <si>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</si>
  <si>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</si>
  <si>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</si>
  <si>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</si>
  <si>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</si>
  <si>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</si>
  <si>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</si>
  <si>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</si>
  <si>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</si>
  <si>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</si>
  <si>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</si>
  <si>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</si>
  <si>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</si>
  <si>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</si>
  <si>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</si>
  <si>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</si>
  <si>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</si>
  <si>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</si>
  <si>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</si>
  <si>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</si>
  <si>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</si>
  <si>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</si>
  <si>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</si>
  <si>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</si>
  <si>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</si>
  <si>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</si>
  <si>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</si>
  <si>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</si>
  <si>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</si>
  <si>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</si>
  <si>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</si>
  <si>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</si>
  <si>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</si>
  <si>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</si>
  <si>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</si>
  <si>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</si>
  <si>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</si>
  <si>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</si>
  <si>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</si>
  <si>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</si>
  <si>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</si>
  <si>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</si>
  <si>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</si>
  <si>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</si>
  <si>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</si>
  <si>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</si>
  <si>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</si>
  <si>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</si>
  <si>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</si>
  <si>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</si>
  <si>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</si>
  <si>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</si>
  <si>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</si>
  <si>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</si>
  <si>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</si>
  <si>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</si>
  <si>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</si>
  <si>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</si>
  <si>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</si>
  <si>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</si>
  <si>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</si>
  <si>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</si>
  <si>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</si>
  <si>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</si>
  <si>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</si>
  <si>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</si>
  <si>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</si>
  <si>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</si>
  <si>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</si>
  <si>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</si>
  <si>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</si>
  <si>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</si>
  <si>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</si>
  <si>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</si>
  <si>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</si>
  <si>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</si>
  <si>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</si>
  <si>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</si>
  <si>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</si>
  <si>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</si>
  <si>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</si>
  <si>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</si>
  <si>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</si>
  <si>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</si>
  <si>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</si>
  <si>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</si>
  <si>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</si>
  <si>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</si>
  <si>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</si>
  <si>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</si>
  <si>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</si>
  <si>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</si>
  <si>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</si>
  <si>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</si>
  <si>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</si>
  <si>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</si>
  <si>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</si>
  <si>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</si>
  <si>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</si>
  <si>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</si>
  <si>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</si>
  <si>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</si>
  <si>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</si>
  <si>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</si>
  <si>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</si>
  <si>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</si>
  <si>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</si>
  <si>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</si>
  <si>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</si>
  <si>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</si>
  <si>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</si>
  <si>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</si>
  <si>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</si>
  <si>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</si>
  <si>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</si>
  <si>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</si>
  <si>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</si>
  <si>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</si>
  <si>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</si>
  <si>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</si>
  <si>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</si>
  <si>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</si>
  <si>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</si>
  <si>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</si>
  <si>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</si>
  <si>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</si>
  <si>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</si>
  <si>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</si>
  <si>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</si>
  <si>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</si>
  <si>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</si>
  <si>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</si>
  <si>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</si>
  <si>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</si>
  <si>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</si>
  <si>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</si>
  <si>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</si>
  <si>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</si>
  <si>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</si>
  <si>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</si>
  <si>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</si>
  <si>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</si>
  <si>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</si>
  <si>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</si>
  <si>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</si>
  <si>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</si>
  <si>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</si>
  <si>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</si>
  <si>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</si>
  <si>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</si>
  <si>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</si>
  <si>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</si>
  <si>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</si>
  <si>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</si>
  <si>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</si>
  <si>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</si>
  <si>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</si>
  <si>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</si>
  <si>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</si>
  <si>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</si>
  <si>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</si>
  <si>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</si>
  <si>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</si>
  <si>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</si>
  <si>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</si>
  <si>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</si>
  <si>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</si>
  <si>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</si>
  <si>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</si>
  <si>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</si>
  <si>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</si>
  <si>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</si>
  <si>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</si>
  <si>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</si>
  <si>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</si>
  <si>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</si>
  <si>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</si>
  <si>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</si>
  <si>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</si>
  <si>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</si>
  <si>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</si>
  <si>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</si>
  <si>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</si>
  <si>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</si>
  <si>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</si>
  <si>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</si>
  <si>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</si>
  <si>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</si>
  <si>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</si>
  <si>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</si>
  <si>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</si>
  <si>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</si>
  <si>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</si>
  <si>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</si>
  <si>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</si>
  <si>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</si>
  <si>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</si>
  <si>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</si>
  <si>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</si>
  <si>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</si>
  <si>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</si>
  <si>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</si>
  <si>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</si>
  <si>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</si>
  <si>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</si>
  <si>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</si>
  <si>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</si>
  <si>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</si>
  <si>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</si>
  <si>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</si>
  <si>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</si>
  <si>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</si>
  <si>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</si>
  <si>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</si>
  <si>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</si>
  <si>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</si>
  <si>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</si>
  <si>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</si>
  <si>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</si>
  <si>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</si>
  <si>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</si>
  <si>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</si>
  <si>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</si>
  <si>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</si>
  <si>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</si>
  <si>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</si>
  <si>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</si>
  <si>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</si>
  <si>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</si>
  <si>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</si>
  <si>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</si>
  <si>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</si>
  <si>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</si>
  <si>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</si>
  <si>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</si>
  <si>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</si>
  <si>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</si>
  <si>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</si>
  <si>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</si>
  <si>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</si>
  <si>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</si>
  <si>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</si>
  <si>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</si>
  <si>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</si>
  <si>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</si>
  <si>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</si>
  <si>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</si>
  <si>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</si>
  <si>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</si>
  <si>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</si>
  <si>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</si>
  <si>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</si>
  <si>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</si>
  <si>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</si>
  <si>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</si>
  <si>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</si>
  <si>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</si>
  <si>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</si>
  <si>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</si>
  <si>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</si>
  <si>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</si>
  <si>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</si>
  <si>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</si>
  <si>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</si>
  <si>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</si>
  <si>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</si>
  <si>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</si>
  <si>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</si>
  <si>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</si>
  <si>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</si>
  <si>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</si>
  <si>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</si>
  <si>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</si>
  <si>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</si>
  <si>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</si>
  <si>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</si>
  <si>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</si>
  <si>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</si>
  <si>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</si>
  <si>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</si>
  <si>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</si>
  <si>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</si>
  <si>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</si>
  <si>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</si>
  <si>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</si>
  <si>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</si>
  <si>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</si>
  <si>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</si>
  <si>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</si>
  <si>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</si>
  <si>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</si>
  <si>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</si>
  <si>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</si>
  <si>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</si>
  <si>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</si>
  <si>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</si>
  <si>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</si>
  <si>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</si>
  <si>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</si>
  <si>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</si>
  <si>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</si>
  <si>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</si>
  <si>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</si>
  <si>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</si>
  <si>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</si>
  <si>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</si>
  <si>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</si>
  <si>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</si>
  <si>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</si>
  <si>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</si>
  <si>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</si>
  <si>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</si>
  <si>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</si>
  <si>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</si>
  <si>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</si>
  <si>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</si>
  <si>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</si>
  <si>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</si>
  <si>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</si>
  <si>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</si>
  <si>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</si>
  <si>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</si>
  <si>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</si>
  <si>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</si>
  <si>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</si>
  <si>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</si>
  <si>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</si>
  <si>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</si>
  <si>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</si>
  <si>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</si>
  <si>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</si>
  <si>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</si>
  <si>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</si>
  <si>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</si>
  <si>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</si>
  <si>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</si>
  <si>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</si>
  <si>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</si>
  <si>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</si>
  <si>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</si>
  <si>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</si>
  <si>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</si>
  <si>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</si>
  <si>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</si>
  <si>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</si>
  <si>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</si>
  <si>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</si>
  <si>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</si>
  <si>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</si>
  <si>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</si>
  <si>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</si>
  <si>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</si>
  <si>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</si>
  <si>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</si>
  <si>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</si>
  <si>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</si>
  <si>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</si>
  <si>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</si>
  <si>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</si>
  <si>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</si>
  <si>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</si>
  <si>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</si>
  <si>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</si>
  <si>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</si>
  <si>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琵琶湖病院</t>
    <phoneticPr fontId="3"/>
  </si>
  <si>
    <t>〒520-0113 大津市坂本一丁目８－５</t>
    <phoneticPr fontId="3"/>
  </si>
  <si>
    <t>〇</t>
  </si>
  <si>
    <t>医療法人</t>
  </si>
  <si>
    <t>複数の診療科で活用</t>
  </si>
  <si>
    <t>精神科</t>
  </si>
  <si>
    <t>内科</t>
  </si>
  <si>
    <t>療養病棟入院料１</t>
  </si>
  <si>
    <t>ＤＰＣ病院ではない</t>
  </si>
  <si>
    <t>有</t>
  </si>
  <si>
    <t>-</t>
    <phoneticPr fontId="3"/>
  </si>
  <si>
    <t>Ｍ病棟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</si>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</sst>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24</v>
      </c>
      <c r="K103" s="237" t="str">
        <f t="shared" si="1"/>
        <v/>
      </c>
      <c r="L103" s="258">
        <v>24</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24</v>
      </c>
      <c r="K106" s="237" t="str">
        <f t="shared" si="1"/>
        <v/>
      </c>
      <c r="L106" s="258">
        <v>24</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24</v>
      </c>
      <c r="K109" s="237" t="str">
        <f t="shared" si="1"/>
        <v/>
      </c>
      <c r="L109" s="258">
        <v>24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24</v>
      </c>
      <c r="K157" s="264" t="str">
        <f t="shared" si="3"/>
        <v/>
      </c>
      <c r="L157" s="117">
        <v>24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52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6.5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9</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40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6.4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2</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28</v>
      </c>
      <c r="K392" s="81" t="str">
        <f t="shared" ref="K392:K397" si="11">IF(OR(COUNTIF(L392:L392,"未確認")&gt;0,COUNTIF(L392:L392,"~*")&gt;0),"※","")</f>
        <v/>
      </c>
      <c r="L392" s="147">
        <v>28</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6523</v>
      </c>
      <c r="K396" s="81" t="str">
        <f t="shared" si="11"/>
        <v/>
      </c>
      <c r="L396" s="147">
        <v>6523</v>
      </c>
    </row>
    <row r="397" spans="1:22" s="83" customFormat="1" ht="34.5" customHeight="1">
      <c r="A397" s="250" t="s">
        <v>777</v>
      </c>
      <c r="B397" s="119"/>
      <c r="C397" s="369"/>
      <c r="D397" s="319" t="s">
        <v>228</v>
      </c>
      <c r="E397" s="320"/>
      <c r="F397" s="320"/>
      <c r="G397" s="320"/>
      <c r="H397" s="321"/>
      <c r="I397" s="343"/>
      <c r="J397" s="140">
        <f t="shared" si="10"/>
        <v>27</v>
      </c>
      <c r="K397" s="81" t="str">
        <f t="shared" si="11"/>
        <v/>
      </c>
      <c r="L397" s="147">
        <v>27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28</v>
      </c>
      <c r="K405" s="81" t="str">
        <f t="shared" ref="K405:K422" si="13">IF(OR(COUNTIF(L405:L405,"未確認")&gt;0,COUNTIF(L405:L405,"~*")&gt;0),"※","")</f>
        <v/>
      </c>
      <c r="L405" s="147">
        <v>28</v>
      </c>
    </row>
    <row r="406" spans="1:22" s="83" customFormat="1" ht="34.5" customHeight="1">
      <c r="A406" s="251" t="s">
        <v>779</v>
      </c>
      <c r="B406" s="119"/>
      <c r="C406" s="368"/>
      <c r="D406" s="374" t="s">
        <v>233</v>
      </c>
      <c r="E406" s="376" t="s">
        <v>234</v>
      </c>
      <c r="F406" s="377"/>
      <c r="G406" s="377"/>
      <c r="H406" s="378"/>
      <c r="I406" s="360"/>
      <c r="J406" s="140">
        <f t="shared" si="12"/>
        <v>2</v>
      </c>
      <c r="K406" s="81" t="str">
        <f t="shared" si="13"/>
        <v/>
      </c>
      <c r="L406" s="147">
        <v>2</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26</v>
      </c>
      <c r="K408" s="81" t="str">
        <f t="shared" si="13"/>
        <v/>
      </c>
      <c r="L408" s="147">
        <v>26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27</v>
      </c>
      <c r="K413" s="81" t="str">
        <f t="shared" si="13"/>
        <v/>
      </c>
      <c r="L413" s="147">
        <v>27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27</v>
      </c>
      <c r="K421" s="81" t="str">
        <f t="shared" si="13"/>
        <v/>
      </c>
      <c r="L421" s="147">
        <v>27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27</v>
      </c>
      <c r="K430" s="193" t="str">
        <f>IF(OR(COUNTIF(L430:L430,"未確認")&gt;0,COUNTIF(L430:L430,"~*")&gt;0),"※","")</f>
        <v/>
      </c>
      <c r="L430" s="147">
        <v>27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v>
      </c>
      <c r="K433" s="193" t="str">
        <f>IF(OR(COUNTIF(L433:L433,"未確認")&gt;0,COUNTIF(L433:L433,"~*")&gt;0),"※","")</f>
        <v/>
      </c>
      <c r="L433" s="147">
        <v>27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06744C-A4F1-486B-B869-03F3FB4FFE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2019-12-23T01:05:01Z</dcterms:modified>
</cp:coreProperties>
</file>