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S 統計書HP等オープンデータ化作業\H31実施\26統計書\(元)平成26年度\"/>
    </mc:Choice>
  </mc:AlternateContent>
  <bookViews>
    <workbookView xWindow="3375" yWindow="-195" windowWidth="10275" windowHeight="8280" activeTab="10"/>
  </bookViews>
  <sheets>
    <sheet name="196" sheetId="1" r:id="rId1"/>
    <sheet name="197" sheetId="2" r:id="rId2"/>
    <sheet name="198" sheetId="3" r:id="rId3"/>
    <sheet name="199" sheetId="4" r:id="rId4"/>
    <sheet name="200" sheetId="5" r:id="rId5"/>
    <sheet name="201" sheetId="6" r:id="rId6"/>
    <sheet name="202" sheetId="7" r:id="rId7"/>
    <sheet name="203" sheetId="8" r:id="rId8"/>
    <sheet name="204" sheetId="12" r:id="rId9"/>
    <sheet name="205" sheetId="10" r:id="rId10"/>
    <sheet name="206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Fill" localSheetId="0" hidden="1">'[1]183'!$H$4:$H$21</definedName>
    <definedName name="_Fill" localSheetId="1" hidden="1">'[1]183'!$H$4:$H$21</definedName>
    <definedName name="_Fill" localSheetId="2" hidden="1">'[1]183'!$H$4:$H$21</definedName>
    <definedName name="_Fill" localSheetId="3" hidden="1">'[2]179'!$H$4:$H$21</definedName>
    <definedName name="_Fill" localSheetId="4" hidden="1">'[1]183'!$H$4:$H$21</definedName>
    <definedName name="_Fill" localSheetId="5" hidden="1">'[3]179'!$H$4:$H$21</definedName>
    <definedName name="_Fill" localSheetId="6" hidden="1">'[4]179'!$H$4:$H$21</definedName>
    <definedName name="_Fill" localSheetId="7" hidden="1">'[5]243'!$B$4:$H$4</definedName>
    <definedName name="_Fill" localSheetId="8" hidden="1">'[6]266'!$C$2:$M$2</definedName>
    <definedName name="_Fill" localSheetId="9" hidden="1">'[7]179'!$H$4:$H$21</definedName>
    <definedName name="_Fill" localSheetId="10" hidden="1">'[8]179'!$H$4:$H$21</definedName>
    <definedName name="_Fill" hidden="1">'[9]179'!$H$4:$H$21</definedName>
    <definedName name="_xlnm._FilterDatabase" localSheetId="9" hidden="1">'205'!#REF!</definedName>
    <definedName name="_Key1" localSheetId="7" hidden="1">'[10]261'!$BC$195:$BC$264</definedName>
    <definedName name="_Key1" localSheetId="8" hidden="1">'[10]261'!$BC$195:$BC$264</definedName>
    <definedName name="_Key1" hidden="1">'[11]261'!$BC$195:$BC$264</definedName>
    <definedName name="_Key2" localSheetId="7" hidden="1">'[10]261'!$BE$195:$BE$264</definedName>
    <definedName name="_Key2" localSheetId="8" hidden="1">'[10]261'!$BE$195:$BE$264</definedName>
    <definedName name="_Key2" hidden="1">'[11]261'!$BE$195:$BE$264</definedName>
    <definedName name="_Order1" hidden="1">1</definedName>
    <definedName name="_Order2" hidden="1">255</definedName>
    <definedName name="_Regression_Int" localSheetId="7" hidden="1">1</definedName>
    <definedName name="_Regression_Int" localSheetId="8" hidden="1">1</definedName>
    <definedName name="_Sort" localSheetId="7" hidden="1">'[10]261'!$BA$194:$BT$264</definedName>
    <definedName name="_Sort" localSheetId="8" hidden="1">'[10]261'!$BA$194:$BT$264</definedName>
    <definedName name="_Sort" hidden="1">'[11]261'!$BA$194:$BT$264</definedName>
    <definedName name="ｓｓｓ" localSheetId="9" hidden="1">'[12]179'!$H$4:$H$21</definedName>
    <definedName name="ｓｓｓ" localSheetId="10" hidden="1">'[13]179'!$H$4:$H$21</definedName>
    <definedName name="ｓｓｓ" hidden="1">'[14]179'!$H$4:$H$21</definedName>
    <definedName name="ふぇ" localSheetId="3" hidden="1">'[15]138'!$B$6:$R$6</definedName>
    <definedName name="ふぇ" localSheetId="5" hidden="1">'[16]138'!$B$6:$R$6</definedName>
    <definedName name="ふぇ" localSheetId="6" hidden="1">'[17]138'!$B$6:$R$6</definedName>
    <definedName name="ふぇ" localSheetId="7" hidden="1">'[18]138'!$B$6:$R$6</definedName>
    <definedName name="ふぇ" localSheetId="8" hidden="1">'[18]138'!$B$6:$R$6</definedName>
    <definedName name="ふぇ" localSheetId="9" hidden="1">'[19]138'!$B$6:$R$6</definedName>
    <definedName name="ふぇ" localSheetId="10" hidden="1">'[20]138'!$B$6:$R$6</definedName>
    <definedName name="ふぇ" hidden="1">'[21]138'!$B$6:$R$6</definedName>
  </definedNames>
  <calcPr calcId="152511"/>
</workbook>
</file>

<file path=xl/calcChain.xml><?xml version="1.0" encoding="utf-8"?>
<calcChain xmlns="http://schemas.openxmlformats.org/spreadsheetml/2006/main">
  <c r="F63" i="2" l="1"/>
  <c r="E62" i="2"/>
  <c r="F62" i="2" s="1"/>
  <c r="D62" i="2"/>
  <c r="F61" i="2"/>
  <c r="F60" i="2"/>
  <c r="F59" i="2"/>
  <c r="F58" i="2"/>
  <c r="F57" i="2"/>
  <c r="F56" i="2"/>
  <c r="F55" i="2"/>
  <c r="E54" i="2"/>
  <c r="F54" i="2" s="1"/>
  <c r="D54" i="2"/>
  <c r="F53" i="2"/>
  <c r="E52" i="2"/>
  <c r="D52" i="2"/>
  <c r="F51" i="2"/>
  <c r="F50" i="2"/>
  <c r="E49" i="2"/>
  <c r="D49" i="2"/>
  <c r="F48" i="2"/>
  <c r="E47" i="2"/>
  <c r="D47" i="2"/>
  <c r="F46" i="2"/>
  <c r="F45" i="2"/>
  <c r="E44" i="2"/>
  <c r="D44" i="2"/>
  <c r="F44" i="2" s="1"/>
  <c r="F43" i="2"/>
  <c r="F42" i="2"/>
  <c r="F41" i="2"/>
  <c r="E40" i="2"/>
  <c r="D40" i="2"/>
  <c r="F40" i="2" s="1"/>
  <c r="F39" i="2"/>
  <c r="F38" i="2"/>
  <c r="F37" i="2"/>
  <c r="E36" i="2"/>
  <c r="D36" i="2"/>
  <c r="F36" i="2" s="1"/>
  <c r="F35" i="2"/>
  <c r="F34" i="2"/>
  <c r="E33" i="2"/>
  <c r="F33" i="2" s="1"/>
  <c r="D33" i="2"/>
  <c r="F32" i="2"/>
  <c r="E31" i="2"/>
  <c r="F31" i="2" s="1"/>
  <c r="D31" i="2"/>
  <c r="F30" i="2"/>
  <c r="E29" i="2"/>
  <c r="F29" i="2" s="1"/>
  <c r="D29" i="2"/>
  <c r="F28" i="2"/>
  <c r="E27" i="2"/>
  <c r="D27" i="2"/>
  <c r="F26" i="2"/>
  <c r="F25" i="2"/>
  <c r="F24" i="2"/>
  <c r="F23" i="2"/>
  <c r="E22" i="2"/>
  <c r="D22" i="2"/>
  <c r="F22" i="2" s="1"/>
  <c r="F21" i="2"/>
  <c r="E20" i="2"/>
  <c r="D20" i="2"/>
  <c r="F20" i="2" s="1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E6" i="2"/>
  <c r="E5" i="2" s="1"/>
  <c r="D6" i="2"/>
  <c r="D5" i="2" s="1"/>
  <c r="F47" i="2" l="1"/>
  <c r="F49" i="2"/>
  <c r="F27" i="2"/>
  <c r="F5" i="2"/>
  <c r="F6" i="2"/>
  <c r="H84" i="3"/>
  <c r="G84" i="3"/>
  <c r="F84" i="3"/>
  <c r="E84" i="3"/>
  <c r="H82" i="3"/>
  <c r="G82" i="3"/>
  <c r="F82" i="3"/>
  <c r="E82" i="3"/>
  <c r="H80" i="3"/>
  <c r="G80" i="3"/>
  <c r="F80" i="3"/>
  <c r="E80" i="3"/>
  <c r="H76" i="3"/>
  <c r="G76" i="3"/>
  <c r="F76" i="3"/>
  <c r="E76" i="3"/>
  <c r="H67" i="3"/>
  <c r="G67" i="3"/>
  <c r="F67" i="3"/>
  <c r="E67" i="3"/>
  <c r="H64" i="3"/>
  <c r="G64" i="3"/>
  <c r="F64" i="3"/>
  <c r="E64" i="3"/>
  <c r="H54" i="3"/>
  <c r="G54" i="3"/>
  <c r="F54" i="3"/>
  <c r="E54" i="3"/>
  <c r="H43" i="3"/>
  <c r="G43" i="3"/>
  <c r="F43" i="3"/>
  <c r="E43" i="3"/>
  <c r="H36" i="3"/>
  <c r="G36" i="3"/>
  <c r="F36" i="3"/>
  <c r="E36" i="3"/>
  <c r="H27" i="3"/>
  <c r="G27" i="3"/>
  <c r="F27" i="3"/>
  <c r="E27" i="3"/>
  <c r="H22" i="3"/>
  <c r="G22" i="3"/>
  <c r="F22" i="3"/>
  <c r="E22" i="3"/>
  <c r="H15" i="3"/>
  <c r="G15" i="3"/>
  <c r="F15" i="3"/>
  <c r="E15" i="3"/>
  <c r="H8" i="3"/>
  <c r="G8" i="3"/>
  <c r="G5" i="3" s="1"/>
  <c r="F8" i="3"/>
  <c r="E8" i="3"/>
  <c r="H6" i="3"/>
  <c r="F6" i="3"/>
  <c r="F5" i="3" s="1"/>
  <c r="E6" i="3"/>
  <c r="H5" i="3" l="1"/>
  <c r="E5" i="3"/>
</calcChain>
</file>

<file path=xl/sharedStrings.xml><?xml version="1.0" encoding="utf-8"?>
<sst xmlns="http://schemas.openxmlformats.org/spreadsheetml/2006/main" count="1117" uniqueCount="551">
  <si>
    <t>歳入歳出決算額累年比較（一般会計）</t>
  </si>
  <si>
    <t>　県税</t>
  </si>
  <si>
    <t>　地方消費税清算金</t>
  </si>
  <si>
    <t>　地方譲与税</t>
  </si>
  <si>
    <t>　地方交付税</t>
  </si>
  <si>
    <t xml:space="preserve">　交通安全対策特別交付金 </t>
  </si>
  <si>
    <t xml:space="preserve">　分担金及び負担金 </t>
  </si>
  <si>
    <t>　使用料及び手数料</t>
  </si>
  <si>
    <t>　国庫支出金</t>
  </si>
  <si>
    <t>　財産収入</t>
  </si>
  <si>
    <t>　寄附金</t>
  </si>
  <si>
    <t>　繰入金</t>
  </si>
  <si>
    <t>　繰越金</t>
  </si>
  <si>
    <t>　諸収入</t>
  </si>
  <si>
    <t>　県債</t>
  </si>
  <si>
    <t>総　額</t>
  </si>
  <si>
    <t xml:space="preserve">  議会費</t>
  </si>
  <si>
    <t xml:space="preserve">  総務費</t>
  </si>
  <si>
    <t xml:space="preserve">  琵琶湖環境費</t>
  </si>
  <si>
    <t xml:space="preserve">  健康福祉費</t>
  </si>
  <si>
    <t xml:space="preserve">  農政水産業費</t>
  </si>
  <si>
    <t xml:space="preserve">  警察費</t>
  </si>
  <si>
    <t xml:space="preserve">  教育費</t>
  </si>
  <si>
    <t xml:space="preserve">  災害復旧費</t>
  </si>
  <si>
    <t xml:space="preserve">  公債費</t>
  </si>
  <si>
    <t xml:space="preserve">  諸支出金</t>
  </si>
  <si>
    <t xml:space="preserve">  予備費</t>
  </si>
  <si>
    <t xml:space="preserve"> </t>
  </si>
  <si>
    <t>歳入歳出差引額</t>
  </si>
  <si>
    <t>　翌年度へ繰り越すべき財源</t>
  </si>
  <si>
    <t>　実質収支額</t>
  </si>
  <si>
    <t>【　歳　入　】</t>
    <rPh sb="2" eb="3">
      <t>トシ</t>
    </rPh>
    <rPh sb="4" eb="5">
      <t>イ</t>
    </rPh>
    <phoneticPr fontId="6"/>
  </si>
  <si>
    <t>総額</t>
    <rPh sb="0" eb="2">
      <t>ソウガク</t>
    </rPh>
    <phoneticPr fontId="6"/>
  </si>
  <si>
    <t>【　歳　出　】</t>
    <rPh sb="2" eb="3">
      <t>トシ</t>
    </rPh>
    <rPh sb="4" eb="5">
      <t>デ</t>
    </rPh>
    <phoneticPr fontId="6"/>
  </si>
  <si>
    <t>【歳入歳出差引】</t>
    <rPh sb="1" eb="3">
      <t>サイニュウ</t>
    </rPh>
    <rPh sb="3" eb="5">
      <t>サイシュツ</t>
    </rPh>
    <rPh sb="5" eb="7">
      <t>サシヒキ</t>
    </rPh>
    <phoneticPr fontId="6"/>
  </si>
  <si>
    <t>平成22年度　　　　　　　　　　　　　　　　　　　　　　　　　　　　　　　　　　　　　　　　　　　　　　　　　　　　　　　　　　　　　　　　　　　　　　　　　　F.Y.2010</t>
  </si>
  <si>
    <t xml:space="preserve"> </t>
    <phoneticPr fontId="6"/>
  </si>
  <si>
    <t>平成23年度　　　　　　　　　　　　　　　　　　　　　　　　　　　　　　　　　　　　　　　　　　　　　　　　　　　　　　　　　　　　　　　　　　　　　　　　　　F.Y.2011</t>
  </si>
  <si>
    <t>　雑　入</t>
  </si>
  <si>
    <t>　利子割精算金収入</t>
  </si>
  <si>
    <t>　収益事業収入</t>
  </si>
  <si>
    <t>　受託事業収入</t>
  </si>
  <si>
    <t>　貸付金元利収入</t>
  </si>
  <si>
    <t>　県預金利子</t>
  </si>
  <si>
    <t>諸収入</t>
  </si>
  <si>
    <t>繰越金</t>
  </si>
  <si>
    <t>　基金繰入金</t>
  </si>
  <si>
    <t>　特別会計繰入金</t>
  </si>
  <si>
    <t>繰入金</t>
  </si>
  <si>
    <t>寄附金</t>
  </si>
  <si>
    <t>　財産売払収入</t>
  </si>
  <si>
    <t>　財産運用収入</t>
  </si>
  <si>
    <t>財産収入</t>
  </si>
  <si>
    <t>　委託金</t>
  </si>
  <si>
    <t>　国庫補助金</t>
  </si>
  <si>
    <t>　国庫負担金</t>
  </si>
  <si>
    <t>国庫支出金</t>
  </si>
  <si>
    <t>　証紙収入</t>
  </si>
  <si>
    <t>　手数料</t>
  </si>
  <si>
    <t>　使用料</t>
  </si>
  <si>
    <t>使用料及び手数料</t>
  </si>
  <si>
    <t>　負担金</t>
  </si>
  <si>
    <t>　分担金</t>
  </si>
  <si>
    <t>分担金及び負担金</t>
  </si>
  <si>
    <t>　交通安全対策特別交付金</t>
  </si>
  <si>
    <t>交通安全対策特別交付金</t>
  </si>
  <si>
    <t>地方交付税</t>
  </si>
  <si>
    <t>　地方道路譲与税</t>
  </si>
  <si>
    <t>　石油ガス譲与税</t>
  </si>
  <si>
    <t>地方譲与税</t>
  </si>
  <si>
    <t>地方消費税清算金</t>
  </si>
  <si>
    <t>　旧法による税</t>
  </si>
  <si>
    <t>　鉱区税</t>
  </si>
  <si>
    <t>　自動車税</t>
  </si>
  <si>
    <t>　ゴルフ場利用税</t>
  </si>
  <si>
    <t>　県たばこ税</t>
  </si>
  <si>
    <t>　不動産取得税</t>
  </si>
  <si>
    <t>　地方消費税</t>
  </si>
  <si>
    <t>　事業税</t>
  </si>
  <si>
    <t>　県民税</t>
  </si>
  <si>
    <t>歳入合計</t>
  </si>
  <si>
    <t>予算現額と収入済額との比較</t>
  </si>
  <si>
    <t>収    入    済    額</t>
  </si>
  <si>
    <t>予    算    現    額</t>
  </si>
  <si>
    <t>予   算   現   額</t>
  </si>
  <si>
    <t>支   出   済   額</t>
  </si>
  <si>
    <t>翌 年 度 繰 越 額</t>
  </si>
  <si>
    <t>不   用   額</t>
  </si>
  <si>
    <t>歳出合計</t>
  </si>
  <si>
    <t>議会費</t>
  </si>
  <si>
    <t>総務費</t>
  </si>
  <si>
    <t>琵琶湖環境費</t>
  </si>
  <si>
    <t>健康福祉費</t>
  </si>
  <si>
    <t>農政水産業費</t>
  </si>
  <si>
    <t>教育費</t>
  </si>
  <si>
    <t>公債費</t>
  </si>
  <si>
    <t>諸支出金</t>
  </si>
  <si>
    <t>県財政の経費別歳出（普通会計）</t>
    <phoneticPr fontId="6"/>
  </si>
  <si>
    <t>総　   額</t>
  </si>
  <si>
    <t>消　　費　　的　　経　　費</t>
  </si>
  <si>
    <t>総　　額</t>
  </si>
  <si>
    <t>維持補修費</t>
  </si>
  <si>
    <t>その他</t>
    <rPh sb="2" eb="3">
      <t>タ</t>
    </rPh>
    <phoneticPr fontId="6"/>
  </si>
  <si>
    <t>構　成　比</t>
  </si>
  <si>
    <t>投　　資　　的　　経　　費</t>
  </si>
  <si>
    <t>総   額</t>
  </si>
  <si>
    <t>単　独　事　業</t>
    <rPh sb="0" eb="1">
      <t>タン</t>
    </rPh>
    <rPh sb="2" eb="3">
      <t>ドク</t>
    </rPh>
    <rPh sb="4" eb="5">
      <t>コト</t>
    </rPh>
    <rPh sb="6" eb="7">
      <t>ギョウ</t>
    </rPh>
    <phoneticPr fontId="6"/>
  </si>
  <si>
    <t>普通建設</t>
  </si>
  <si>
    <t>災　　害</t>
  </si>
  <si>
    <t>受　　託</t>
  </si>
  <si>
    <t>（つづき）投　資　的　経　費</t>
    <rPh sb="5" eb="6">
      <t>ナ</t>
    </rPh>
    <rPh sb="7" eb="8">
      <t>シ</t>
    </rPh>
    <rPh sb="9" eb="10">
      <t>マト</t>
    </rPh>
    <rPh sb="11" eb="12">
      <t>キョウ</t>
    </rPh>
    <rPh sb="13" eb="14">
      <t>ヒ</t>
    </rPh>
    <phoneticPr fontId="6"/>
  </si>
  <si>
    <t>積  立  金</t>
    <phoneticPr fontId="6"/>
  </si>
  <si>
    <t>前 年 度
繰上充用金</t>
    <phoneticPr fontId="6"/>
  </si>
  <si>
    <t>（つづき）単独事業</t>
    <rPh sb="5" eb="7">
      <t>タンドク</t>
    </rPh>
    <rPh sb="7" eb="9">
      <t>ジギョウ</t>
    </rPh>
    <phoneticPr fontId="6"/>
  </si>
  <si>
    <t>国直轄事業</t>
  </si>
  <si>
    <t>出  資  金</t>
    <phoneticPr fontId="6"/>
  </si>
  <si>
    <t>負　担　金</t>
  </si>
  <si>
    <t>貸  付  金</t>
    <phoneticPr fontId="6"/>
  </si>
  <si>
    <t>-</t>
  </si>
  <si>
    <t>予算現額</t>
  </si>
  <si>
    <t>歳入決算額</t>
  </si>
  <si>
    <t>歳出決算額</t>
  </si>
  <si>
    <t>実質収支額</t>
  </si>
  <si>
    <t>母子および寡婦福祉資金貸付事業</t>
  </si>
  <si>
    <t>沿岸漁業改善資金貸付事業</t>
  </si>
  <si>
    <t>琵琶湖総合開発資金管理事業</t>
  </si>
  <si>
    <t>流域下水道事業</t>
  </si>
  <si>
    <t>土地取得事業</t>
  </si>
  <si>
    <t>用品調達事業</t>
  </si>
  <si>
    <t>収入証紙</t>
  </si>
  <si>
    <t>公営競技事業</t>
  </si>
  <si>
    <t>総    額</t>
  </si>
  <si>
    <t>内　　　　　　　　　　　　　　　　訳</t>
  </si>
  <si>
    <t>簡易保険・郵便貯金</t>
    <rPh sb="5" eb="7">
      <t>ユウビン</t>
    </rPh>
    <rPh sb="7" eb="9">
      <t>チョキン</t>
    </rPh>
    <phoneticPr fontId="6"/>
  </si>
  <si>
    <t>その他</t>
  </si>
  <si>
    <t>平成21年度　F.Y.2009</t>
  </si>
  <si>
    <t>平成22年度　F.Y.2010</t>
  </si>
  <si>
    <t>普通債</t>
  </si>
  <si>
    <t>琵琶湖環境</t>
  </si>
  <si>
    <t>農政水産</t>
  </si>
  <si>
    <t>公営住宅</t>
  </si>
  <si>
    <t>臨時財政対策債</t>
  </si>
  <si>
    <t>災害復旧債</t>
  </si>
  <si>
    <t>土木交通</t>
  </si>
  <si>
    <t>教育</t>
  </si>
  <si>
    <t>準公営企業債</t>
  </si>
  <si>
    <t>２０３．</t>
    <phoneticPr fontId="6"/>
  </si>
  <si>
    <t>　県　　　　　　　　　有　　　　　　　　　　財　　　　　　　　　　産</t>
  </si>
  <si>
    <t xml:space="preserve"> 各年度3月31日現在</t>
    <rPh sb="1" eb="2">
      <t>カク</t>
    </rPh>
    <rPh sb="2" eb="4">
      <t>ネンド</t>
    </rPh>
    <rPh sb="5" eb="6">
      <t>ガツ</t>
    </rPh>
    <rPh sb="8" eb="11">
      <t>ニチゲンザイ</t>
    </rPh>
    <rPh sb="9" eb="11">
      <t>ゲンザイ</t>
    </rPh>
    <phoneticPr fontId="6"/>
  </si>
  <si>
    <t xml:space="preserve"> 【公有財産】</t>
    <rPh sb="2" eb="4">
      <t>コウユウ</t>
    </rPh>
    <rPh sb="4" eb="6">
      <t>ザイサン</t>
    </rPh>
    <phoneticPr fontId="6"/>
  </si>
  <si>
    <t xml:space="preserve"> 【公有財産以外】</t>
    <rPh sb="2" eb="4">
      <t>コウユウ</t>
    </rPh>
    <rPh sb="4" eb="6">
      <t>ザイサン</t>
    </rPh>
    <rPh sb="6" eb="8">
      <t>イガイ</t>
    </rPh>
    <phoneticPr fontId="6"/>
  </si>
  <si>
    <t>動　　　　　産</t>
  </si>
  <si>
    <t>物 　　　 権</t>
  </si>
  <si>
    <t>無体財産権</t>
  </si>
  <si>
    <t>有価証券</t>
  </si>
  <si>
    <t>航空機</t>
  </si>
  <si>
    <t>特許権</t>
  </si>
  <si>
    <t>機械器具</t>
  </si>
  <si>
    <t>一般会計</t>
  </si>
  <si>
    <t>特別会計</t>
  </si>
  <si>
    <t>財政調整基金</t>
  </si>
  <si>
    <t>行政財産</t>
  </si>
  <si>
    <t>普通財産</t>
  </si>
  <si>
    <t>隻</t>
  </si>
  <si>
    <t>機</t>
  </si>
  <si>
    <t>件</t>
  </si>
  <si>
    <t>千円</t>
  </si>
  <si>
    <t>台</t>
  </si>
  <si>
    <t>点</t>
  </si>
  <si>
    <t>２０４．</t>
    <phoneticPr fontId="6"/>
  </si>
  <si>
    <t>市町歳入歳出決算額累年比較</t>
    <phoneticPr fontId="6"/>
  </si>
  <si>
    <t>　【歳　　入】</t>
    <rPh sb="2" eb="3">
      <t>トシ</t>
    </rPh>
    <rPh sb="5" eb="6">
      <t>イ</t>
    </rPh>
    <phoneticPr fontId="6"/>
  </si>
  <si>
    <t>平成４年度</t>
  </si>
  <si>
    <t>平成５年度</t>
  </si>
  <si>
    <t>平成22年度
F.Y.2010</t>
  </si>
  <si>
    <t>　利子割交付金</t>
  </si>
  <si>
    <t>　配当割交付金</t>
    <rPh sb="1" eb="3">
      <t>ハイトウ</t>
    </rPh>
    <rPh sb="3" eb="4">
      <t>ワリ</t>
    </rPh>
    <rPh sb="4" eb="7">
      <t>コウフキン</t>
    </rPh>
    <phoneticPr fontId="6"/>
  </si>
  <si>
    <t>　株式等譲渡所得割交付金</t>
    <rPh sb="1" eb="3">
      <t>カブシキ</t>
    </rPh>
    <rPh sb="3" eb="4">
      <t>トウ</t>
    </rPh>
    <rPh sb="4" eb="6">
      <t>ジョウト</t>
    </rPh>
    <rPh sb="6" eb="9">
      <t>ショトクワリ</t>
    </rPh>
    <rPh sb="9" eb="12">
      <t>コウフキン</t>
    </rPh>
    <phoneticPr fontId="6"/>
  </si>
  <si>
    <t>　地方消費税交付金</t>
  </si>
  <si>
    <t>－</t>
  </si>
  <si>
    <t>　ゴルフ場利用税交付金</t>
  </si>
  <si>
    <t>　特別地方消費税交付金</t>
    <rPh sb="3" eb="5">
      <t>チホウ</t>
    </rPh>
    <phoneticPr fontId="6"/>
  </si>
  <si>
    <t>　自動車取得税交付金</t>
  </si>
  <si>
    <t>　地方特例交付金等</t>
    <rPh sb="1" eb="3">
      <t>チホウ</t>
    </rPh>
    <rPh sb="3" eb="5">
      <t>トクレイ</t>
    </rPh>
    <rPh sb="5" eb="8">
      <t>コウフキン</t>
    </rPh>
    <rPh sb="8" eb="9">
      <t>トウ</t>
    </rPh>
    <phoneticPr fontId="6"/>
  </si>
  <si>
    <t>　分担金・負担金</t>
  </si>
  <si>
    <t>　使用料・手数料</t>
  </si>
  <si>
    <t>　国有提供交付金</t>
  </si>
  <si>
    <t>　県支出金</t>
  </si>
  <si>
    <t>　地方債</t>
  </si>
  <si>
    <t>　【歳　　出】</t>
    <rPh sb="2" eb="3">
      <t>トシ</t>
    </rPh>
    <rPh sb="5" eb="6">
      <t>デ</t>
    </rPh>
    <phoneticPr fontId="6"/>
  </si>
  <si>
    <t>平成23年度
F.Y.2011</t>
  </si>
  <si>
    <t>　議会費</t>
  </si>
  <si>
    <t>　総務費</t>
  </si>
  <si>
    <t>　民生費</t>
  </si>
  <si>
    <t>　衛生費</t>
  </si>
  <si>
    <t>　労働費</t>
  </si>
  <si>
    <t>　農林水産業費</t>
  </si>
  <si>
    <t>　商工費</t>
  </si>
  <si>
    <t>　土木費</t>
  </si>
  <si>
    <t>　消防費</t>
  </si>
  <si>
    <t>　教育費</t>
  </si>
  <si>
    <t>　災害復旧費</t>
  </si>
  <si>
    <t>　公債費</t>
  </si>
  <si>
    <t>　諸支出金</t>
  </si>
  <si>
    <t>　前年度繰上充用金</t>
  </si>
  <si>
    <r>
      <t xml:space="preserve">決 算 状 況 </t>
    </r>
    <r>
      <rPr>
        <b/>
        <sz val="12"/>
        <rFont val="ＭＳ ゴシック"/>
        <family val="3"/>
        <charset val="128"/>
      </rPr>
      <t xml:space="preserve">－ 市 町 </t>
    </r>
    <rPh sb="10" eb="11">
      <t>シ</t>
    </rPh>
    <rPh sb="12" eb="13">
      <t>マチ</t>
    </rPh>
    <phoneticPr fontId="6"/>
  </si>
  <si>
    <t>歳入総額</t>
  </si>
  <si>
    <t>歳出総額</t>
  </si>
  <si>
    <t>歳入歳出　　　　　　　　　　　　　　　　　　　　　　　　　　　　　　　　　　　　　　　　　　　　　　　　　　　　　　　　　　　　　　　　　　　　　　　　　　　　　    差 引 額</t>
    <phoneticPr fontId="6"/>
  </si>
  <si>
    <t>翌年度へ繰越
すべき財源</t>
  </si>
  <si>
    <t>実質収支</t>
  </si>
  <si>
    <t>実質単年度
収　　　支</t>
  </si>
  <si>
    <t>前 年 度
実質収支</t>
  </si>
  <si>
    <t>市　計</t>
  </si>
  <si>
    <t>大津市</t>
  </si>
  <si>
    <t>彦根市</t>
  </si>
  <si>
    <t>長浜市</t>
  </si>
  <si>
    <t>近江八幡市</t>
  </si>
  <si>
    <t>草津市</t>
  </si>
  <si>
    <t>守山市</t>
  </si>
  <si>
    <t>栗東市</t>
    <rPh sb="0" eb="3">
      <t>リットウシ</t>
    </rPh>
    <phoneticPr fontId="6"/>
  </si>
  <si>
    <t>甲賀市</t>
    <rPh sb="0" eb="2">
      <t>コウガ</t>
    </rPh>
    <rPh sb="2" eb="3">
      <t>シ</t>
    </rPh>
    <phoneticPr fontId="6"/>
  </si>
  <si>
    <t>野洲市</t>
    <rPh sb="0" eb="3">
      <t>ヤスシ</t>
    </rPh>
    <phoneticPr fontId="6"/>
  </si>
  <si>
    <t>湖南市</t>
    <rPh sb="0" eb="2">
      <t>コナン</t>
    </rPh>
    <rPh sb="2" eb="3">
      <t>シ</t>
    </rPh>
    <phoneticPr fontId="6"/>
  </si>
  <si>
    <t>高島市</t>
    <rPh sb="0" eb="2">
      <t>タカシマ</t>
    </rPh>
    <rPh sb="2" eb="3">
      <t>シ</t>
    </rPh>
    <phoneticPr fontId="6"/>
  </si>
  <si>
    <t>東近江市</t>
    <rPh sb="0" eb="1">
      <t>ヒガシ</t>
    </rPh>
    <rPh sb="1" eb="4">
      <t>オウミシ</t>
    </rPh>
    <phoneticPr fontId="6"/>
  </si>
  <si>
    <t>米原市</t>
    <rPh sb="0" eb="2">
      <t>マイバラ</t>
    </rPh>
    <rPh sb="2" eb="3">
      <t>シ</t>
    </rPh>
    <phoneticPr fontId="6"/>
  </si>
  <si>
    <t>町計</t>
    <phoneticPr fontId="6"/>
  </si>
  <si>
    <t>日野町</t>
  </si>
  <si>
    <t>竜王町</t>
  </si>
  <si>
    <t>愛荘町</t>
    <rPh sb="0" eb="1">
      <t>アイ</t>
    </rPh>
    <phoneticPr fontId="6"/>
  </si>
  <si>
    <t>豊郷町</t>
  </si>
  <si>
    <t>甲良町</t>
  </si>
  <si>
    <t>多賀町</t>
  </si>
  <si>
    <t>２０６．</t>
    <phoneticPr fontId="6"/>
  </si>
  <si>
    <t>国       税       徴       収       状       況　</t>
    <phoneticPr fontId="6"/>
  </si>
  <si>
    <t>総　　　　　　計</t>
  </si>
  <si>
    <t>徴収決定済額</t>
  </si>
  <si>
    <t>収納未済額</t>
  </si>
  <si>
    <t>源泉所得税</t>
  </si>
  <si>
    <t>申告所得税</t>
  </si>
  <si>
    <t>法人税</t>
  </si>
  <si>
    <t>相続税</t>
    <rPh sb="2" eb="3">
      <t>ゼイ</t>
    </rPh>
    <phoneticPr fontId="6"/>
  </si>
  <si>
    <t>消費税</t>
  </si>
  <si>
    <t>消費税及地方消費税</t>
  </si>
  <si>
    <t>酒税</t>
  </si>
  <si>
    <t>たばこ税及たばこ特別税</t>
    <rPh sb="3" eb="4">
      <t>ゼイ</t>
    </rPh>
    <rPh sb="8" eb="10">
      <t>トクベツ</t>
    </rPh>
    <rPh sb="10" eb="11">
      <t>ゼイ</t>
    </rPh>
    <phoneticPr fontId="6"/>
  </si>
  <si>
    <t>揮発油税及地方揮発油税</t>
    <rPh sb="0" eb="3">
      <t>キハツユ</t>
    </rPh>
    <rPh sb="3" eb="4">
      <t>ゼイ</t>
    </rPh>
    <rPh sb="4" eb="5">
      <t>オヨ</t>
    </rPh>
    <rPh sb="5" eb="7">
      <t>チホウ</t>
    </rPh>
    <rPh sb="7" eb="10">
      <t>キハツユ</t>
    </rPh>
    <rPh sb="10" eb="11">
      <t>ゼイ</t>
    </rPh>
    <phoneticPr fontId="6"/>
  </si>
  <si>
    <t>今  津  税  務  署</t>
  </si>
  <si>
    <t>県　　税　　収　　 入　　決　　算　　状　　況</t>
    <rPh sb="0" eb="1">
      <t>ケン</t>
    </rPh>
    <rPh sb="3" eb="4">
      <t>ゼイ</t>
    </rPh>
    <rPh sb="6" eb="7">
      <t>オサム</t>
    </rPh>
    <rPh sb="10" eb="11">
      <t>イ</t>
    </rPh>
    <rPh sb="13" eb="14">
      <t>ケツ</t>
    </rPh>
    <rPh sb="16" eb="17">
      <t>サン</t>
    </rPh>
    <rPh sb="19" eb="20">
      <t>ジョウ</t>
    </rPh>
    <rPh sb="22" eb="23">
      <t>イワン</t>
    </rPh>
    <phoneticPr fontId="6"/>
  </si>
  <si>
    <t>不動産取得税</t>
    <phoneticPr fontId="6"/>
  </si>
  <si>
    <t>県たばこ税</t>
    <phoneticPr fontId="6"/>
  </si>
  <si>
    <t>ゴルフ場利用税</t>
    <phoneticPr fontId="6"/>
  </si>
  <si>
    <t>自動車取得税</t>
    <phoneticPr fontId="6"/>
  </si>
  <si>
    <t>軽油引取税</t>
    <phoneticPr fontId="6"/>
  </si>
  <si>
    <t>自動車税</t>
    <rPh sb="0" eb="3">
      <t>ジドウシャ</t>
    </rPh>
    <rPh sb="3" eb="4">
      <t>ゼイ</t>
    </rPh>
    <phoneticPr fontId="6"/>
  </si>
  <si>
    <t>鉱区税</t>
    <rPh sb="0" eb="2">
      <t>コウク</t>
    </rPh>
    <rPh sb="2" eb="3">
      <t>ゼイ</t>
    </rPh>
    <phoneticPr fontId="6"/>
  </si>
  <si>
    <t>狩猟税</t>
    <rPh sb="0" eb="2">
      <t>シュリョウ</t>
    </rPh>
    <rPh sb="2" eb="3">
      <t>ゼイ</t>
    </rPh>
    <phoneticPr fontId="6"/>
  </si>
  <si>
    <t>産業廃棄物税</t>
    <rPh sb="0" eb="2">
      <t>サンギョウ</t>
    </rPh>
    <rPh sb="2" eb="5">
      <t>ハイキブツ</t>
    </rPh>
    <rPh sb="5" eb="6">
      <t>ゼイ</t>
    </rPh>
    <phoneticPr fontId="6"/>
  </si>
  <si>
    <t>旧法による税</t>
    <rPh sb="0" eb="1">
      <t>キュウ</t>
    </rPh>
    <rPh sb="1" eb="2">
      <t>ホウ</t>
    </rPh>
    <rPh sb="5" eb="6">
      <t>ゼイ</t>
    </rPh>
    <phoneticPr fontId="6"/>
  </si>
  <si>
    <t>料理飲食等消費税</t>
    <rPh sb="0" eb="2">
      <t>リョウリ</t>
    </rPh>
    <rPh sb="2" eb="4">
      <t>インショク</t>
    </rPh>
    <rPh sb="4" eb="5">
      <t>トウ</t>
    </rPh>
    <rPh sb="5" eb="8">
      <t>ショウヒゼイ</t>
    </rPh>
    <phoneticPr fontId="6"/>
  </si>
  <si>
    <t>特別地方消費税</t>
    <rPh sb="0" eb="2">
      <t>トクベツ</t>
    </rPh>
    <rPh sb="2" eb="4">
      <t>チホウ</t>
    </rPh>
    <rPh sb="4" eb="7">
      <t>ショウヒゼイ</t>
    </rPh>
    <phoneticPr fontId="6"/>
  </si>
  <si>
    <t>平成23年度　F.Y.2011</t>
  </si>
  <si>
    <t>不動産取得税</t>
  </si>
  <si>
    <t>県たばこ税</t>
  </si>
  <si>
    <t>ゴルフ場利用税</t>
  </si>
  <si>
    <t>自動車取得税</t>
  </si>
  <si>
    <t>軽油引取税</t>
  </si>
  <si>
    <t>自動車税</t>
  </si>
  <si>
    <t>鉱区税</t>
  </si>
  <si>
    <t>狩猟税</t>
  </si>
  <si>
    <t>産業廃棄物税</t>
  </si>
  <si>
    <t>旧法による税</t>
  </si>
  <si>
    <t>料理飲食等消費税</t>
  </si>
  <si>
    <t>特別地方消費税</t>
  </si>
  <si>
    <t>大  津  税  務  署</t>
    <phoneticPr fontId="6"/>
  </si>
  <si>
    <t>近  江  八  幡  税  務  署</t>
    <phoneticPr fontId="6"/>
  </si>
  <si>
    <t>　注　自動車取得税・軽油引取税については平成21年度から普通税になりましたが、平成20年度以前に課税された分についても普通税に含めています。</t>
    <rPh sb="1" eb="2">
      <t>チュウ</t>
    </rPh>
    <rPh sb="3" eb="6">
      <t>ジドウシャ</t>
    </rPh>
    <rPh sb="6" eb="9">
      <t>シュトクゼイ</t>
    </rPh>
    <rPh sb="10" eb="12">
      <t>ケイユ</t>
    </rPh>
    <rPh sb="12" eb="15">
      <t>ヒキトリゼイ</t>
    </rPh>
    <rPh sb="20" eb="22">
      <t>ヘイセイ</t>
    </rPh>
    <rPh sb="24" eb="26">
      <t>ネンド</t>
    </rPh>
    <rPh sb="28" eb="31">
      <t>フツウゼイ</t>
    </rPh>
    <rPh sb="39" eb="41">
      <t>ヘイセイ</t>
    </rPh>
    <rPh sb="43" eb="45">
      <t>ネンド</t>
    </rPh>
    <rPh sb="45" eb="47">
      <t>イゼン</t>
    </rPh>
    <rPh sb="48" eb="50">
      <t>カゼイ</t>
    </rPh>
    <rPh sb="53" eb="54">
      <t>ブン</t>
    </rPh>
    <rPh sb="59" eb="62">
      <t>フツウゼイ</t>
    </rPh>
    <rPh sb="63" eb="64">
      <t>フク</t>
    </rPh>
    <phoneticPr fontId="6"/>
  </si>
  <si>
    <t>　資料　大阪国税局「大阪国税局統計書」</t>
    <rPh sb="1" eb="3">
      <t>シリョウ</t>
    </rPh>
    <rPh sb="4" eb="6">
      <t>オオサカ</t>
    </rPh>
    <rPh sb="6" eb="8">
      <t>コクゼイ</t>
    </rPh>
    <rPh sb="8" eb="9">
      <t>キョク</t>
    </rPh>
    <rPh sb="10" eb="12">
      <t>オオサカ</t>
    </rPh>
    <rPh sb="12" eb="15">
      <t>コクゼイキョク</t>
    </rPh>
    <rPh sb="15" eb="17">
      <t>トウケイ</t>
    </rPh>
    <rPh sb="17" eb="18">
      <t>ショ</t>
    </rPh>
    <phoneticPr fontId="6"/>
  </si>
  <si>
    <t>平成24年度
F.Y.2012</t>
  </si>
  <si>
    <t>平成24年度　F.Y.2012</t>
  </si>
  <si>
    <t>１９６．</t>
    <phoneticPr fontId="6"/>
  </si>
  <si>
    <t>平成24年度　　　　　　　　　　　　　　　　　　　　　　　　　　　　　　　　　　　　　　　　　　　　　　　　　　　　　　　　　　　　　　　　　　　　　　　　　　F.Y.2012</t>
  </si>
  <si>
    <t>市町振興資金貸付事業</t>
  </si>
  <si>
    <t>２０２．</t>
    <phoneticPr fontId="6"/>
  </si>
  <si>
    <t>現 年 度</t>
    <rPh sb="0" eb="1">
      <t>ゲン</t>
    </rPh>
    <rPh sb="2" eb="3">
      <t>ネン</t>
    </rPh>
    <rPh sb="4" eb="5">
      <t>ド</t>
    </rPh>
    <phoneticPr fontId="6"/>
  </si>
  <si>
    <t>滞 納 繰 越</t>
    <rPh sb="0" eb="1">
      <t>タイ</t>
    </rPh>
    <rPh sb="2" eb="3">
      <t>オサム</t>
    </rPh>
    <rPh sb="4" eb="5">
      <t>クリ</t>
    </rPh>
    <rPh sb="6" eb="7">
      <t>コシ</t>
    </rPh>
    <phoneticPr fontId="6"/>
  </si>
  <si>
    <t>前 年 度</t>
    <rPh sb="0" eb="1">
      <t>マエ</t>
    </rPh>
    <rPh sb="2" eb="3">
      <t>ネン</t>
    </rPh>
    <rPh sb="4" eb="5">
      <t>ド</t>
    </rPh>
    <phoneticPr fontId="6"/>
  </si>
  <si>
    <t>本 年 度</t>
    <rPh sb="0" eb="1">
      <t>ホン</t>
    </rPh>
    <rPh sb="2" eb="3">
      <t>ネン</t>
    </rPh>
    <rPh sb="4" eb="5">
      <t>ド</t>
    </rPh>
    <phoneticPr fontId="6"/>
  </si>
  <si>
    <t>　　　　　２０１．目的別、借入先別県債額（一般会計）</t>
    <rPh sb="11" eb="12">
      <t>ベツ</t>
    </rPh>
    <phoneticPr fontId="6"/>
  </si>
  <si>
    <t>総合政策</t>
    <rPh sb="0" eb="2">
      <t>ソウゴウ</t>
    </rPh>
    <rPh sb="2" eb="4">
      <t>セイサク</t>
    </rPh>
    <phoneticPr fontId="3"/>
  </si>
  <si>
    <t>総務</t>
    <rPh sb="0" eb="2">
      <t>ソウム</t>
    </rPh>
    <phoneticPr fontId="3"/>
  </si>
  <si>
    <t>商工観光労働</t>
    <rPh sb="2" eb="4">
      <t>カンコウ</t>
    </rPh>
    <phoneticPr fontId="3"/>
  </si>
  <si>
    <t>住民税等減税補塡債</t>
    <rPh sb="6" eb="8">
      <t>ホテン</t>
    </rPh>
    <phoneticPr fontId="3"/>
  </si>
  <si>
    <t>臨時税収補塡債</t>
    <rPh sb="4" eb="6">
      <t>ホテン</t>
    </rPh>
    <phoneticPr fontId="3"/>
  </si>
  <si>
    <t>退職手当債</t>
    <rPh sb="0" eb="2">
      <t>タイショク</t>
    </rPh>
    <rPh sb="2" eb="4">
      <t>テアテ</t>
    </rPh>
    <phoneticPr fontId="3"/>
  </si>
  <si>
    <t>減収補塡債</t>
    <rPh sb="0" eb="2">
      <t>ゲンシュウ</t>
    </rPh>
    <rPh sb="2" eb="4">
      <t>ホテン</t>
    </rPh>
    <rPh sb="4" eb="5">
      <t>サイ</t>
    </rPh>
    <phoneticPr fontId="3"/>
  </si>
  <si>
    <t>財 政 融 資</t>
    <rPh sb="0" eb="1">
      <t>ザイ</t>
    </rPh>
    <rPh sb="2" eb="3">
      <t>セイ</t>
    </rPh>
    <rPh sb="4" eb="5">
      <t>トオル</t>
    </rPh>
    <rPh sb="6" eb="7">
      <t>シ</t>
    </rPh>
    <phoneticPr fontId="6"/>
  </si>
  <si>
    <t>市 中 銀 行</t>
    <phoneticPr fontId="6"/>
  </si>
  <si>
    <t>そ の 他</t>
    <phoneticPr fontId="6"/>
  </si>
  <si>
    <t>１９９．</t>
    <phoneticPr fontId="6"/>
  </si>
  <si>
    <t>公　債　費</t>
    <phoneticPr fontId="6"/>
  </si>
  <si>
    <t>繰　出　金</t>
    <rPh sb="0" eb="1">
      <t>ク</t>
    </rPh>
    <rPh sb="2" eb="3">
      <t>デ</t>
    </rPh>
    <rPh sb="4" eb="5">
      <t>キン</t>
    </rPh>
    <phoneticPr fontId="6"/>
  </si>
  <si>
    <t>そ　の　他</t>
    <rPh sb="4" eb="5">
      <t>タ</t>
    </rPh>
    <phoneticPr fontId="6"/>
  </si>
  <si>
    <t>物　件　費</t>
    <phoneticPr fontId="6"/>
  </si>
  <si>
    <t>人　件　費</t>
    <rPh sb="0" eb="1">
      <t>ヒト</t>
    </rPh>
    <rPh sb="2" eb="3">
      <t>ケン</t>
    </rPh>
    <rPh sb="4" eb="5">
      <t>ヒ</t>
    </rPh>
    <phoneticPr fontId="6"/>
  </si>
  <si>
    <t>補　　助　　事　　業</t>
    <phoneticPr fontId="6"/>
  </si>
  <si>
    <t>２０５．</t>
    <phoneticPr fontId="6"/>
  </si>
  <si>
    <t>収 納 済 額</t>
    <phoneticPr fontId="6"/>
  </si>
  <si>
    <t>　注　１．徴収決定済額から収納済額を差し引いた額と、収納未済額との差は不能欠損額です。</t>
    <rPh sb="1" eb="2">
      <t>チュウ</t>
    </rPh>
    <rPh sb="5" eb="7">
      <t>チョウシュウ</t>
    </rPh>
    <rPh sb="7" eb="9">
      <t>ケッテイ</t>
    </rPh>
    <rPh sb="9" eb="10">
      <t>スミ</t>
    </rPh>
    <rPh sb="10" eb="11">
      <t>ガク</t>
    </rPh>
    <rPh sb="13" eb="15">
      <t>シュウノウ</t>
    </rPh>
    <rPh sb="15" eb="16">
      <t>スミ</t>
    </rPh>
    <rPh sb="16" eb="17">
      <t>ガク</t>
    </rPh>
    <rPh sb="18" eb="19">
      <t>サ</t>
    </rPh>
    <rPh sb="20" eb="21">
      <t>ヒ</t>
    </rPh>
    <rPh sb="23" eb="24">
      <t>ガク</t>
    </rPh>
    <rPh sb="26" eb="28">
      <t>シュウノウ</t>
    </rPh>
    <rPh sb="28" eb="30">
      <t>ミサイ</t>
    </rPh>
    <rPh sb="30" eb="31">
      <t>ガク</t>
    </rPh>
    <rPh sb="33" eb="34">
      <t>サ</t>
    </rPh>
    <rPh sb="35" eb="37">
      <t>フノウ</t>
    </rPh>
    <rPh sb="37" eb="39">
      <t>ケッソン</t>
    </rPh>
    <rPh sb="39" eb="40">
      <t>ガク</t>
    </rPh>
    <phoneticPr fontId="6"/>
  </si>
  <si>
    <t>　資料 県会計管理局</t>
    <rPh sb="1" eb="3">
      <t>シリョウ</t>
    </rPh>
    <rPh sb="4" eb="5">
      <t>ケン</t>
    </rPh>
    <rPh sb="5" eb="7">
      <t>カイケイ</t>
    </rPh>
    <rPh sb="7" eb="9">
      <t>カンリ</t>
    </rPh>
    <rPh sb="9" eb="10">
      <t>キョク</t>
    </rPh>
    <phoneticPr fontId="6"/>
  </si>
  <si>
    <t>　資料　県会計管理局</t>
    <rPh sb="1" eb="3">
      <t>シリョウ</t>
    </rPh>
    <rPh sb="4" eb="5">
      <t>ケン</t>
    </rPh>
    <rPh sb="5" eb="7">
      <t>カイケイ</t>
    </rPh>
    <rPh sb="7" eb="9">
      <t>カンリ</t>
    </rPh>
    <rPh sb="9" eb="10">
      <t>キョク</t>
    </rPh>
    <phoneticPr fontId="6"/>
  </si>
  <si>
    <t>　資料　県財政課</t>
    <rPh sb="1" eb="3">
      <t>シリョウ</t>
    </rPh>
    <rPh sb="4" eb="5">
      <t>ケン</t>
    </rPh>
    <rPh sb="5" eb="7">
      <t>ザイセイ</t>
    </rPh>
    <rPh sb="7" eb="8">
      <t>カ</t>
    </rPh>
    <phoneticPr fontId="6"/>
  </si>
  <si>
    <t>土木交通</t>
    <phoneticPr fontId="6"/>
  </si>
  <si>
    <t>警察</t>
    <phoneticPr fontId="6"/>
  </si>
  <si>
    <t>教育</t>
    <phoneticPr fontId="6"/>
  </si>
  <si>
    <t>県民税</t>
    <phoneticPr fontId="6"/>
  </si>
  <si>
    <t>事業税</t>
    <phoneticPr fontId="6"/>
  </si>
  <si>
    <t>地方消費税</t>
    <phoneticPr fontId="6"/>
  </si>
  <si>
    <t>個人</t>
    <phoneticPr fontId="6"/>
  </si>
  <si>
    <t>法人</t>
    <phoneticPr fontId="6"/>
  </si>
  <si>
    <t>利子割</t>
    <phoneticPr fontId="6"/>
  </si>
  <si>
    <t>譲渡割</t>
    <phoneticPr fontId="6"/>
  </si>
  <si>
    <t>貨物割</t>
    <phoneticPr fontId="6"/>
  </si>
  <si>
    <t>普通税</t>
    <phoneticPr fontId="6"/>
  </si>
  <si>
    <t>目的税</t>
    <phoneticPr fontId="6"/>
  </si>
  <si>
    <t>個人</t>
    <rPh sb="1" eb="2">
      <t>ジン</t>
    </rPh>
    <phoneticPr fontId="6"/>
  </si>
  <si>
    <t>平成25年度　F.Y.2013</t>
  </si>
  <si>
    <t>　資料　県財政課、県会計管理局</t>
    <rPh sb="1" eb="3">
      <t>シリョウ</t>
    </rPh>
    <rPh sb="4" eb="5">
      <t>ケン</t>
    </rPh>
    <rPh sb="5" eb="8">
      <t>ザイセイカ</t>
    </rPh>
    <rPh sb="9" eb="10">
      <t>ケン</t>
    </rPh>
    <rPh sb="10" eb="12">
      <t>カイケイ</t>
    </rPh>
    <rPh sb="12" eb="14">
      <t>カンリ</t>
    </rPh>
    <rPh sb="14" eb="15">
      <t>キョク</t>
    </rPh>
    <phoneticPr fontId="6"/>
  </si>
  <si>
    <t>　資料　県市町振興課</t>
    <rPh sb="1" eb="3">
      <t>シリョウ</t>
    </rPh>
    <rPh sb="4" eb="5">
      <t>ケン</t>
    </rPh>
    <rPh sb="5" eb="7">
      <t>シチョウ</t>
    </rPh>
    <rPh sb="7" eb="9">
      <t>シンコウ</t>
    </rPh>
    <rPh sb="9" eb="10">
      <t>カ</t>
    </rPh>
    <phoneticPr fontId="3"/>
  </si>
  <si>
    <t>　資料　県税政課</t>
    <rPh sb="1" eb="3">
      <t>シリョウ</t>
    </rPh>
    <rPh sb="4" eb="5">
      <t>ケン</t>
    </rPh>
    <rPh sb="5" eb="7">
      <t>ゼイセイ</t>
    </rPh>
    <rPh sb="7" eb="8">
      <t>カ</t>
    </rPh>
    <phoneticPr fontId="6"/>
  </si>
  <si>
    <t>総額</t>
    <rPh sb="0" eb="2">
      <t>ソウガク</t>
    </rPh>
    <phoneticPr fontId="5"/>
  </si>
  <si>
    <t>　市町たばこ税県交付金</t>
    <rPh sb="1" eb="3">
      <t>シチョウ</t>
    </rPh>
    <rPh sb="6" eb="7">
      <t>ゼイ</t>
    </rPh>
    <rPh sb="7" eb="8">
      <t>ケン</t>
    </rPh>
    <rPh sb="8" eb="11">
      <t>コウフキン</t>
    </rPh>
    <phoneticPr fontId="5"/>
  </si>
  <si>
    <t>　地方特例交付金</t>
    <rPh sb="1" eb="3">
      <t>チホウ</t>
    </rPh>
    <rPh sb="3" eb="5">
      <t>トクレイ</t>
    </rPh>
    <rPh sb="5" eb="8">
      <t>コウフキン</t>
    </rPh>
    <phoneticPr fontId="5"/>
  </si>
  <si>
    <t>　総合政策費</t>
    <rPh sb="1" eb="3">
      <t>ソウゴウ</t>
    </rPh>
    <rPh sb="3" eb="5">
      <t>セイサク</t>
    </rPh>
    <rPh sb="5" eb="6">
      <t>ヒ</t>
    </rPh>
    <phoneticPr fontId="5"/>
  </si>
  <si>
    <t xml:space="preserve">  県民文化生活費</t>
    <rPh sb="2" eb="4">
      <t>ケンミン</t>
    </rPh>
    <rPh sb="4" eb="6">
      <t>ブンカ</t>
    </rPh>
    <rPh sb="6" eb="8">
      <t>セイカツ</t>
    </rPh>
    <phoneticPr fontId="5"/>
  </si>
  <si>
    <t>　商工観光労働費</t>
    <rPh sb="1" eb="3">
      <t>ショウコウ</t>
    </rPh>
    <rPh sb="3" eb="5">
      <t>カンコウ</t>
    </rPh>
    <rPh sb="5" eb="8">
      <t>ロウドウヒ</t>
    </rPh>
    <phoneticPr fontId="5"/>
  </si>
  <si>
    <t xml:space="preserve">  土木交通費</t>
    <rPh sb="4" eb="6">
      <t>コウツウ</t>
    </rPh>
    <phoneticPr fontId="5"/>
  </si>
  <si>
    <t>土  地　お　よ　び　建　物</t>
  </si>
  <si>
    <t>　　　　　山　　　　林</t>
  </si>
  <si>
    <t>土      地</t>
  </si>
  <si>
    <t>建　 物 　延　 面　 積</t>
  </si>
  <si>
    <t>面 　 積</t>
  </si>
  <si>
    <t>立 　 木</t>
  </si>
  <si>
    <t>出資による
権  　　利</t>
  </si>
  <si>
    <t>船　　舶</t>
  </si>
  <si>
    <t>浮桟橋</t>
  </si>
  <si>
    <t>地　　上　　権</t>
  </si>
  <si>
    <t>実　用
新案権</t>
  </si>
  <si>
    <t>行 政
財 産</t>
  </si>
  <si>
    <t>普 通
財 産</t>
  </si>
  <si>
    <t>個</t>
  </si>
  <si>
    <t>物　　  　品</t>
  </si>
  <si>
    <t>債　　　　権</t>
  </si>
  <si>
    <t>基　   　　金</t>
  </si>
  <si>
    <t>自 動 車</t>
  </si>
  <si>
    <t>美術工芸品
そ  の  他</t>
  </si>
  <si>
    <t>災害救助基金</t>
  </si>
  <si>
    <t>不 動 産</t>
  </si>
  <si>
    <t>（つ　づ　き）　基　　　　　　　　　　　金</t>
  </si>
  <si>
    <t>琵 琶 湖
管理基金</t>
  </si>
  <si>
    <t>福祉・教育
振興基金</t>
  </si>
  <si>
    <t>県債管理
基　　金</t>
  </si>
  <si>
    <t>文化振興
基　　金</t>
  </si>
  <si>
    <t>琵 琶 湖
研究基金</t>
  </si>
  <si>
    <t>有価証券
および現金</t>
  </si>
  <si>
    <t>工業技術
振興基金</t>
  </si>
  <si>
    <t>公営競技施設
整備基金</t>
  </si>
  <si>
    <t xml:space="preserve">鉄軌道関連
施設整備
促進等基金      </t>
  </si>
  <si>
    <t>環境保全
基   金</t>
  </si>
  <si>
    <t>琵琶湖開発
事業関連
埋蔵文化財
保管整理基金</t>
  </si>
  <si>
    <t>滋賀県立大学整備基金</t>
  </si>
  <si>
    <t>琵琶湖流域
下水道維持
管理基金</t>
  </si>
  <si>
    <t>森林整備
担 い 手
対策基金</t>
  </si>
  <si>
    <t>ふるさと
・水と土
保全基金</t>
  </si>
  <si>
    <t>介護保険財政
安定化基金</t>
  </si>
  <si>
    <t>在宅医療福祉を担う看護職員
確保対策基金</t>
  </si>
  <si>
    <t>警察本部庁舎整備基金</t>
  </si>
  <si>
    <t>森林整備
地域活動
支援基金</t>
  </si>
  <si>
    <t>平和祈念館
整備運営基金</t>
  </si>
  <si>
    <t>国民健康保険広域化等
支援基金</t>
  </si>
  <si>
    <t>産業廃棄物
発生抑制等
推進基金</t>
  </si>
  <si>
    <t>琵琶湖森林
づくり基金</t>
  </si>
  <si>
    <t>障害者自立
支援対策
臨時特例基金</t>
  </si>
  <si>
    <t>医師確保
対策基金</t>
  </si>
  <si>
    <t>後期高齢者
医療財政
安定化基金</t>
  </si>
  <si>
    <t>学習船
建造基金</t>
  </si>
  <si>
    <t>マザーレイク
滋賀応援基金</t>
  </si>
  <si>
    <t>消費者行政
活性化基金</t>
  </si>
  <si>
    <t>妊婦健康
診査支援
臨時特例基金</t>
  </si>
  <si>
    <t>子育て支援
対策臨時
特例基金</t>
  </si>
  <si>
    <t>ふるさと雇用
再生特別基金</t>
  </si>
  <si>
    <t>緊急雇用
創出事業等
臨時特例基金</t>
  </si>
  <si>
    <t>地域自殺対策
緊急強化基金</t>
  </si>
  <si>
    <t>介護基盤
緊急整備等
臨時特例基金</t>
  </si>
  <si>
    <t>介護職員
処遇改善等
臨時特例基金</t>
  </si>
  <si>
    <t>社会福祉
施設等耐震
化等臨時
特例基金</t>
  </si>
  <si>
    <t>公共用地
先行取得
事業債
管理基金</t>
  </si>
  <si>
    <t>医療施設
耐震化臨時
特例基金</t>
  </si>
  <si>
    <t>高等学校
授業料減免
事業等支援
臨時特例基金</t>
  </si>
  <si>
    <t>東海道新幹線
新駅地域振興等基金</t>
  </si>
  <si>
    <t>森林整備
加速化・林業
再生基金</t>
  </si>
  <si>
    <t>地域医療再生
臨時特例基金</t>
  </si>
  <si>
    <t>地域活性化・
公共投資基金</t>
  </si>
  <si>
    <t>子宮頸がん等ワクチン接種緊急促進臨時特例基金</t>
  </si>
  <si>
    <t>中小企業
活性化推進
基金</t>
    <rPh sb="0" eb="2">
      <t>チュウショウ</t>
    </rPh>
    <rPh sb="2" eb="4">
      <t>キギョウ</t>
    </rPh>
    <rPh sb="5" eb="8">
      <t>カッセイカ</t>
    </rPh>
    <rPh sb="8" eb="10">
      <t>スイシン</t>
    </rPh>
    <rPh sb="11" eb="13">
      <t>キキン</t>
    </rPh>
    <phoneticPr fontId="6"/>
  </si>
  <si>
    <t>地域の元気
基金</t>
    <rPh sb="0" eb="2">
      <t>チイキ</t>
    </rPh>
    <rPh sb="3" eb="5">
      <t>ゲンキ</t>
    </rPh>
    <rPh sb="6" eb="8">
      <t>キキン</t>
    </rPh>
    <phoneticPr fontId="6"/>
  </si>
  <si>
    <t>近江大橋等
維持修繕基金</t>
    <rPh sb="0" eb="2">
      <t>オウミ</t>
    </rPh>
    <rPh sb="2" eb="4">
      <t>オオハシ</t>
    </rPh>
    <rPh sb="4" eb="5">
      <t>トウ</t>
    </rPh>
    <rPh sb="6" eb="8">
      <t>イジ</t>
    </rPh>
    <rPh sb="8" eb="10">
      <t>シュウゼン</t>
    </rPh>
    <rPh sb="10" eb="12">
      <t>キキン</t>
    </rPh>
    <phoneticPr fontId="6"/>
  </si>
  <si>
    <t>　市町税</t>
  </si>
  <si>
    <t>土 地 開</t>
    <rPh sb="4" eb="5">
      <t>カイ</t>
    </rPh>
    <phoneticPr fontId="6"/>
  </si>
  <si>
    <t>農地中間
管理事業
推進基金</t>
    <rPh sb="0" eb="2">
      <t>ノウチ</t>
    </rPh>
    <rPh sb="2" eb="4">
      <t>チュウカン</t>
    </rPh>
    <rPh sb="5" eb="7">
      <t>カンリ</t>
    </rPh>
    <rPh sb="7" eb="9">
      <t>ジギョウ</t>
    </rPh>
    <rPh sb="10" eb="12">
      <t>スイシン</t>
    </rPh>
    <rPh sb="12" eb="14">
      <t>キキン</t>
    </rPh>
    <phoneticPr fontId="6"/>
  </si>
  <si>
    <t>彦　根  税  務  署</t>
    <rPh sb="0" eb="1">
      <t>ヒコ</t>
    </rPh>
    <rPh sb="2" eb="3">
      <t>ネ</t>
    </rPh>
    <phoneticPr fontId="6"/>
  </si>
  <si>
    <t>長　浜  税  務  署</t>
    <rPh sb="0" eb="1">
      <t>チョウ</t>
    </rPh>
    <rPh sb="2" eb="3">
      <t>ハマ</t>
    </rPh>
    <phoneticPr fontId="6"/>
  </si>
  <si>
    <t>草　津  税  務  署</t>
    <rPh sb="0" eb="1">
      <t>クサ</t>
    </rPh>
    <rPh sb="2" eb="3">
      <t>ツ</t>
    </rPh>
    <phoneticPr fontId="6"/>
  </si>
  <si>
    <t>水　口  税  務  署</t>
    <rPh sb="0" eb="1">
      <t>ミズ</t>
    </rPh>
    <rPh sb="2" eb="3">
      <t>クチ</t>
    </rPh>
    <phoneticPr fontId="6"/>
  </si>
  <si>
    <t>平成25年度　F.Y.2013</t>
    <phoneticPr fontId="6"/>
  </si>
  <si>
    <t>ｘ</t>
  </si>
  <si>
    <t>予 算 額　　　　　　　　　　　　　　　　　　　　　　　　　　　　　　　　　　　　　　　　　　　　　　　　　　　　　　　　　　　　　　　　　　　　　　　　　　　(千円)</t>
    <rPh sb="81" eb="83">
      <t>センエン</t>
    </rPh>
    <phoneticPr fontId="6"/>
  </si>
  <si>
    <t>調 定 額　　　　　　　　　　　　　　　　　　　　　　　　　　　　　　　　　　　　　　　　　　　　　　　　　　　　　　　　　　　　　　　　　　　　　　　　　　　(千円)</t>
    <rPh sb="0" eb="1">
      <t>チョウ</t>
    </rPh>
    <rPh sb="2" eb="3">
      <t>テイ</t>
    </rPh>
    <rPh sb="81" eb="83">
      <t>センエン</t>
    </rPh>
    <phoneticPr fontId="6"/>
  </si>
  <si>
    <t>収 入 済 額　　　　　　　　　　　　　　　　　　　　　　　　　　　　　　　　　　　　　　　　　　　　　　　　　　　　　　　　　　　　　　　　　　　　　　　　　　　(千円)</t>
    <rPh sb="0" eb="1">
      <t>オサム</t>
    </rPh>
    <rPh sb="2" eb="3">
      <t>イ</t>
    </rPh>
    <rPh sb="4" eb="5">
      <t>ズ</t>
    </rPh>
    <rPh sb="83" eb="85">
      <t>センエン</t>
    </rPh>
    <phoneticPr fontId="6"/>
  </si>
  <si>
    <t>過 誤 納 額　　　　　　　　　　　　　　　　　　　　　　　　　　　　　　　　　　　　　　　　　　　　　　　　　　　　　　　　　　　　　　　　　　　　　　　　　　　(千円)</t>
    <rPh sb="0" eb="1">
      <t>カ</t>
    </rPh>
    <rPh sb="2" eb="3">
      <t>ゴ</t>
    </rPh>
    <rPh sb="4" eb="5">
      <t>ノウ</t>
    </rPh>
    <rPh sb="83" eb="85">
      <t>センエン</t>
    </rPh>
    <phoneticPr fontId="6"/>
  </si>
  <si>
    <t>固定資産税(特例)</t>
  </si>
  <si>
    <t>固定資産税(特例)</t>
    <rPh sb="0" eb="4">
      <t>コテイシサン</t>
    </rPh>
    <rPh sb="4" eb="5">
      <t>ゼイ</t>
    </rPh>
    <rPh sb="6" eb="8">
      <t>トクレイ</t>
    </rPh>
    <phoneticPr fontId="6"/>
  </si>
  <si>
    <t>不 納 欠 損 額　　　　　　　　　　　　　　　　　　　　　　　　　　　　　　　　　　　　　　　　　　　　　　　　　　　　　　　　　　　　　　　　　　　　(千円)</t>
    <rPh sb="0" eb="1">
      <t>フ</t>
    </rPh>
    <rPh sb="2" eb="3">
      <t>ノウ</t>
    </rPh>
    <rPh sb="4" eb="5">
      <t>ケツ</t>
    </rPh>
    <rPh sb="6" eb="7">
      <t>ソン</t>
    </rPh>
    <rPh sb="8" eb="9">
      <t>ガク</t>
    </rPh>
    <rPh sb="78" eb="80">
      <t>センエン</t>
    </rPh>
    <phoneticPr fontId="6"/>
  </si>
  <si>
    <t>収 入 未 済 額　　　　　　　　　　　　　　　　　　　　　　　　　　　　　　　　　　　　　　　　　　　　　　　　　　　　　　　　　　　　　　　　　　　　　　　　　　　(千円)</t>
    <rPh sb="0" eb="1">
      <t>オサム</t>
    </rPh>
    <rPh sb="2" eb="3">
      <t>イ</t>
    </rPh>
    <rPh sb="4" eb="5">
      <t>ミ</t>
    </rPh>
    <rPh sb="6" eb="7">
      <t>ワタル</t>
    </rPh>
    <rPh sb="8" eb="9">
      <t>ガク</t>
    </rPh>
    <rPh sb="85" eb="87">
      <t>センエン</t>
    </rPh>
    <phoneticPr fontId="6"/>
  </si>
  <si>
    <t>収　入　歩　合　(　％　)</t>
    <rPh sb="0" eb="1">
      <t>オサム</t>
    </rPh>
    <rPh sb="2" eb="3">
      <t>イ</t>
    </rPh>
    <rPh sb="4" eb="5">
      <t>ホ</t>
    </rPh>
    <rPh sb="6" eb="7">
      <t>ゴウ</t>
    </rPh>
    <phoneticPr fontId="6"/>
  </si>
  <si>
    <t>(単位　経費:千円　構成比:％)</t>
    <rPh sb="1" eb="3">
      <t>タンイ</t>
    </rPh>
    <rPh sb="4" eb="6">
      <t>ケイヒ</t>
    </rPh>
    <rPh sb="7" eb="9">
      <t>センエン</t>
    </rPh>
    <rPh sb="10" eb="13">
      <t>コウセイヒ</t>
    </rPh>
    <phoneticPr fontId="6"/>
  </si>
  <si>
    <t>(単位:千円)</t>
    <rPh sb="1" eb="3">
      <t>タンイ</t>
    </rPh>
    <rPh sb="4" eb="6">
      <t>センエン</t>
    </rPh>
    <phoneticPr fontId="6"/>
  </si>
  <si>
    <t xml:space="preserve">  　　２．平成24年度(2012年度)からは、源泉所得税、申告所得税および法人税にそれぞれ復興特別税を含みます。</t>
    <rPh sb="6" eb="8">
      <t>ヘイセイ</t>
    </rPh>
    <rPh sb="10" eb="12">
      <t>ネンド</t>
    </rPh>
    <rPh sb="17" eb="19">
      <t>ネンド</t>
    </rPh>
    <rPh sb="24" eb="26">
      <t>ゲンセン</t>
    </rPh>
    <rPh sb="26" eb="29">
      <t>ショトクゼイ</t>
    </rPh>
    <rPh sb="30" eb="32">
      <t>シンコク</t>
    </rPh>
    <rPh sb="32" eb="35">
      <t>ショトクゼイ</t>
    </rPh>
    <rPh sb="38" eb="41">
      <t>ホウジンゼイ</t>
    </rPh>
    <rPh sb="46" eb="48">
      <t>フッコウ</t>
    </rPh>
    <rPh sb="48" eb="50">
      <t>トクベツ</t>
    </rPh>
    <rPh sb="50" eb="51">
      <t>ゼイ</t>
    </rPh>
    <rPh sb="52" eb="53">
      <t>フク</t>
    </rPh>
    <phoneticPr fontId="6"/>
  </si>
  <si>
    <t>平成25年度　　　　　　　　　　　　　　　　　　　　　　　　　　　　　　　　　　　　　　　　　　　　　　　　　　　　　　　　　　　　　　　　　　　　　　　　　　F.Y.2013</t>
  </si>
  <si>
    <t>平成26年度　　　　　　　　　　　　　　　　　　　　　　　　　　　　　　　　　　　　　　　　　　　　　　　　　　　　　　　　　　　　　　　　　　　　　　　　　　F.Y.2014</t>
  </si>
  <si>
    <t>　自動車取得税</t>
    <rPh sb="1" eb="4">
      <t>ジドウシャ</t>
    </rPh>
    <rPh sb="4" eb="6">
      <t>シュトク</t>
    </rPh>
    <phoneticPr fontId="6"/>
  </si>
  <si>
    <t>　軽油引取税</t>
    <rPh sb="1" eb="3">
      <t>ケイユ</t>
    </rPh>
    <rPh sb="3" eb="5">
      <t>ヒキトリ</t>
    </rPh>
    <phoneticPr fontId="6"/>
  </si>
  <si>
    <t>　狩猟税</t>
    <rPh sb="1" eb="3">
      <t>シュリョウ</t>
    </rPh>
    <phoneticPr fontId="6"/>
  </si>
  <si>
    <t>　産業廃棄物税</t>
    <rPh sb="1" eb="3">
      <t>サンギョウ</t>
    </rPh>
    <rPh sb="3" eb="6">
      <t>ハイキブツ</t>
    </rPh>
    <phoneticPr fontId="6"/>
  </si>
  <si>
    <t>　地方法人特別譲与税</t>
    <rPh sb="3" eb="5">
      <t>ホウジン</t>
    </rPh>
    <rPh sb="5" eb="7">
      <t>トクベツ</t>
    </rPh>
    <phoneticPr fontId="6"/>
  </si>
  <si>
    <t>　地方揮発油譲与税</t>
    <rPh sb="3" eb="6">
      <t>キハツユ</t>
    </rPh>
    <phoneticPr fontId="6"/>
  </si>
  <si>
    <t>地方特例交付金</t>
    <rPh sb="0" eb="2">
      <t>チホウ</t>
    </rPh>
    <rPh sb="2" eb="4">
      <t>トクレイ</t>
    </rPh>
    <rPh sb="4" eb="7">
      <t>コウフキン</t>
    </rPh>
    <phoneticPr fontId="6"/>
  </si>
  <si>
    <t>　地方特例交付金</t>
    <rPh sb="3" eb="5">
      <t>トクレイ</t>
    </rPh>
    <rPh sb="5" eb="8">
      <t>コウフキン</t>
    </rPh>
    <phoneticPr fontId="6"/>
  </si>
  <si>
    <t>　延滞金加算金及び過料等</t>
    <rPh sb="11" eb="12">
      <t>トウ</t>
    </rPh>
    <phoneticPr fontId="6"/>
  </si>
  <si>
    <t>　　　１９７．平成26年度(2014年度)滋賀県一般会計歳入決算</t>
    <rPh sb="18" eb="20">
      <t>ネンド</t>
    </rPh>
    <phoneticPr fontId="6"/>
  </si>
  <si>
    <t>議会費</t>
    <phoneticPr fontId="6"/>
  </si>
  <si>
    <t>総合政策費</t>
    <rPh sb="0" eb="2">
      <t>ソウゴウ</t>
    </rPh>
    <rPh sb="2" eb="4">
      <t>セイサク</t>
    </rPh>
    <rPh sb="4" eb="5">
      <t>ヒ</t>
    </rPh>
    <phoneticPr fontId="6"/>
  </si>
  <si>
    <t>秘書広報費</t>
    <rPh sb="0" eb="2">
      <t>ヒショ</t>
    </rPh>
    <rPh sb="2" eb="5">
      <t>コウホウヒ</t>
    </rPh>
    <phoneticPr fontId="6"/>
  </si>
  <si>
    <t>防災費</t>
    <rPh sb="0" eb="3">
      <t>ボウサイヒ</t>
    </rPh>
    <phoneticPr fontId="6"/>
  </si>
  <si>
    <t>総合政策企画費</t>
    <rPh sb="0" eb="2">
      <t>ソウゴウ</t>
    </rPh>
    <rPh sb="2" eb="4">
      <t>セイサク</t>
    </rPh>
    <rPh sb="4" eb="6">
      <t>キカク</t>
    </rPh>
    <rPh sb="6" eb="7">
      <t>ヒ</t>
    </rPh>
    <phoneticPr fontId="6"/>
  </si>
  <si>
    <t>県民生活費</t>
    <rPh sb="0" eb="2">
      <t>ケンミン</t>
    </rPh>
    <rPh sb="2" eb="5">
      <t>セイカツヒ</t>
    </rPh>
    <phoneticPr fontId="6"/>
  </si>
  <si>
    <t>文化費</t>
    <rPh sb="0" eb="3">
      <t>ブンカヒ</t>
    </rPh>
    <phoneticPr fontId="6"/>
  </si>
  <si>
    <t>統計調査費</t>
    <rPh sb="0" eb="2">
      <t>トウケイ</t>
    </rPh>
    <rPh sb="2" eb="5">
      <t>チョウサヒ</t>
    </rPh>
    <phoneticPr fontId="6"/>
  </si>
  <si>
    <t xml:space="preserve">総務管理費  </t>
    <phoneticPr fontId="6"/>
  </si>
  <si>
    <t>徴税費</t>
    <phoneticPr fontId="6"/>
  </si>
  <si>
    <t>市町振興費</t>
    <phoneticPr fontId="6"/>
  </si>
  <si>
    <t>選挙費</t>
    <phoneticPr fontId="6"/>
  </si>
  <si>
    <t>人事委員会費</t>
    <phoneticPr fontId="6"/>
  </si>
  <si>
    <t>監査委員費</t>
    <phoneticPr fontId="6"/>
  </si>
  <si>
    <t>水政費　　</t>
    <phoneticPr fontId="6"/>
  </si>
  <si>
    <t>環境費</t>
    <phoneticPr fontId="6"/>
  </si>
  <si>
    <t>下水道費</t>
    <phoneticPr fontId="6"/>
  </si>
  <si>
    <t>森林林業費</t>
    <rPh sb="0" eb="2">
      <t>シンリン</t>
    </rPh>
    <phoneticPr fontId="6"/>
  </si>
  <si>
    <t>社会福祉費</t>
    <phoneticPr fontId="6"/>
  </si>
  <si>
    <t>児童福祉費</t>
    <phoneticPr fontId="6"/>
  </si>
  <si>
    <t>生活保護費</t>
    <phoneticPr fontId="6"/>
  </si>
  <si>
    <t>災害救助費</t>
    <phoneticPr fontId="6"/>
  </si>
  <si>
    <t>公衆衛生費</t>
    <phoneticPr fontId="6"/>
  </si>
  <si>
    <t>生活衛生費</t>
    <rPh sb="0" eb="2">
      <t>セイカツ</t>
    </rPh>
    <rPh sb="2" eb="5">
      <t>エイセイヒ</t>
    </rPh>
    <phoneticPr fontId="6"/>
  </si>
  <si>
    <t>地域健康福祉費</t>
    <rPh sb="0" eb="2">
      <t>チイキ</t>
    </rPh>
    <rPh sb="2" eb="4">
      <t>ケンコウ</t>
    </rPh>
    <rPh sb="4" eb="6">
      <t>フクシ</t>
    </rPh>
    <phoneticPr fontId="6"/>
  </si>
  <si>
    <t>医薬費</t>
    <phoneticPr fontId="6"/>
  </si>
  <si>
    <t>商工観光労働費</t>
    <rPh sb="0" eb="2">
      <t>ショウコウ</t>
    </rPh>
    <rPh sb="2" eb="4">
      <t>カンコウ</t>
    </rPh>
    <rPh sb="4" eb="7">
      <t>ロウドウヒ</t>
    </rPh>
    <phoneticPr fontId="6"/>
  </si>
  <si>
    <t>商工業費</t>
    <phoneticPr fontId="6"/>
  </si>
  <si>
    <t>中小企業費</t>
    <phoneticPr fontId="6"/>
  </si>
  <si>
    <t>観光費</t>
    <phoneticPr fontId="6"/>
  </si>
  <si>
    <t>労政費</t>
    <rPh sb="0" eb="2">
      <t>ロウセイ</t>
    </rPh>
    <rPh sb="2" eb="3">
      <t>ヒ</t>
    </rPh>
    <phoneticPr fontId="6"/>
  </si>
  <si>
    <t>職業訓練費</t>
    <phoneticPr fontId="6"/>
  </si>
  <si>
    <t>労働委員会費</t>
    <phoneticPr fontId="6"/>
  </si>
  <si>
    <t>農業費</t>
    <phoneticPr fontId="6"/>
  </si>
  <si>
    <t>畜産業費</t>
    <phoneticPr fontId="6"/>
  </si>
  <si>
    <t>農地費</t>
    <phoneticPr fontId="6"/>
  </si>
  <si>
    <t>水産業費</t>
    <phoneticPr fontId="6"/>
  </si>
  <si>
    <t>土木交通費</t>
    <rPh sb="0" eb="2">
      <t>ドボク</t>
    </rPh>
    <rPh sb="2" eb="5">
      <t>コウツウヒ</t>
    </rPh>
    <phoneticPr fontId="6"/>
  </si>
  <si>
    <t>土木交通管理費</t>
    <rPh sb="0" eb="2">
      <t>ドボク</t>
    </rPh>
    <rPh sb="2" eb="4">
      <t>コウツウ</t>
    </rPh>
    <rPh sb="4" eb="7">
      <t>カンリヒ</t>
    </rPh>
    <phoneticPr fontId="6"/>
  </si>
  <si>
    <t>道路橋りょう費</t>
    <phoneticPr fontId="6"/>
  </si>
  <si>
    <t>河川費</t>
    <phoneticPr fontId="6"/>
  </si>
  <si>
    <t>港湾費</t>
    <phoneticPr fontId="6"/>
  </si>
  <si>
    <t>砂防費</t>
    <phoneticPr fontId="6"/>
  </si>
  <si>
    <t>都市計画費</t>
    <phoneticPr fontId="6"/>
  </si>
  <si>
    <t>公園費</t>
    <phoneticPr fontId="6"/>
  </si>
  <si>
    <t>建築費</t>
    <phoneticPr fontId="6"/>
  </si>
  <si>
    <t>住宅費</t>
    <phoneticPr fontId="6"/>
  </si>
  <si>
    <t>警察費</t>
    <phoneticPr fontId="6"/>
  </si>
  <si>
    <t>警察管理費</t>
    <phoneticPr fontId="6"/>
  </si>
  <si>
    <t>警察活動費</t>
    <phoneticPr fontId="6"/>
  </si>
  <si>
    <t>教育総務費</t>
    <phoneticPr fontId="6"/>
  </si>
  <si>
    <t>小学校費</t>
    <phoneticPr fontId="6"/>
  </si>
  <si>
    <t>中学校費</t>
    <phoneticPr fontId="6"/>
  </si>
  <si>
    <t>高等学校費</t>
    <phoneticPr fontId="6"/>
  </si>
  <si>
    <t>特別支援学校費</t>
    <rPh sb="0" eb="2">
      <t>トクベツ</t>
    </rPh>
    <rPh sb="2" eb="4">
      <t>シエン</t>
    </rPh>
    <rPh sb="4" eb="6">
      <t>ガッコウ</t>
    </rPh>
    <rPh sb="6" eb="7">
      <t>ヒ</t>
    </rPh>
    <phoneticPr fontId="6"/>
  </si>
  <si>
    <t>大学費</t>
    <phoneticPr fontId="6"/>
  </si>
  <si>
    <t>社会教育費</t>
    <phoneticPr fontId="6"/>
  </si>
  <si>
    <t xml:space="preserve">保健体育費 </t>
    <phoneticPr fontId="6"/>
  </si>
  <si>
    <t>災害復旧費</t>
    <phoneticPr fontId="6"/>
  </si>
  <si>
    <t xml:space="preserve">琵琶湖環境施設災害復旧費  </t>
    <phoneticPr fontId="6"/>
  </si>
  <si>
    <t>農政水産施設災害復旧費</t>
    <phoneticPr fontId="6"/>
  </si>
  <si>
    <t>土木交通施設災害復旧費</t>
    <rPh sb="2" eb="4">
      <t>コウツウ</t>
    </rPh>
    <phoneticPr fontId="6"/>
  </si>
  <si>
    <t>公債費</t>
    <phoneticPr fontId="6"/>
  </si>
  <si>
    <t>県税交付金等</t>
    <rPh sb="0" eb="2">
      <t>ケンゼイ</t>
    </rPh>
    <rPh sb="2" eb="5">
      <t>コウフキン</t>
    </rPh>
    <rPh sb="5" eb="6">
      <t>トウ</t>
    </rPh>
    <phoneticPr fontId="6"/>
  </si>
  <si>
    <t>予備費</t>
    <phoneticPr fontId="6"/>
  </si>
  <si>
    <t>予備費</t>
    <phoneticPr fontId="6"/>
  </si>
  <si>
    <t xml:space="preserve"> １９８．平成26年度(2014年度)滋賀県一般会計歳出決算</t>
    <rPh sb="16" eb="18">
      <t>ネンド</t>
    </rPh>
    <phoneticPr fontId="6"/>
  </si>
  <si>
    <t>翌年度へ繰越                                                                                                                                         すべき財源</t>
    <phoneticPr fontId="6"/>
  </si>
  <si>
    <t>中小企業支援資金貸付事業</t>
    <rPh sb="4" eb="6">
      <t>シエン</t>
    </rPh>
    <phoneticPr fontId="6"/>
  </si>
  <si>
    <t>-</t>
    <phoneticPr fontId="6"/>
  </si>
  <si>
    <t>林業・木材産業改善資金貸付事業</t>
    <rPh sb="3" eb="5">
      <t>モクザイ</t>
    </rPh>
    <rPh sb="5" eb="7">
      <t>サンギョウ</t>
    </rPh>
    <phoneticPr fontId="6"/>
  </si>
  <si>
    <t>公債管理</t>
    <rPh sb="0" eb="2">
      <t>コウサイ</t>
    </rPh>
    <rPh sb="2" eb="4">
      <t>カンリ</t>
    </rPh>
    <phoneticPr fontId="6"/>
  </si>
  <si>
    <t xml:space="preserve"> </t>
    <phoneticPr fontId="6"/>
  </si>
  <si>
    <t>就農支援資金貸付事業等</t>
    <rPh sb="0" eb="2">
      <t>シュウノウ</t>
    </rPh>
    <rPh sb="2" eb="4">
      <t>シエン</t>
    </rPh>
    <rPh sb="10" eb="11">
      <t>トウ</t>
    </rPh>
    <phoneticPr fontId="6"/>
  </si>
  <si>
    <t>　  ２００．平成26年度(2014年度)滋賀県特別会計歳入歳出決算</t>
    <rPh sb="18" eb="20">
      <t>ネンド</t>
    </rPh>
    <phoneticPr fontId="6"/>
  </si>
  <si>
    <t>点</t>
    <rPh sb="0" eb="1">
      <t>テン</t>
    </rPh>
    <phoneticPr fontId="6"/>
  </si>
  <si>
    <t>平成25年度　F.Y.2013</t>
    <phoneticPr fontId="6"/>
  </si>
  <si>
    <t>平成26年度　F.Y.2014</t>
    <phoneticPr fontId="6"/>
  </si>
  <si>
    <t>平成26年度　F.Y.2014</t>
  </si>
  <si>
    <t>国民体育大会・全国障害者スポーツ大会運営等基金</t>
    <rPh sb="0" eb="2">
      <t>コクミン</t>
    </rPh>
    <rPh sb="2" eb="4">
      <t>タイイク</t>
    </rPh>
    <rPh sb="4" eb="6">
      <t>タイカイ</t>
    </rPh>
    <rPh sb="7" eb="9">
      <t>ゼンコク</t>
    </rPh>
    <rPh sb="9" eb="12">
      <t>ショウガイシャ</t>
    </rPh>
    <rPh sb="16" eb="18">
      <t>タイカイ</t>
    </rPh>
    <rPh sb="18" eb="20">
      <t>ウンエイ</t>
    </rPh>
    <rPh sb="20" eb="21">
      <t>トウ</t>
    </rPh>
    <rPh sb="21" eb="23">
      <t>キキン</t>
    </rPh>
    <phoneticPr fontId="6"/>
  </si>
  <si>
    <t>がん対策
推進基金</t>
    <rPh sb="2" eb="4">
      <t>タイサク</t>
    </rPh>
    <rPh sb="5" eb="7">
      <t>スイシン</t>
    </rPh>
    <rPh sb="7" eb="9">
      <t>キキン</t>
    </rPh>
    <phoneticPr fontId="6"/>
  </si>
  <si>
    <t>地域医療介護
総合確保基金</t>
    <rPh sb="0" eb="2">
      <t>チイキ</t>
    </rPh>
    <rPh sb="2" eb="4">
      <t>イリョウ</t>
    </rPh>
    <rPh sb="4" eb="6">
      <t>カイゴ</t>
    </rPh>
    <rPh sb="7" eb="9">
      <t>ソウゴウ</t>
    </rPh>
    <rPh sb="9" eb="11">
      <t>カクホ</t>
    </rPh>
    <rPh sb="11" eb="13">
      <t>キキン</t>
    </rPh>
    <phoneticPr fontId="6"/>
  </si>
  <si>
    <t>公共建築物等
長寿命化等
推進基金</t>
    <rPh sb="0" eb="2">
      <t>コウキョウ</t>
    </rPh>
    <rPh sb="2" eb="4">
      <t>ケンチク</t>
    </rPh>
    <rPh sb="4" eb="5">
      <t>ブツ</t>
    </rPh>
    <rPh sb="5" eb="6">
      <t>トウ</t>
    </rPh>
    <rPh sb="7" eb="8">
      <t>チョウ</t>
    </rPh>
    <rPh sb="8" eb="11">
      <t>ジュミョウカ</t>
    </rPh>
    <rPh sb="11" eb="12">
      <t>トウ</t>
    </rPh>
    <rPh sb="13" eb="15">
      <t>スイシン</t>
    </rPh>
    <rPh sb="15" eb="17">
      <t>キキン</t>
    </rPh>
    <phoneticPr fontId="6"/>
  </si>
  <si>
    <t xml:space="preserve">    （つ　づ　き）　基　　　　　　　　　　　金</t>
    <phoneticPr fontId="6"/>
  </si>
  <si>
    <t>（つ　づ　き）　基　　　　　　　　　　　金</t>
    <phoneticPr fontId="6"/>
  </si>
  <si>
    <t xml:space="preserve">             （つ　づ　き）　基　　　　　　　　　　　金</t>
    <phoneticPr fontId="6"/>
  </si>
  <si>
    <t xml:space="preserve"> 発 基 金</t>
    <phoneticPr fontId="6"/>
  </si>
  <si>
    <t>住民生活に
光をそそぐ
基金</t>
    <phoneticPr fontId="6"/>
  </si>
  <si>
    <t>新しい
公共支援
基金</t>
    <phoneticPr fontId="6"/>
  </si>
  <si>
    <t>介護予防
基盤強化
基金</t>
    <phoneticPr fontId="6"/>
  </si>
  <si>
    <t>文化財
保存基金</t>
    <phoneticPr fontId="6"/>
  </si>
  <si>
    <t>平成24年度　F.Y.2012</t>
    <phoneticPr fontId="6"/>
  </si>
  <si>
    <t>-</t>
    <phoneticPr fontId="6"/>
  </si>
  <si>
    <r>
      <t>ｍ</t>
    </r>
    <r>
      <rPr>
        <vertAlign val="superscript"/>
        <sz val="8"/>
        <rFont val="ＭＳ ゴシック"/>
        <family val="3"/>
        <charset val="128"/>
      </rPr>
      <t>２</t>
    </r>
    <phoneticPr fontId="6"/>
  </si>
  <si>
    <r>
      <t>ｍ</t>
    </r>
    <r>
      <rPr>
        <vertAlign val="superscript"/>
        <sz val="8"/>
        <rFont val="ＭＳ ゴシック"/>
        <family val="3"/>
        <charset val="128"/>
      </rPr>
      <t>３</t>
    </r>
    <phoneticPr fontId="6"/>
  </si>
  <si>
    <t>県税</t>
    <phoneticPr fontId="6"/>
  </si>
  <si>
    <t>県債</t>
    <phoneticPr fontId="6"/>
  </si>
  <si>
    <t>　県債</t>
    <phoneticPr fontId="6"/>
  </si>
  <si>
    <r>
      <t>（</t>
    </r>
    <r>
      <rPr>
        <b/>
        <sz val="13"/>
        <rFont val="ＭＳ ゴシック"/>
        <family val="3"/>
        <charset val="128"/>
      </rPr>
      <t>つづき</t>
    </r>
    <r>
      <rPr>
        <b/>
        <sz val="12"/>
        <rFont val="ＭＳ ゴシック"/>
        <family val="3"/>
        <charset val="128"/>
      </rPr>
      <t>）</t>
    </r>
    <r>
      <rPr>
        <b/>
        <sz val="16"/>
        <rFont val="ＭＳ ゴシック"/>
        <family val="3"/>
        <charset val="128"/>
      </rPr>
      <t>１９８．平成26年度(2014年度)滋賀県一般会計歳出決算</t>
    </r>
    <phoneticPr fontId="6"/>
  </si>
  <si>
    <t>　注　総務省「地方財政状況調査」によります。</t>
    <rPh sb="1" eb="2">
      <t>チュウ</t>
    </rPh>
    <rPh sb="3" eb="6">
      <t>ソウムショウ</t>
    </rPh>
    <phoneticPr fontId="6"/>
  </si>
  <si>
    <t>平成26年度
F.Y.2014</t>
  </si>
  <si>
    <t>平成26年度
F.Y.2014</t>
    <phoneticPr fontId="6"/>
  </si>
  <si>
    <t>平成25年度
F.Y.2013</t>
  </si>
  <si>
    <t>平成26年度　F.Y.2014</t>
    <phoneticPr fontId="6"/>
  </si>
  <si>
    <t>平成26年度　F.Y.2014</t>
    <phoneticPr fontId="6"/>
  </si>
  <si>
    <t>健康医療福祉</t>
    <rPh sb="2" eb="4">
      <t>イリョウ</t>
    </rPh>
    <phoneticPr fontId="3"/>
  </si>
  <si>
    <t xml:space="preserve"> 各年度末現在高</t>
    <rPh sb="1" eb="4">
      <t>カクネンド</t>
    </rPh>
    <rPh sb="4" eb="5">
      <t>マツ</t>
    </rPh>
    <rPh sb="5" eb="8">
      <t>ゲンザイダカ</t>
    </rPh>
    <phoneticPr fontId="17"/>
  </si>
  <si>
    <t>ｔ</t>
    <phoneticPr fontId="6"/>
  </si>
  <si>
    <t>平成26年度　F.Y.2014</t>
    <phoneticPr fontId="6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</si>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</sst>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 * #,##0_ ;_ * \-#,##0_ ;_ * &quot;-&quot;_ ;_ @_ "/>
    <numFmt numFmtId="176" formatCode="0.0"/>
    <numFmt numFmtId="177" formatCode="#,##0;&quot;△&quot;#,##0"/>
    <numFmt numFmtId="178" formatCode="#,##0.0;[Red]\-#,##0.0"/>
    <numFmt numFmtId="179" formatCode="#,##0;\-#,##0;&quot;－&quot;"/>
    <numFmt numFmtId="180" formatCode="#,##0;&quot;△&quot;#,##0;&quot;－&quot;"/>
    <numFmt numFmtId="181" formatCode="#,##0_);[Red]\(#,##0\)"/>
    <numFmt numFmtId="182" formatCode="#,##0;&quot;△ &quot;#,##0"/>
    <numFmt numFmtId="183" formatCode="#,##0.0"/>
    <numFmt numFmtId="184" formatCode="#,##0;\-#,##0;\-"/>
    <numFmt numFmtId="185" formatCode="#,##0.0;\-#,##0.0"/>
    <numFmt numFmtId="186" formatCode="#,##0;\-#,##0;&quot;-&quot;"/>
    <numFmt numFmtId="187" formatCode="\-"/>
    <numFmt numFmtId="188" formatCode="0;&quot;△ &quot;0"/>
  </numFmts>
  <fonts count="47">
    <font>
      <sz val="10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u/>
      <sz val="10"/>
      <color indexed="36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vertAlign val="superscript"/>
      <sz val="8"/>
      <name val="ＭＳ ゴシック"/>
      <family val="3"/>
      <charset val="128"/>
    </font>
    <font>
      <b/>
      <sz val="9"/>
      <name val="ＭＳ 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0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86" fontId="29" fillId="0" borderId="0" applyFill="0" applyBorder="0" applyAlignment="0"/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0" fontId="31" fillId="0" borderId="0"/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4" borderId="3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4" borderId="4" applyNumberFormat="0" applyFon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7" fontId="4" fillId="0" borderId="0"/>
    <xf numFmtId="0" fontId="3" fillId="0" borderId="0"/>
    <xf numFmtId="37" fontId="4" fillId="0" borderId="0"/>
    <xf numFmtId="0" fontId="4" fillId="0" borderId="0"/>
    <xf numFmtId="0" fontId="4" fillId="0" borderId="0"/>
    <xf numFmtId="37" fontId="42" fillId="0" borderId="0" applyNumberFormat="0" applyBorder="0" applyAlignment="0">
      <alignment vertical="center"/>
    </xf>
    <xf numFmtId="0" fontId="28" fillId="17" borderId="0" applyNumberFormat="0" applyBorder="0" applyAlignment="0" applyProtection="0">
      <alignment vertical="center"/>
    </xf>
    <xf numFmtId="0" fontId="43" fillId="0" borderId="0">
      <alignment vertical="center"/>
    </xf>
    <xf numFmtId="0" fontId="44" fillId="0" borderId="0"/>
    <xf numFmtId="38" fontId="44" fillId="0" borderId="0" applyFont="0" applyFill="0" applyBorder="0" applyAlignment="0" applyProtection="0"/>
    <xf numFmtId="0" fontId="1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4" borderId="3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" fillId="4" borderId="4" applyNumberFormat="0" applyFon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752">
    <xf numFmtId="0" fontId="0" fillId="0" borderId="0" xfId="0"/>
    <xf numFmtId="0" fontId="7" fillId="0" borderId="0" xfId="49" applyFont="1" applyFill="1"/>
    <xf numFmtId="0" fontId="8" fillId="0" borderId="0" xfId="49" quotePrefix="1" applyFont="1" applyFill="1" applyBorder="1" applyAlignment="1" applyProtection="1">
      <alignment horizontal="right"/>
    </xf>
    <xf numFmtId="0" fontId="8" fillId="0" borderId="0" xfId="49" quotePrefix="1" applyFont="1" applyFill="1" applyAlignment="1" applyProtection="1">
      <alignment horizontal="left"/>
    </xf>
    <xf numFmtId="0" fontId="7" fillId="0" borderId="0" xfId="49" applyFont="1" applyFill="1" applyBorder="1"/>
    <xf numFmtId="0" fontId="9" fillId="0" borderId="0" xfId="49" applyFont="1" applyFill="1"/>
    <xf numFmtId="0" fontId="9" fillId="0" borderId="0" xfId="49" applyFont="1" applyFill="1" applyBorder="1"/>
    <xf numFmtId="0" fontId="9" fillId="0" borderId="0" xfId="49" quotePrefix="1" applyFont="1" applyFill="1" applyBorder="1" applyAlignment="1" applyProtection="1">
      <alignment horizontal="right"/>
    </xf>
    <xf numFmtId="0" fontId="9" fillId="0" borderId="0" xfId="49" quotePrefix="1" applyFont="1" applyFill="1" applyAlignment="1" applyProtection="1">
      <alignment horizontal="left"/>
    </xf>
    <xf numFmtId="0" fontId="10" fillId="0" borderId="0" xfId="49" applyFont="1" applyFill="1" applyAlignment="1">
      <alignment vertical="center"/>
    </xf>
    <xf numFmtId="0" fontId="10" fillId="0" borderId="12" xfId="47" applyFont="1" applyFill="1" applyBorder="1" applyAlignment="1">
      <alignment vertical="center"/>
    </xf>
    <xf numFmtId="0" fontId="10" fillId="0" borderId="12" xfId="47" applyFont="1" applyFill="1" applyBorder="1" applyAlignment="1">
      <alignment horizontal="distributed" vertical="center"/>
    </xf>
    <xf numFmtId="0" fontId="10" fillId="0" borderId="0" xfId="49" applyFont="1" applyFill="1" applyBorder="1" applyAlignment="1">
      <alignment vertical="center"/>
    </xf>
    <xf numFmtId="0" fontId="10" fillId="0" borderId="0" xfId="49" applyFont="1" applyFill="1" applyBorder="1" applyAlignment="1">
      <alignment horizontal="right" vertical="center"/>
    </xf>
    <xf numFmtId="0" fontId="10" fillId="0" borderId="0" xfId="0" applyFont="1" applyFill="1"/>
    <xf numFmtId="0" fontId="9" fillId="0" borderId="13" xfId="49" applyFont="1" applyFill="1" applyBorder="1" applyAlignment="1">
      <alignment vertical="center"/>
    </xf>
    <xf numFmtId="0" fontId="9" fillId="0" borderId="14" xfId="49" applyFont="1" applyFill="1" applyBorder="1" applyAlignment="1">
      <alignment vertical="center"/>
    </xf>
    <xf numFmtId="0" fontId="9" fillId="0" borderId="14" xfId="47" applyFont="1" applyFill="1" applyBorder="1" applyAlignment="1">
      <alignment vertical="center"/>
    </xf>
    <xf numFmtId="0" fontId="9" fillId="0" borderId="15" xfId="49" applyFont="1" applyFill="1" applyBorder="1" applyAlignment="1" applyProtection="1">
      <alignment horizontal="center" vertical="center"/>
    </xf>
    <xf numFmtId="0" fontId="9" fillId="0" borderId="16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 wrapText="1"/>
    </xf>
    <xf numFmtId="0" fontId="9" fillId="0" borderId="0" xfId="49" applyFont="1" applyFill="1" applyAlignment="1">
      <alignment vertical="center"/>
    </xf>
    <xf numFmtId="0" fontId="11" fillId="0" borderId="0" xfId="49" applyFont="1" applyFill="1" applyBorder="1" applyAlignment="1" applyProtection="1">
      <alignment horizontal="distributed"/>
    </xf>
    <xf numFmtId="38" fontId="11" fillId="0" borderId="17" xfId="38" applyFont="1" applyFill="1" applyBorder="1" applyAlignment="1" applyProtection="1">
      <alignment horizontal="right"/>
    </xf>
    <xf numFmtId="38" fontId="11" fillId="0" borderId="0" xfId="38" applyFont="1" applyFill="1" applyBorder="1" applyAlignment="1" applyProtection="1">
      <alignment horizontal="right"/>
    </xf>
    <xf numFmtId="38" fontId="11" fillId="0" borderId="0" xfId="38" applyFont="1" applyFill="1" applyAlignment="1">
      <alignment horizontal="right"/>
    </xf>
    <xf numFmtId="38" fontId="11" fillId="0" borderId="0" xfId="49" applyNumberFormat="1" applyFont="1" applyFill="1" applyAlignment="1"/>
    <xf numFmtId="37" fontId="11" fillId="0" borderId="0" xfId="49" applyNumberFormat="1" applyFont="1" applyFill="1" applyBorder="1" applyAlignment="1" applyProtection="1">
      <alignment horizontal="right"/>
    </xf>
    <xf numFmtId="0" fontId="11" fillId="0" borderId="0" xfId="49" applyFont="1" applyFill="1" applyAlignment="1"/>
    <xf numFmtId="0" fontId="9" fillId="0" borderId="0" xfId="49" applyFont="1" applyFill="1" applyBorder="1" applyAlignment="1"/>
    <xf numFmtId="0" fontId="9" fillId="0" borderId="0" xfId="49" applyFont="1" applyFill="1" applyBorder="1" applyAlignment="1" applyProtection="1"/>
    <xf numFmtId="38" fontId="9" fillId="0" borderId="17" xfId="38" applyFont="1" applyFill="1" applyBorder="1" applyAlignment="1" applyProtection="1">
      <alignment horizontal="right"/>
    </xf>
    <xf numFmtId="37" fontId="9" fillId="0" borderId="0" xfId="49" applyNumberFormat="1" applyFont="1" applyFill="1" applyBorder="1" applyAlignment="1" applyProtection="1">
      <alignment horizontal="right"/>
    </xf>
    <xf numFmtId="38" fontId="9" fillId="0" borderId="0" xfId="38" applyFont="1" applyFill="1" applyAlignment="1">
      <alignment horizontal="right"/>
    </xf>
    <xf numFmtId="38" fontId="9" fillId="0" borderId="0" xfId="49" applyNumberFormat="1" applyFont="1" applyFill="1" applyAlignment="1"/>
    <xf numFmtId="0" fontId="9" fillId="0" borderId="0" xfId="49" applyFont="1" applyFill="1" applyAlignment="1"/>
    <xf numFmtId="0" fontId="9" fillId="0" borderId="0" xfId="49" applyFont="1" applyFill="1" applyBorder="1" applyAlignment="1" applyProtection="1">
      <alignment horizontal="left"/>
    </xf>
    <xf numFmtId="0" fontId="9" fillId="0" borderId="14" xfId="49" applyFont="1" applyFill="1" applyBorder="1" applyAlignment="1"/>
    <xf numFmtId="0" fontId="9" fillId="0" borderId="14" xfId="49" applyFont="1" applyFill="1" applyBorder="1" applyAlignment="1" applyProtection="1">
      <alignment horizontal="left"/>
    </xf>
    <xf numFmtId="38" fontId="9" fillId="0" borderId="18" xfId="38" applyFont="1" applyFill="1" applyBorder="1" applyAlignment="1" applyProtection="1">
      <alignment horizontal="right"/>
    </xf>
    <xf numFmtId="38" fontId="9" fillId="0" borderId="14" xfId="38" applyFont="1" applyFill="1" applyBorder="1" applyAlignment="1" applyProtection="1">
      <alignment horizontal="right"/>
    </xf>
    <xf numFmtId="37" fontId="9" fillId="0" borderId="14" xfId="49" applyNumberFormat="1" applyFont="1" applyFill="1" applyBorder="1" applyAlignment="1" applyProtection="1">
      <alignment horizontal="right"/>
    </xf>
    <xf numFmtId="38" fontId="9" fillId="0" borderId="0" xfId="38" applyFont="1" applyFill="1" applyBorder="1" applyAlignment="1" applyProtection="1">
      <alignment horizontal="right"/>
    </xf>
    <xf numFmtId="0" fontId="10" fillId="0" borderId="0" xfId="49" applyFont="1" applyFill="1" applyAlignment="1">
      <alignment horizontal="right" vertical="center"/>
    </xf>
    <xf numFmtId="38" fontId="9" fillId="0" borderId="17" xfId="38" applyFont="1" applyFill="1" applyBorder="1" applyAlignment="1"/>
    <xf numFmtId="0" fontId="9" fillId="0" borderId="17" xfId="47" applyFont="1" applyFill="1" applyBorder="1" applyAlignment="1">
      <alignment horizontal="right"/>
    </xf>
    <xf numFmtId="0" fontId="9" fillId="0" borderId="0" xfId="47" applyFont="1" applyFill="1" applyBorder="1" applyAlignment="1">
      <alignment horizontal="right"/>
    </xf>
    <xf numFmtId="0" fontId="9" fillId="0" borderId="12" xfId="47" applyFont="1" applyFill="1" applyBorder="1" applyAlignment="1">
      <alignment horizontal="distributed" vertical="center"/>
    </xf>
    <xf numFmtId="0" fontId="9" fillId="0" borderId="0" xfId="49" applyFont="1" applyFill="1" applyBorder="1" applyAlignment="1">
      <alignment vertical="center"/>
    </xf>
    <xf numFmtId="38" fontId="9" fillId="0" borderId="0" xfId="49" applyNumberFormat="1" applyFont="1" applyFill="1" applyAlignment="1">
      <alignment vertical="center"/>
    </xf>
    <xf numFmtId="0" fontId="9" fillId="0" borderId="0" xfId="49" applyFont="1" applyFill="1" applyBorder="1" applyAlignment="1">
      <alignment horizontal="right" vertical="center"/>
    </xf>
    <xf numFmtId="38" fontId="11" fillId="0" borderId="17" xfId="38" applyFont="1" applyFill="1" applyBorder="1" applyAlignment="1"/>
    <xf numFmtId="38" fontId="11" fillId="0" borderId="0" xfId="38" applyFont="1" applyFill="1" applyBorder="1" applyAlignment="1">
      <alignment horizontal="right"/>
    </xf>
    <xf numFmtId="38" fontId="11" fillId="0" borderId="0" xfId="49" applyNumberFormat="1" applyFont="1" applyFill="1" applyBorder="1" applyAlignment="1"/>
    <xf numFmtId="0" fontId="11" fillId="0" borderId="0" xfId="49" applyFont="1" applyFill="1" applyBorder="1" applyAlignment="1"/>
    <xf numFmtId="0" fontId="9" fillId="0" borderId="18" xfId="49" applyFont="1" applyFill="1" applyBorder="1" applyAlignment="1"/>
    <xf numFmtId="37" fontId="32" fillId="0" borderId="0" xfId="32" applyNumberFormat="1" applyFont="1" applyFill="1" applyBorder="1" applyAlignment="1" applyProtection="1">
      <alignment horizontal="right"/>
    </xf>
    <xf numFmtId="38" fontId="9" fillId="0" borderId="16" xfId="49" applyNumberFormat="1" applyFont="1" applyFill="1" applyBorder="1" applyAlignment="1" applyProtection="1">
      <alignment horizontal="center" vertical="center" wrapText="1"/>
    </xf>
    <xf numFmtId="186" fontId="9" fillId="0" borderId="0" xfId="47" applyNumberFormat="1" applyFont="1" applyFill="1" applyBorder="1" applyAlignment="1">
      <alignment horizontal="right"/>
    </xf>
    <xf numFmtId="177" fontId="9" fillId="0" borderId="0" xfId="50" applyNumberFormat="1" applyFont="1" applyFill="1"/>
    <xf numFmtId="177" fontId="9" fillId="0" borderId="0" xfId="50" applyNumberFormat="1" applyFont="1" applyFill="1" applyBorder="1"/>
    <xf numFmtId="177" fontId="33" fillId="0" borderId="0" xfId="50" applyNumberFormat="1" applyFont="1" applyFill="1"/>
    <xf numFmtId="177" fontId="33" fillId="0" borderId="0" xfId="50" applyNumberFormat="1" applyFont="1" applyFill="1" applyBorder="1"/>
    <xf numFmtId="177" fontId="0" fillId="0" borderId="0" xfId="0" applyNumberFormat="1"/>
    <xf numFmtId="177" fontId="33" fillId="0" borderId="14" xfId="50" applyNumberFormat="1" applyFont="1" applyFill="1" applyBorder="1"/>
    <xf numFmtId="177" fontId="33" fillId="0" borderId="18" xfId="50" applyNumberFormat="1" applyFont="1" applyFill="1" applyBorder="1"/>
    <xf numFmtId="177" fontId="33" fillId="0" borderId="0" xfId="48" applyNumberFormat="1" applyFont="1" applyFill="1" applyBorder="1" applyProtection="1"/>
    <xf numFmtId="177" fontId="33" fillId="0" borderId="0" xfId="38" quotePrefix="1" applyNumberFormat="1" applyFont="1" applyFill="1" applyBorder="1" applyAlignment="1" applyProtection="1">
      <alignment horizontal="right"/>
    </xf>
    <xf numFmtId="177" fontId="33" fillId="0" borderId="17" xfId="50" applyNumberFormat="1" applyFont="1" applyFill="1" applyBorder="1" applyAlignment="1" applyProtection="1">
      <alignment horizontal="left"/>
    </xf>
    <xf numFmtId="177" fontId="33" fillId="0" borderId="0" xfId="50" applyNumberFormat="1" applyFont="1" applyFill="1" applyBorder="1" applyAlignment="1" applyProtection="1">
      <alignment horizontal="left"/>
    </xf>
    <xf numFmtId="177" fontId="33" fillId="0" borderId="17" xfId="50" applyNumberFormat="1" applyFont="1" applyFill="1" applyBorder="1" applyAlignment="1" applyProtection="1">
      <alignment horizontal="distributed"/>
    </xf>
    <xf numFmtId="177" fontId="33" fillId="0" borderId="0" xfId="50" applyNumberFormat="1" applyFont="1" applyFill="1" applyBorder="1" applyAlignment="1" applyProtection="1">
      <alignment horizontal="distributed"/>
    </xf>
    <xf numFmtId="177" fontId="33" fillId="0" borderId="0" xfId="48" applyNumberFormat="1" applyFont="1" applyFill="1" applyBorder="1" applyAlignment="1" applyProtection="1">
      <alignment horizontal="right"/>
    </xf>
    <xf numFmtId="177" fontId="1" fillId="0" borderId="0" xfId="0" applyNumberFormat="1" applyFont="1"/>
    <xf numFmtId="177" fontId="34" fillId="0" borderId="0" xfId="50" applyNumberFormat="1" applyFont="1" applyFill="1"/>
    <xf numFmtId="177" fontId="34" fillId="0" borderId="0" xfId="48" applyNumberFormat="1" applyFont="1" applyFill="1" applyBorder="1" applyProtection="1"/>
    <xf numFmtId="177" fontId="34" fillId="0" borderId="17" xfId="50" applyNumberFormat="1" applyFont="1" applyFill="1" applyBorder="1" applyAlignment="1" applyProtection="1">
      <alignment horizontal="distributed"/>
    </xf>
    <xf numFmtId="177" fontId="34" fillId="0" borderId="0" xfId="50" applyNumberFormat="1" applyFont="1" applyFill="1" applyBorder="1" applyAlignment="1" applyProtection="1">
      <alignment horizontal="distributed"/>
    </xf>
    <xf numFmtId="177" fontId="33" fillId="0" borderId="0" xfId="50" applyNumberFormat="1" applyFont="1" applyFill="1" applyAlignment="1">
      <alignment vertical="center"/>
    </xf>
    <xf numFmtId="177" fontId="33" fillId="0" borderId="13" xfId="50" applyNumberFormat="1" applyFont="1" applyFill="1" applyBorder="1" applyAlignment="1" applyProtection="1">
      <alignment horizontal="center" vertical="center" wrapText="1"/>
    </xf>
    <xf numFmtId="177" fontId="33" fillId="0" borderId="15" xfId="50" applyNumberFormat="1" applyFont="1" applyFill="1" applyBorder="1" applyAlignment="1">
      <alignment vertical="center"/>
    </xf>
    <xf numFmtId="177" fontId="33" fillId="0" borderId="13" xfId="50" applyNumberFormat="1" applyFont="1" applyFill="1" applyBorder="1" applyAlignment="1">
      <alignment vertical="center"/>
    </xf>
    <xf numFmtId="177" fontId="9" fillId="0" borderId="0" xfId="50" quotePrefix="1" applyNumberFormat="1" applyFont="1" applyFill="1" applyAlignment="1" applyProtection="1">
      <alignment horizontal="left"/>
    </xf>
    <xf numFmtId="177" fontId="9" fillId="0" borderId="0" xfId="50" quotePrefix="1" applyNumberFormat="1" applyFont="1" applyFill="1" applyBorder="1" applyAlignment="1" applyProtection="1">
      <alignment horizontal="right"/>
    </xf>
    <xf numFmtId="177" fontId="9" fillId="0" borderId="0" xfId="50" quotePrefix="1" applyNumberFormat="1" applyFont="1" applyFill="1" applyAlignment="1" applyProtection="1">
      <alignment horizontal="right"/>
    </xf>
    <xf numFmtId="177" fontId="7" fillId="0" borderId="0" xfId="50" applyNumberFormat="1" applyFont="1" applyFill="1"/>
    <xf numFmtId="177" fontId="7" fillId="0" borderId="0" xfId="50" quotePrefix="1" applyNumberFormat="1" applyFont="1" applyFill="1" applyBorder="1" applyAlignment="1" applyProtection="1">
      <alignment horizontal="right"/>
    </xf>
    <xf numFmtId="177" fontId="8" fillId="0" borderId="0" xfId="50" quotePrefix="1" applyNumberFormat="1" applyFont="1" applyFill="1" applyAlignment="1" applyProtection="1">
      <alignment horizontal="left"/>
    </xf>
    <xf numFmtId="179" fontId="7" fillId="0" borderId="0" xfId="51" quotePrefix="1" applyNumberFormat="1" applyFont="1" applyFill="1" applyBorder="1" applyAlignment="1" applyProtection="1"/>
    <xf numFmtId="179" fontId="7" fillId="0" borderId="0" xfId="51" quotePrefix="1" applyNumberFormat="1" applyFont="1" applyFill="1" applyAlignment="1" applyProtection="1"/>
    <xf numFmtId="179" fontId="8" fillId="0" borderId="0" xfId="51" quotePrefix="1" applyNumberFormat="1" applyFont="1" applyFill="1" applyAlignment="1" applyProtection="1">
      <alignment horizontal="left"/>
    </xf>
    <xf numFmtId="179" fontId="7" fillId="0" borderId="0" xfId="51" quotePrefix="1" applyNumberFormat="1" applyFont="1" applyFill="1" applyAlignment="1" applyProtection="1">
      <alignment horizontal="left"/>
    </xf>
    <xf numFmtId="179" fontId="7" fillId="0" borderId="0" xfId="51" applyNumberFormat="1" applyFont="1" applyFill="1"/>
    <xf numFmtId="0" fontId="9" fillId="0" borderId="0" xfId="51" quotePrefix="1" applyFont="1" applyFill="1" applyBorder="1" applyAlignment="1" applyProtection="1"/>
    <xf numFmtId="0" fontId="9" fillId="0" borderId="0" xfId="51" quotePrefix="1" applyFont="1" applyFill="1" applyAlignment="1" applyProtection="1"/>
    <xf numFmtId="0" fontId="9" fillId="0" borderId="0" xfId="51" quotePrefix="1" applyFont="1" applyFill="1" applyAlignment="1" applyProtection="1">
      <alignment horizontal="left"/>
    </xf>
    <xf numFmtId="0" fontId="9" fillId="0" borderId="0" xfId="51" applyFont="1" applyFill="1"/>
    <xf numFmtId="0" fontId="9" fillId="0" borderId="0" xfId="51" applyFont="1" applyFill="1" applyBorder="1" applyAlignment="1">
      <alignment vertical="center"/>
    </xf>
    <xf numFmtId="0" fontId="9" fillId="0" borderId="0" xfId="51" applyFont="1" applyFill="1" applyAlignment="1">
      <alignment vertical="center"/>
    </xf>
    <xf numFmtId="0" fontId="9" fillId="0" borderId="0" xfId="51" applyFont="1" applyFill="1" applyAlignment="1">
      <alignment horizontal="right" vertical="center"/>
    </xf>
    <xf numFmtId="0" fontId="9" fillId="0" borderId="13" xfId="51" applyFont="1" applyFill="1" applyBorder="1" applyAlignment="1">
      <alignment vertical="center"/>
    </xf>
    <xf numFmtId="0" fontId="9" fillId="0" borderId="15" xfId="51" applyFont="1" applyFill="1" applyBorder="1" applyAlignment="1">
      <alignment vertical="center"/>
    </xf>
    <xf numFmtId="0" fontId="9" fillId="0" borderId="19" xfId="51" applyFont="1" applyFill="1" applyBorder="1" applyAlignment="1" applyProtection="1">
      <alignment horizontal="center" vertical="center"/>
    </xf>
    <xf numFmtId="0" fontId="9" fillId="0" borderId="16" xfId="51" applyFont="1" applyFill="1" applyBorder="1" applyAlignment="1" applyProtection="1">
      <alignment horizontal="center" vertical="center"/>
    </xf>
    <xf numFmtId="0" fontId="9" fillId="0" borderId="13" xfId="51" applyFont="1" applyFill="1" applyBorder="1" applyAlignment="1" applyProtection="1">
      <alignment horizontal="center" vertical="center"/>
    </xf>
    <xf numFmtId="0" fontId="11" fillId="0" borderId="20" xfId="51" applyFont="1" applyFill="1" applyBorder="1" applyAlignment="1" applyProtection="1"/>
    <xf numFmtId="0" fontId="11" fillId="0" borderId="21" xfId="51" applyFont="1" applyFill="1" applyBorder="1" applyAlignment="1" applyProtection="1"/>
    <xf numFmtId="181" fontId="11" fillId="0" borderId="0" xfId="48" applyNumberFormat="1" applyFont="1" applyFill="1" applyBorder="1" applyProtection="1"/>
    <xf numFmtId="37" fontId="11" fillId="0" borderId="20" xfId="48" applyNumberFormat="1" applyFont="1" applyFill="1" applyBorder="1" applyProtection="1"/>
    <xf numFmtId="0" fontId="11" fillId="0" borderId="0" xfId="51" applyFont="1" applyFill="1" applyBorder="1"/>
    <xf numFmtId="181" fontId="11" fillId="0" borderId="0" xfId="51" applyNumberFormat="1" applyFont="1" applyFill="1" applyBorder="1"/>
    <xf numFmtId="0" fontId="11" fillId="0" borderId="0" xfId="51" applyFont="1" applyFill="1"/>
    <xf numFmtId="0" fontId="9" fillId="0" borderId="0" xfId="51" applyFont="1" applyFill="1" applyBorder="1" applyAlignment="1" applyProtection="1"/>
    <xf numFmtId="0" fontId="9" fillId="0" borderId="17" xfId="51" applyFont="1" applyFill="1" applyBorder="1" applyAlignment="1" applyProtection="1"/>
    <xf numFmtId="181" fontId="9" fillId="0" borderId="0" xfId="38" quotePrefix="1" applyNumberFormat="1" applyFont="1" applyFill="1" applyBorder="1" applyAlignment="1" applyProtection="1">
      <alignment horizontal="right"/>
    </xf>
    <xf numFmtId="41" fontId="9" fillId="0" borderId="0" xfId="38" applyNumberFormat="1" applyFont="1" applyFill="1" applyBorder="1" applyAlignment="1" applyProtection="1">
      <alignment horizontal="right"/>
    </xf>
    <xf numFmtId="38" fontId="9" fillId="0" borderId="0" xfId="38" quotePrefix="1" applyFont="1" applyFill="1" applyBorder="1" applyAlignment="1" applyProtection="1">
      <alignment horizontal="right"/>
    </xf>
    <xf numFmtId="0" fontId="9" fillId="0" borderId="0" xfId="51" applyFont="1" applyFill="1" applyBorder="1"/>
    <xf numFmtId="181" fontId="9" fillId="0" borderId="0" xfId="38" applyNumberFormat="1" applyFont="1" applyFill="1" applyBorder="1" applyAlignment="1" applyProtection="1">
      <alignment horizontal="right"/>
    </xf>
    <xf numFmtId="0" fontId="9" fillId="0" borderId="14" xfId="51" applyFont="1" applyFill="1" applyBorder="1" applyAlignment="1"/>
    <xf numFmtId="0" fontId="9" fillId="0" borderId="18" xfId="51" applyFont="1" applyFill="1" applyBorder="1" applyAlignment="1"/>
    <xf numFmtId="0" fontId="9" fillId="0" borderId="14" xfId="51" applyFont="1" applyFill="1" applyBorder="1"/>
    <xf numFmtId="0" fontId="9" fillId="0" borderId="0" xfId="51" applyFont="1" applyFill="1" applyBorder="1" applyAlignment="1"/>
    <xf numFmtId="0" fontId="9" fillId="0" borderId="0" xfId="51" applyFont="1" applyFill="1" applyAlignment="1"/>
    <xf numFmtId="0" fontId="7" fillId="0" borderId="0" xfId="51" quotePrefix="1" applyFont="1" applyFill="1" applyBorder="1" applyAlignment="1" applyProtection="1"/>
    <xf numFmtId="0" fontId="35" fillId="0" borderId="0" xfId="51" quotePrefix="1" applyFont="1" applyFill="1" applyAlignment="1" applyProtection="1">
      <alignment horizontal="left"/>
    </xf>
    <xf numFmtId="0" fontId="7" fillId="0" borderId="0" xfId="51" applyFont="1" applyFill="1"/>
    <xf numFmtId="0" fontId="7" fillId="0" borderId="0" xfId="51" quotePrefix="1" applyFont="1" applyFill="1" applyAlignment="1" applyProtection="1"/>
    <xf numFmtId="0" fontId="7" fillId="0" borderId="0" xfId="51" quotePrefix="1" applyFont="1" applyFill="1" applyAlignment="1" applyProtection="1">
      <alignment horizontal="left"/>
    </xf>
    <xf numFmtId="41" fontId="9" fillId="0" borderId="0" xfId="38" quotePrefix="1" applyNumberFormat="1" applyFont="1" applyFill="1" applyBorder="1" applyAlignment="1" applyProtection="1">
      <alignment horizontal="right"/>
    </xf>
    <xf numFmtId="0" fontId="9" fillId="0" borderId="17" xfId="51" applyFont="1" applyFill="1" applyBorder="1" applyAlignment="1"/>
    <xf numFmtId="0" fontId="9" fillId="0" borderId="14" xfId="51" applyFont="1" applyFill="1" applyBorder="1" applyAlignment="1" applyProtection="1">
      <alignment horizontal="left"/>
    </xf>
    <xf numFmtId="37" fontId="9" fillId="0" borderId="14" xfId="51" applyNumberFormat="1" applyFont="1" applyFill="1" applyBorder="1" applyProtection="1"/>
    <xf numFmtId="0" fontId="7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right"/>
    </xf>
    <xf numFmtId="0" fontId="7" fillId="0" borderId="0" xfId="0" quotePrefix="1" applyFont="1" applyFill="1" applyAlignment="1">
      <alignment horizontal="right"/>
    </xf>
    <xf numFmtId="0" fontId="8" fillId="0" borderId="0" xfId="0" quotePrefix="1" applyFont="1" applyFill="1" applyAlignment="1">
      <alignment horizontal="left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/>
    <xf numFmtId="0" fontId="7" fillId="0" borderId="0" xfId="0" applyFont="1" applyFill="1" applyBorder="1" applyAlignment="1"/>
    <xf numFmtId="0" fontId="9" fillId="0" borderId="0" xfId="0" applyFont="1" applyFill="1" applyAlignment="1">
      <alignment horizontal="center"/>
    </xf>
    <xf numFmtId="0" fontId="9" fillId="0" borderId="0" xfId="0" quotePrefix="1" applyFont="1" applyFill="1" applyAlignment="1"/>
    <xf numFmtId="0" fontId="9" fillId="0" borderId="0" xfId="0" quotePrefix="1" applyFont="1" applyFill="1" applyAlignment="1">
      <alignment horizontal="left"/>
    </xf>
    <xf numFmtId="0" fontId="9" fillId="0" borderId="0" xfId="0" applyFont="1" applyFill="1"/>
    <xf numFmtId="0" fontId="9" fillId="0" borderId="0" xfId="0" applyFont="1" applyFill="1" applyBorder="1" applyAlignment="1"/>
    <xf numFmtId="0" fontId="9" fillId="0" borderId="0" xfId="0" quotePrefix="1" applyFont="1" applyFill="1" applyAlignment="1">
      <alignment horizontal="right"/>
    </xf>
    <xf numFmtId="0" fontId="9" fillId="0" borderId="22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Continuous" vertical="center"/>
    </xf>
    <xf numFmtId="0" fontId="9" fillId="0" borderId="13" xfId="0" applyFont="1" applyFill="1" applyBorder="1" applyAlignment="1">
      <alignment horizontal="centerContinuous" vertical="center"/>
    </xf>
    <xf numFmtId="0" fontId="9" fillId="0" borderId="1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17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18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top"/>
    </xf>
    <xf numFmtId="0" fontId="9" fillId="0" borderId="17" xfId="0" applyFont="1" applyFill="1" applyBorder="1" applyAlignment="1">
      <alignment horizontal="distributed"/>
    </xf>
    <xf numFmtId="38" fontId="9" fillId="0" borderId="0" xfId="38" applyNumberFormat="1" applyFont="1" applyFill="1" applyBorder="1" applyAlignment="1">
      <alignment horizontal="right"/>
    </xf>
    <xf numFmtId="38" fontId="9" fillId="0" borderId="0" xfId="38" applyFont="1" applyFill="1" applyBorder="1" applyAlignment="1">
      <alignment horizontal="right"/>
    </xf>
    <xf numFmtId="3" fontId="9" fillId="0" borderId="0" xfId="0" applyNumberFormat="1" applyFont="1" applyFill="1" applyBorder="1" applyAlignment="1"/>
    <xf numFmtId="178" fontId="9" fillId="0" borderId="0" xfId="38" applyNumberFormat="1" applyFont="1" applyFill="1" applyBorder="1" applyAlignment="1">
      <alignment horizontal="right"/>
    </xf>
    <xf numFmtId="183" fontId="9" fillId="0" borderId="0" xfId="0" applyNumberFormat="1" applyFont="1" applyFill="1" applyBorder="1" applyAlignment="1"/>
    <xf numFmtId="38" fontId="9" fillId="0" borderId="0" xfId="38" applyFont="1" applyFill="1" applyBorder="1" applyAlignment="1"/>
    <xf numFmtId="178" fontId="9" fillId="0" borderId="0" xfId="38" applyNumberFormat="1" applyFont="1" applyFill="1" applyBorder="1" applyAlignment="1"/>
    <xf numFmtId="176" fontId="9" fillId="0" borderId="0" xfId="0" applyNumberFormat="1" applyFont="1" applyFill="1" applyBorder="1" applyAlignment="1"/>
    <xf numFmtId="0" fontId="11" fillId="0" borderId="17" xfId="0" applyFont="1" applyFill="1" applyBorder="1" applyAlignment="1">
      <alignment horizontal="distributed"/>
    </xf>
    <xf numFmtId="3" fontId="11" fillId="0" borderId="0" xfId="0" applyNumberFormat="1" applyFont="1" applyFill="1" applyBorder="1" applyAlignment="1"/>
    <xf numFmtId="38" fontId="34" fillId="0" borderId="0" xfId="38" applyFont="1" applyFill="1" applyBorder="1" applyAlignment="1"/>
    <xf numFmtId="0" fontId="34" fillId="0" borderId="0" xfId="0" applyFont="1" applyFill="1"/>
    <xf numFmtId="178" fontId="34" fillId="0" borderId="0" xfId="38" applyNumberFormat="1" applyFont="1" applyFill="1" applyBorder="1" applyAlignment="1"/>
    <xf numFmtId="183" fontId="11" fillId="0" borderId="0" xfId="0" applyNumberFormat="1" applyFont="1" applyFill="1" applyBorder="1" applyAlignment="1"/>
    <xf numFmtId="0" fontId="9" fillId="0" borderId="14" xfId="0" applyFont="1" applyFill="1" applyBorder="1"/>
    <xf numFmtId="0" fontId="9" fillId="0" borderId="14" xfId="0" applyFont="1" applyFill="1" applyBorder="1" applyAlignment="1"/>
    <xf numFmtId="0" fontId="9" fillId="0" borderId="0" xfId="0" applyFont="1" applyFill="1" applyAlignment="1"/>
    <xf numFmtId="178" fontId="9" fillId="0" borderId="0" xfId="38" applyNumberFormat="1" applyFont="1" applyFill="1" applyBorder="1"/>
    <xf numFmtId="178" fontId="11" fillId="0" borderId="0" xfId="38" applyNumberFormat="1" applyFont="1" applyFill="1" applyBorder="1"/>
    <xf numFmtId="0" fontId="9" fillId="0" borderId="14" xfId="0" applyFont="1" applyFill="1" applyBorder="1" applyAlignment="1">
      <alignment horizontal="right"/>
    </xf>
    <xf numFmtId="0" fontId="9" fillId="0" borderId="15" xfId="0" applyFont="1" applyFill="1" applyBorder="1" applyAlignment="1">
      <alignment horizontal="centerContinuous" vertical="center"/>
    </xf>
    <xf numFmtId="0" fontId="9" fillId="0" borderId="25" xfId="0" applyFont="1" applyFill="1" applyBorder="1" applyAlignment="1">
      <alignment horizontal="distributed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/>
    </xf>
    <xf numFmtId="0" fontId="7" fillId="0" borderId="0" xfId="52" quotePrefix="1" applyFont="1" applyFill="1" applyBorder="1" applyAlignment="1" applyProtection="1">
      <alignment horizontal="left"/>
    </xf>
    <xf numFmtId="0" fontId="8" fillId="0" borderId="0" xfId="52" quotePrefix="1" applyFont="1" applyFill="1" applyAlignment="1" applyProtection="1">
      <alignment horizontal="left"/>
    </xf>
    <xf numFmtId="0" fontId="7" fillId="0" borderId="0" xfId="52" applyFont="1" applyFill="1"/>
    <xf numFmtId="0" fontId="7" fillId="0" borderId="0" xfId="52" applyFont="1" applyFill="1" applyBorder="1"/>
    <xf numFmtId="0" fontId="9" fillId="0" borderId="0" xfId="52" quotePrefix="1" applyFont="1" applyFill="1" applyBorder="1" applyAlignment="1" applyProtection="1">
      <alignment horizontal="left"/>
    </xf>
    <xf numFmtId="0" fontId="9" fillId="0" borderId="0" xfId="52" quotePrefix="1" applyFont="1" applyFill="1" applyAlignment="1" applyProtection="1">
      <alignment horizontal="left"/>
    </xf>
    <xf numFmtId="0" fontId="9" fillId="0" borderId="0" xfId="52" applyFont="1" applyFill="1"/>
    <xf numFmtId="0" fontId="9" fillId="0" borderId="0" xfId="52" applyFont="1" applyFill="1" applyBorder="1"/>
    <xf numFmtId="0" fontId="9" fillId="0" borderId="0" xfId="52" applyFont="1" applyFill="1" applyBorder="1" applyAlignment="1">
      <alignment vertical="center"/>
    </xf>
    <xf numFmtId="0" fontId="9" fillId="0" borderId="0" xfId="52" applyFont="1" applyFill="1" applyAlignment="1">
      <alignment vertical="center"/>
    </xf>
    <xf numFmtId="0" fontId="9" fillId="0" borderId="13" xfId="52" applyFont="1" applyFill="1" applyBorder="1" applyAlignment="1">
      <alignment vertical="center"/>
    </xf>
    <xf numFmtId="0" fontId="9" fillId="0" borderId="15" xfId="52" applyFont="1" applyFill="1" applyBorder="1" applyAlignment="1">
      <alignment vertical="center"/>
    </xf>
    <xf numFmtId="0" fontId="9" fillId="0" borderId="19" xfId="52" applyFont="1" applyFill="1" applyBorder="1" applyAlignment="1" applyProtection="1">
      <alignment horizontal="center" vertical="center" wrapText="1"/>
    </xf>
    <xf numFmtId="0" fontId="9" fillId="0" borderId="15" xfId="52" applyFont="1" applyFill="1" applyBorder="1" applyAlignment="1" applyProtection="1">
      <alignment horizontal="center" vertical="center" wrapText="1"/>
    </xf>
    <xf numFmtId="0" fontId="9" fillId="0" borderId="19" xfId="52" quotePrefix="1" applyFont="1" applyFill="1" applyBorder="1" applyAlignment="1" applyProtection="1">
      <alignment horizontal="center" vertical="center" wrapText="1"/>
    </xf>
    <xf numFmtId="0" fontId="9" fillId="0" borderId="16" xfId="52" applyFont="1" applyFill="1" applyBorder="1" applyAlignment="1" applyProtection="1">
      <alignment horizontal="center" vertical="center" wrapText="1"/>
    </xf>
    <xf numFmtId="0" fontId="9" fillId="0" borderId="13" xfId="52" applyFont="1" applyFill="1" applyBorder="1" applyAlignment="1" applyProtection="1">
      <alignment horizontal="center" vertical="center" wrapText="1"/>
    </xf>
    <xf numFmtId="0" fontId="9" fillId="0" borderId="0" xfId="52" applyFont="1" applyFill="1" applyBorder="1" applyAlignment="1" applyProtection="1">
      <alignment horizontal="distributed"/>
    </xf>
    <xf numFmtId="0" fontId="9" fillId="0" borderId="21" xfId="52" applyFont="1" applyFill="1" applyBorder="1" applyAlignment="1" applyProtection="1">
      <alignment horizontal="distributed"/>
    </xf>
    <xf numFmtId="186" fontId="9" fillId="0" borderId="0" xfId="38" quotePrefix="1" applyNumberFormat="1" applyFont="1" applyFill="1" applyBorder="1" applyAlignment="1" applyProtection="1">
      <alignment horizontal="right"/>
    </xf>
    <xf numFmtId="186" fontId="9" fillId="0" borderId="0" xfId="38" applyNumberFormat="1" applyFont="1" applyFill="1" applyBorder="1" applyAlignment="1" applyProtection="1">
      <alignment horizontal="right"/>
    </xf>
    <xf numFmtId="37" fontId="9" fillId="0" borderId="0" xfId="49" applyNumberFormat="1" applyFont="1" applyFill="1" applyBorder="1" applyProtection="1"/>
    <xf numFmtId="0" fontId="9" fillId="0" borderId="17" xfId="52" applyFont="1" applyFill="1" applyBorder="1" applyAlignment="1" applyProtection="1">
      <alignment horizontal="distributed"/>
    </xf>
    <xf numFmtId="38" fontId="9" fillId="0" borderId="0" xfId="38" applyFont="1" applyFill="1" applyBorder="1" applyAlignment="1" applyProtection="1"/>
    <xf numFmtId="0" fontId="9" fillId="0" borderId="14" xfId="52" applyFont="1" applyFill="1" applyBorder="1"/>
    <xf numFmtId="0" fontId="9" fillId="0" borderId="18" xfId="52" applyFont="1" applyFill="1" applyBorder="1"/>
    <xf numFmtId="41" fontId="9" fillId="0" borderId="14" xfId="52" applyNumberFormat="1" applyFont="1" applyFill="1" applyBorder="1"/>
    <xf numFmtId="38" fontId="9" fillId="0" borderId="0" xfId="52" applyNumberFormat="1" applyFont="1" applyFill="1"/>
    <xf numFmtId="179" fontId="7" fillId="0" borderId="0" xfId="53" applyNumberFormat="1" applyFont="1" applyFill="1"/>
    <xf numFmtId="179" fontId="8" fillId="0" borderId="0" xfId="53" quotePrefix="1" applyNumberFormat="1" applyFont="1" applyFill="1" applyAlignment="1" applyProtection="1">
      <alignment horizontal="left"/>
    </xf>
    <xf numFmtId="179" fontId="7" fillId="0" borderId="0" xfId="53" quotePrefix="1" applyNumberFormat="1" applyFont="1" applyFill="1" applyBorder="1" applyAlignment="1" applyProtection="1">
      <alignment horizontal="left"/>
    </xf>
    <xf numFmtId="179" fontId="7" fillId="0" borderId="0" xfId="53" applyNumberFormat="1" applyFont="1" applyFill="1" applyAlignment="1"/>
    <xf numFmtId="0" fontId="9" fillId="0" borderId="0" xfId="53" applyFont="1" applyFill="1"/>
    <xf numFmtId="0" fontId="9" fillId="0" borderId="0" xfId="53" quotePrefix="1" applyFont="1" applyFill="1" applyAlignment="1" applyProtection="1">
      <alignment horizontal="left"/>
    </xf>
    <xf numFmtId="0" fontId="9" fillId="0" borderId="0" xfId="53" quotePrefix="1" applyFont="1" applyFill="1" applyBorder="1" applyAlignment="1" applyProtection="1">
      <alignment horizontal="left"/>
    </xf>
    <xf numFmtId="0" fontId="9" fillId="0" borderId="0" xfId="53" applyFont="1" applyFill="1" applyAlignment="1"/>
    <xf numFmtId="0" fontId="9" fillId="0" borderId="0" xfId="53" applyFont="1" applyFill="1" applyAlignment="1">
      <alignment vertical="center"/>
    </xf>
    <xf numFmtId="0" fontId="9" fillId="0" borderId="0" xfId="53" applyFont="1" applyFill="1" applyAlignment="1" applyProtection="1">
      <alignment horizontal="left" vertical="center"/>
    </xf>
    <xf numFmtId="0" fontId="9" fillId="0" borderId="0" xfId="53" applyFont="1" applyFill="1" applyBorder="1" applyAlignment="1" applyProtection="1">
      <alignment horizontal="left" vertical="center"/>
    </xf>
    <xf numFmtId="0" fontId="9" fillId="0" borderId="29" xfId="53" applyFont="1" applyFill="1" applyBorder="1" applyAlignment="1" applyProtection="1">
      <alignment horizontal="left" vertical="center"/>
    </xf>
    <xf numFmtId="0" fontId="9" fillId="0" borderId="22" xfId="53" applyFont="1" applyFill="1" applyBorder="1" applyAlignment="1" applyProtection="1">
      <alignment horizontal="left" vertical="center"/>
    </xf>
    <xf numFmtId="0" fontId="9" fillId="0" borderId="16" xfId="53" applyFont="1" applyFill="1" applyBorder="1" applyAlignment="1">
      <alignment horizontal="centerContinuous" vertical="center"/>
    </xf>
    <xf numFmtId="0" fontId="9" fillId="0" borderId="13" xfId="53" applyFont="1" applyFill="1" applyBorder="1" applyAlignment="1">
      <alignment horizontal="centerContinuous" vertical="center"/>
    </xf>
    <xf numFmtId="0" fontId="9" fillId="0" borderId="13" xfId="53" applyFont="1" applyFill="1" applyBorder="1" applyAlignment="1">
      <alignment vertical="center"/>
    </xf>
    <xf numFmtId="0" fontId="9" fillId="0" borderId="14" xfId="53" applyFont="1" applyFill="1" applyBorder="1" applyAlignment="1">
      <alignment vertical="center"/>
    </xf>
    <xf numFmtId="0" fontId="9" fillId="0" borderId="18" xfId="53" applyFont="1" applyFill="1" applyBorder="1" applyAlignment="1">
      <alignment vertical="center"/>
    </xf>
    <xf numFmtId="0" fontId="9" fillId="0" borderId="27" xfId="53" applyFont="1" applyFill="1" applyBorder="1" applyAlignment="1" applyProtection="1">
      <alignment horizontal="center" vertical="center"/>
    </xf>
    <xf numFmtId="0" fontId="9" fillId="0" borderId="30" xfId="53" applyFont="1" applyFill="1" applyBorder="1" applyAlignment="1" applyProtection="1">
      <alignment horizontal="center" vertical="center"/>
    </xf>
    <xf numFmtId="0" fontId="9" fillId="0" borderId="2" xfId="53" applyFont="1" applyFill="1" applyBorder="1" applyAlignment="1" applyProtection="1">
      <alignment horizontal="center" vertical="center"/>
    </xf>
    <xf numFmtId="0" fontId="9" fillId="0" borderId="2" xfId="53" applyFont="1" applyFill="1" applyBorder="1" applyAlignment="1" applyProtection="1">
      <alignment vertical="center"/>
    </xf>
    <xf numFmtId="0" fontId="9" fillId="0" borderId="0" xfId="53" applyFont="1" applyFill="1" applyBorder="1"/>
    <xf numFmtId="0" fontId="9" fillId="0" borderId="17" xfId="53" quotePrefix="1" applyFont="1" applyFill="1" applyBorder="1" applyAlignment="1" applyProtection="1">
      <alignment horizontal="distributed"/>
    </xf>
    <xf numFmtId="3" fontId="9" fillId="0" borderId="0" xfId="53" applyNumberFormat="1" applyFont="1" applyFill="1" applyBorder="1" applyAlignment="1" applyProtection="1">
      <alignment horizontal="right"/>
    </xf>
    <xf numFmtId="0" fontId="11" fillId="0" borderId="0" xfId="53" applyFont="1" applyFill="1" applyBorder="1"/>
    <xf numFmtId="0" fontId="11" fillId="0" borderId="17" xfId="53" quotePrefix="1" applyFont="1" applyFill="1" applyBorder="1" applyAlignment="1" applyProtection="1">
      <alignment horizontal="distributed"/>
    </xf>
    <xf numFmtId="37" fontId="11" fillId="0" borderId="0" xfId="53" applyNumberFormat="1" applyFont="1" applyFill="1" applyBorder="1" applyProtection="1"/>
    <xf numFmtId="3" fontId="11" fillId="0" borderId="0" xfId="53" applyNumberFormat="1" applyFont="1" applyFill="1" applyBorder="1" applyAlignment="1" applyProtection="1">
      <alignment horizontal="right"/>
    </xf>
    <xf numFmtId="3" fontId="11" fillId="0" borderId="0" xfId="53" applyNumberFormat="1" applyFont="1" applyFill="1" applyBorder="1" applyAlignment="1" applyProtection="1"/>
    <xf numFmtId="0" fontId="11" fillId="0" borderId="0" xfId="53" applyFont="1" applyFill="1"/>
    <xf numFmtId="0" fontId="11" fillId="0" borderId="0" xfId="53" applyFont="1" applyFill="1" applyBorder="1" applyAlignment="1" applyProtection="1">
      <alignment horizontal="distributed"/>
    </xf>
    <xf numFmtId="0" fontId="11" fillId="0" borderId="17" xfId="53" applyFont="1" applyFill="1" applyBorder="1" applyAlignment="1" applyProtection="1">
      <alignment horizontal="distributed"/>
    </xf>
    <xf numFmtId="184" fontId="9" fillId="0" borderId="0" xfId="53" applyNumberFormat="1" applyFont="1" applyFill="1" applyBorder="1" applyProtection="1"/>
    <xf numFmtId="184" fontId="9" fillId="0" borderId="0" xfId="53" applyNumberFormat="1" applyFont="1" applyFill="1" applyBorder="1" applyAlignment="1" applyProtection="1">
      <alignment horizontal="right"/>
    </xf>
    <xf numFmtId="3" fontId="9" fillId="0" borderId="0" xfId="53" applyNumberFormat="1" applyFont="1" applyFill="1" applyBorder="1" applyAlignment="1" applyProtection="1"/>
    <xf numFmtId="184" fontId="9" fillId="0" borderId="0" xfId="53" applyNumberFormat="1" applyFont="1" applyFill="1" applyBorder="1" applyAlignment="1">
      <alignment horizontal="right"/>
    </xf>
    <xf numFmtId="0" fontId="9" fillId="0" borderId="17" xfId="53" applyFont="1" applyFill="1" applyBorder="1" applyAlignment="1" applyProtection="1">
      <alignment horizontal="distributed"/>
    </xf>
    <xf numFmtId="3" fontId="9" fillId="0" borderId="0" xfId="53" applyNumberFormat="1" applyFont="1" applyFill="1" applyBorder="1" applyAlignment="1"/>
    <xf numFmtId="184" fontId="11" fillId="0" borderId="0" xfId="53" applyNumberFormat="1" applyFont="1" applyFill="1" applyBorder="1" applyProtection="1"/>
    <xf numFmtId="184" fontId="11" fillId="0" borderId="0" xfId="53" applyNumberFormat="1" applyFont="1" applyFill="1" applyBorder="1" applyAlignment="1" applyProtection="1">
      <alignment horizontal="right"/>
    </xf>
    <xf numFmtId="3" fontId="11" fillId="0" borderId="0" xfId="53" applyNumberFormat="1" applyFont="1" applyFill="1" applyBorder="1" applyAlignment="1"/>
    <xf numFmtId="0" fontId="9" fillId="0" borderId="14" xfId="53" applyFont="1" applyFill="1" applyBorder="1"/>
    <xf numFmtId="0" fontId="9" fillId="0" borderId="18" xfId="0" applyFont="1" applyFill="1" applyBorder="1"/>
    <xf numFmtId="3" fontId="9" fillId="0" borderId="14" xfId="53" applyNumberFormat="1" applyFont="1" applyFill="1" applyBorder="1" applyAlignment="1"/>
    <xf numFmtId="0" fontId="37" fillId="0" borderId="0" xfId="0" applyFont="1" applyFill="1" applyAlignment="1">
      <alignment horizontal="left"/>
    </xf>
    <xf numFmtId="0" fontId="8" fillId="0" borderId="0" xfId="0" quotePrefix="1" applyFont="1" applyFill="1" applyAlignment="1"/>
    <xf numFmtId="0" fontId="7" fillId="0" borderId="0" xfId="0" quotePrefix="1" applyFont="1" applyFill="1" applyAlignment="1"/>
    <xf numFmtId="0" fontId="7" fillId="0" borderId="0" xfId="0" quotePrefix="1" applyFont="1" applyFill="1" applyBorder="1" applyAlignment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9" fillId="0" borderId="0" xfId="0" quotePrefix="1" applyFont="1" applyFill="1" applyBorder="1" applyAlignment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Alignment="1"/>
    <xf numFmtId="0" fontId="9" fillId="0" borderId="12" xfId="0" applyFont="1" applyFill="1" applyBorder="1"/>
    <xf numFmtId="0" fontId="9" fillId="0" borderId="12" xfId="0" applyFont="1" applyFill="1" applyBorder="1" applyAlignment="1"/>
    <xf numFmtId="0" fontId="9" fillId="0" borderId="0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distributed" vertical="center"/>
    </xf>
    <xf numFmtId="0" fontId="9" fillId="0" borderId="29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Continuous" vertical="center"/>
    </xf>
    <xf numFmtId="0" fontId="9" fillId="0" borderId="29" xfId="0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distributed" vertical="center"/>
    </xf>
    <xf numFmtId="0" fontId="9" fillId="0" borderId="14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horizontal="center"/>
    </xf>
    <xf numFmtId="0" fontId="9" fillId="0" borderId="2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distributed" vertical="center"/>
    </xf>
    <xf numFmtId="0" fontId="9" fillId="0" borderId="2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21" xfId="0" quotePrefix="1" applyFont="1" applyFill="1" applyBorder="1" applyAlignment="1">
      <alignment horizontal="center"/>
    </xf>
    <xf numFmtId="0" fontId="9" fillId="0" borderId="20" xfId="0" applyFont="1" applyFill="1" applyBorder="1" applyAlignment="1">
      <alignment horizontal="right"/>
    </xf>
    <xf numFmtId="0" fontId="9" fillId="0" borderId="20" xfId="0" applyFont="1" applyFill="1" applyBorder="1" applyAlignment="1"/>
    <xf numFmtId="0" fontId="9" fillId="0" borderId="33" xfId="0" quotePrefix="1" applyFont="1" applyFill="1" applyBorder="1" applyAlignment="1">
      <alignment horizontal="center"/>
    </xf>
    <xf numFmtId="0" fontId="9" fillId="0" borderId="0" xfId="0" quotePrefix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0" xfId="0" quotePrefix="1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0" fontId="9" fillId="0" borderId="17" xfId="0" quotePrefix="1" applyFont="1" applyFill="1" applyBorder="1" applyAlignment="1">
      <alignment horizontal="distributed"/>
    </xf>
    <xf numFmtId="40" fontId="9" fillId="0" borderId="0" xfId="38" applyNumberFormat="1" applyFont="1" applyFill="1" applyBorder="1" applyAlignment="1"/>
    <xf numFmtId="40" fontId="9" fillId="0" borderId="0" xfId="38" applyNumberFormat="1" applyFont="1" applyFill="1" applyBorder="1" applyAlignment="1">
      <alignment horizontal="right"/>
    </xf>
    <xf numFmtId="38" fontId="9" fillId="0" borderId="0" xfId="38" applyNumberFormat="1" applyFont="1" applyFill="1" applyBorder="1" applyAlignment="1"/>
    <xf numFmtId="38" fontId="9" fillId="0" borderId="0" xfId="38" applyNumberFormat="1" applyFont="1" applyFill="1" applyBorder="1" applyAlignment="1">
      <alignment horizontal="distributed"/>
    </xf>
    <xf numFmtId="38" fontId="9" fillId="0" borderId="0" xfId="38" applyFont="1" applyFill="1" applyAlignment="1"/>
    <xf numFmtId="40" fontId="11" fillId="0" borderId="0" xfId="38" applyNumberFormat="1" applyFont="1" applyFill="1" applyBorder="1" applyAlignment="1"/>
    <xf numFmtId="40" fontId="11" fillId="0" borderId="0" xfId="38" applyNumberFormat="1" applyFont="1" applyFill="1" applyBorder="1" applyAlignment="1">
      <alignment horizontal="right"/>
    </xf>
    <xf numFmtId="38" fontId="11" fillId="0" borderId="0" xfId="38" applyNumberFormat="1" applyFont="1" applyFill="1" applyBorder="1" applyAlignment="1"/>
    <xf numFmtId="0" fontId="11" fillId="0" borderId="0" xfId="0" quotePrefix="1" applyFont="1" applyFill="1" applyBorder="1" applyAlignment="1">
      <alignment horizontal="distributed"/>
    </xf>
    <xf numFmtId="38" fontId="11" fillId="0" borderId="0" xfId="38" applyFont="1" applyFill="1" applyAlignment="1"/>
    <xf numFmtId="0" fontId="11" fillId="0" borderId="0" xfId="0" applyFont="1" applyFill="1" applyAlignment="1"/>
    <xf numFmtId="0" fontId="9" fillId="0" borderId="24" xfId="0" applyFont="1" applyFill="1" applyBorder="1" applyAlignment="1">
      <alignment horizontal="center"/>
    </xf>
    <xf numFmtId="0" fontId="9" fillId="0" borderId="18" xfId="0" applyFont="1" applyFill="1" applyBorder="1" applyAlignment="1"/>
    <xf numFmtId="0" fontId="37" fillId="0" borderId="0" xfId="0" applyFont="1" applyFill="1" applyAlignment="1"/>
    <xf numFmtId="0" fontId="9" fillId="0" borderId="32" xfId="0" quotePrefix="1" applyFont="1" applyFill="1" applyBorder="1" applyAlignment="1">
      <alignment horizontal="distributed"/>
    </xf>
    <xf numFmtId="0" fontId="9" fillId="0" borderId="0" xfId="0" quotePrefix="1" applyFont="1" applyFill="1" applyBorder="1" applyAlignment="1">
      <alignment horizontal="distributed"/>
    </xf>
    <xf numFmtId="0" fontId="40" fillId="0" borderId="0" xfId="0" applyFont="1" applyFill="1" applyBorder="1" applyAlignment="1">
      <alignment horizontal="center"/>
    </xf>
    <xf numFmtId="37" fontId="7" fillId="0" borderId="0" xfId="55" applyFont="1" applyFill="1"/>
    <xf numFmtId="37" fontId="7" fillId="0" borderId="0" xfId="55" applyFont="1" applyFill="1" applyAlignment="1">
      <alignment horizontal="right"/>
    </xf>
    <xf numFmtId="37" fontId="7" fillId="0" borderId="0" xfId="55" applyFont="1" applyFill="1" applyBorder="1"/>
    <xf numFmtId="37" fontId="8" fillId="0" borderId="0" xfId="55" quotePrefix="1" applyFont="1" applyFill="1" applyAlignment="1">
      <alignment horizontal="right"/>
    </xf>
    <xf numFmtId="37" fontId="8" fillId="0" borderId="0" xfId="55" quotePrefix="1" applyFont="1" applyFill="1" applyAlignment="1">
      <alignment horizontal="left"/>
    </xf>
    <xf numFmtId="37" fontId="7" fillId="0" borderId="0" xfId="55" quotePrefix="1" applyFont="1" applyFill="1" applyAlignment="1">
      <alignment horizontal="right"/>
    </xf>
    <xf numFmtId="37" fontId="7" fillId="0" borderId="0" xfId="55" quotePrefix="1" applyFont="1" applyFill="1" applyBorder="1" applyAlignment="1">
      <alignment horizontal="right"/>
    </xf>
    <xf numFmtId="37" fontId="9" fillId="0" borderId="0" xfId="55" applyFont="1" applyFill="1"/>
    <xf numFmtId="37" fontId="9" fillId="0" borderId="0" xfId="55" quotePrefix="1" applyFont="1" applyFill="1" applyAlignment="1">
      <alignment horizontal="right"/>
    </xf>
    <xf numFmtId="37" fontId="9" fillId="0" borderId="0" xfId="55" applyFont="1" applyFill="1" applyAlignment="1">
      <alignment horizontal="right"/>
    </xf>
    <xf numFmtId="37" fontId="9" fillId="0" borderId="0" xfId="55" applyFont="1" applyFill="1" applyBorder="1"/>
    <xf numFmtId="37" fontId="9" fillId="0" borderId="0" xfId="55" quotePrefix="1" applyFont="1" applyFill="1" applyAlignment="1">
      <alignment horizontal="left"/>
    </xf>
    <xf numFmtId="37" fontId="9" fillId="0" borderId="0" xfId="55" quotePrefix="1" applyFont="1" applyFill="1" applyBorder="1" applyAlignment="1">
      <alignment horizontal="right"/>
    </xf>
    <xf numFmtId="37" fontId="9" fillId="0" borderId="0" xfId="55" applyFont="1" applyFill="1" applyAlignment="1">
      <alignment vertical="center"/>
    </xf>
    <xf numFmtId="37" fontId="41" fillId="0" borderId="0" xfId="55" applyFont="1" applyFill="1" applyAlignment="1" applyProtection="1">
      <alignment horizontal="left" vertical="center"/>
    </xf>
    <xf numFmtId="37" fontId="9" fillId="0" borderId="0" xfId="55" applyFont="1" applyFill="1" applyAlignment="1" applyProtection="1">
      <alignment horizontal="right" vertical="center"/>
    </xf>
    <xf numFmtId="37" fontId="9" fillId="0" borderId="0" xfId="55" applyFont="1" applyFill="1" applyAlignment="1" applyProtection="1">
      <alignment horizontal="left" vertical="center"/>
    </xf>
    <xf numFmtId="37" fontId="9" fillId="0" borderId="0" xfId="55" applyFont="1" applyFill="1" applyBorder="1" applyAlignment="1" applyProtection="1">
      <alignment horizontal="left" vertical="center"/>
    </xf>
    <xf numFmtId="37" fontId="9" fillId="0" borderId="0" xfId="55" applyFont="1" applyFill="1" applyAlignment="1">
      <alignment horizontal="right" vertical="center"/>
    </xf>
    <xf numFmtId="37" fontId="9" fillId="0" borderId="0" xfId="55" applyFont="1" applyFill="1" applyBorder="1" applyAlignment="1">
      <alignment vertical="center"/>
    </xf>
    <xf numFmtId="37" fontId="9" fillId="0" borderId="13" xfId="55" applyFont="1" applyFill="1" applyBorder="1" applyAlignment="1">
      <alignment vertical="center"/>
    </xf>
    <xf numFmtId="37" fontId="9" fillId="0" borderId="13" xfId="55" applyFont="1" applyFill="1" applyBorder="1" applyAlignment="1" applyProtection="1">
      <alignment horizontal="center" vertical="center"/>
    </xf>
    <xf numFmtId="37" fontId="9" fillId="0" borderId="15" xfId="55" applyFont="1" applyFill="1" applyBorder="1" applyAlignment="1" applyProtection="1">
      <alignment horizontal="center" vertical="center"/>
    </xf>
    <xf numFmtId="37" fontId="9" fillId="0" borderId="16" xfId="55" applyFont="1" applyFill="1" applyBorder="1" applyAlignment="1" applyProtection="1">
      <alignment horizontal="center" vertical="center" wrapText="1"/>
    </xf>
    <xf numFmtId="37" fontId="9" fillId="0" borderId="13" xfId="55" applyFont="1" applyFill="1" applyBorder="1" applyAlignment="1" applyProtection="1">
      <alignment horizontal="center" vertical="center" wrapText="1"/>
    </xf>
    <xf numFmtId="37" fontId="11" fillId="0" borderId="0" xfId="55" applyFont="1" applyFill="1" applyBorder="1" applyAlignment="1" applyProtection="1">
      <alignment horizontal="distributed"/>
    </xf>
    <xf numFmtId="37" fontId="11" fillId="0" borderId="0" xfId="55" applyFont="1" applyFill="1" applyBorder="1" applyAlignment="1" applyProtection="1">
      <alignment horizontal="right"/>
    </xf>
    <xf numFmtId="37" fontId="11" fillId="0" borderId="0" xfId="55" applyFont="1" applyFill="1" applyBorder="1" applyAlignment="1" applyProtection="1"/>
    <xf numFmtId="37" fontId="11" fillId="0" borderId="21" xfId="55" applyFont="1" applyFill="1" applyBorder="1" applyAlignment="1" applyProtection="1"/>
    <xf numFmtId="37" fontId="11" fillId="0" borderId="0" xfId="55" applyFont="1" applyFill="1" applyBorder="1" applyProtection="1"/>
    <xf numFmtId="37" fontId="11" fillId="0" borderId="0" xfId="55" applyFont="1" applyFill="1" applyBorder="1"/>
    <xf numFmtId="37" fontId="11" fillId="0" borderId="0" xfId="55" applyFont="1" applyFill="1"/>
    <xf numFmtId="37" fontId="9" fillId="0" borderId="0" xfId="55" applyFont="1" applyFill="1" applyBorder="1" applyAlignment="1" applyProtection="1">
      <alignment horizontal="left"/>
    </xf>
    <xf numFmtId="37" fontId="9" fillId="0" borderId="0" xfId="55" applyFont="1" applyFill="1" applyBorder="1" applyAlignment="1" applyProtection="1">
      <alignment horizontal="right"/>
    </xf>
    <xf numFmtId="37" fontId="9" fillId="0" borderId="0" xfId="55" applyFont="1" applyFill="1" applyBorder="1" applyAlignment="1" applyProtection="1"/>
    <xf numFmtId="37" fontId="9" fillId="0" borderId="17" xfId="55" applyFont="1" applyFill="1" applyBorder="1" applyAlignment="1" applyProtection="1"/>
    <xf numFmtId="37" fontId="9" fillId="0" borderId="0" xfId="55" applyFont="1" applyFill="1" applyBorder="1" applyProtection="1"/>
    <xf numFmtId="37" fontId="9" fillId="0" borderId="17" xfId="55" applyFont="1" applyFill="1" applyBorder="1" applyAlignment="1" applyProtection="1">
      <alignment horizontal="right"/>
    </xf>
    <xf numFmtId="37" fontId="9" fillId="0" borderId="0" xfId="55" applyFont="1" applyFill="1" applyBorder="1" applyAlignment="1">
      <alignment horizontal="right"/>
    </xf>
    <xf numFmtId="37" fontId="9" fillId="0" borderId="17" xfId="55" applyFont="1" applyFill="1" applyBorder="1"/>
    <xf numFmtId="37" fontId="9" fillId="0" borderId="14" xfId="55" applyFont="1" applyFill="1" applyBorder="1"/>
    <xf numFmtId="37" fontId="9" fillId="0" borderId="14" xfId="55" applyFont="1" applyFill="1" applyBorder="1" applyAlignment="1" applyProtection="1">
      <alignment horizontal="left"/>
    </xf>
    <xf numFmtId="37" fontId="9" fillId="0" borderId="14" xfId="55" applyFont="1" applyFill="1" applyBorder="1" applyAlignment="1">
      <alignment horizontal="right"/>
    </xf>
    <xf numFmtId="37" fontId="9" fillId="0" borderId="18" xfId="55" applyFont="1" applyFill="1" applyBorder="1"/>
    <xf numFmtId="37" fontId="11" fillId="0" borderId="20" xfId="55" applyFont="1" applyFill="1" applyBorder="1" applyAlignment="1" applyProtection="1">
      <alignment horizontal="distributed"/>
    </xf>
    <xf numFmtId="37" fontId="11" fillId="0" borderId="21" xfId="55" applyFont="1" applyFill="1" applyBorder="1" applyAlignment="1" applyProtection="1">
      <alignment horizontal="right"/>
    </xf>
    <xf numFmtId="37" fontId="11" fillId="0" borderId="20" xfId="55" applyFont="1" applyFill="1" applyBorder="1" applyProtection="1"/>
    <xf numFmtId="177" fontId="7" fillId="0" borderId="0" xfId="57" applyNumberFormat="1" applyFont="1" applyFill="1" applyBorder="1"/>
    <xf numFmtId="177" fontId="7" fillId="0" borderId="0" xfId="57" applyNumberFormat="1" applyFont="1" applyFill="1"/>
    <xf numFmtId="177" fontId="8" fillId="0" borderId="0" xfId="57" applyNumberFormat="1" applyFont="1" applyFill="1" applyAlignment="1" applyProtection="1"/>
    <xf numFmtId="177" fontId="7" fillId="0" borderId="0" xfId="57" applyNumberFormat="1" applyFont="1" applyFill="1" applyAlignment="1" applyProtection="1">
      <alignment horizontal="distributed"/>
    </xf>
    <xf numFmtId="177" fontId="7" fillId="0" borderId="0" xfId="57" applyNumberFormat="1" applyFont="1" applyFill="1" applyAlignment="1" applyProtection="1">
      <alignment horizontal="right"/>
    </xf>
    <xf numFmtId="177" fontId="7" fillId="0" borderId="0" xfId="57" applyNumberFormat="1" applyFont="1" applyFill="1" applyBorder="1" applyAlignment="1" applyProtection="1">
      <alignment horizontal="right"/>
    </xf>
    <xf numFmtId="177" fontId="9" fillId="0" borderId="0" xfId="57" applyNumberFormat="1" applyFont="1" applyFill="1" applyBorder="1"/>
    <xf numFmtId="177" fontId="9" fillId="0" borderId="0" xfId="57" applyNumberFormat="1" applyFont="1" applyFill="1" applyAlignment="1" applyProtection="1">
      <alignment horizontal="distributed"/>
    </xf>
    <xf numFmtId="177" fontId="9" fillId="0" borderId="0" xfId="57" applyNumberFormat="1" applyFont="1" applyFill="1"/>
    <xf numFmtId="177" fontId="9" fillId="0" borderId="0" xfId="57" applyNumberFormat="1" applyFont="1" applyFill="1" applyAlignment="1" applyProtection="1">
      <alignment horizontal="right"/>
    </xf>
    <xf numFmtId="177" fontId="9" fillId="0" borderId="0" xfId="57" applyNumberFormat="1" applyFont="1" applyFill="1" applyBorder="1" applyAlignment="1" applyProtection="1">
      <alignment horizontal="right"/>
    </xf>
    <xf numFmtId="177" fontId="9" fillId="0" borderId="0" xfId="57" applyNumberFormat="1" applyFont="1" applyFill="1" applyBorder="1" applyAlignment="1">
      <alignment vertical="center"/>
    </xf>
    <xf numFmtId="177" fontId="9" fillId="0" borderId="0" xfId="57" applyNumberFormat="1" applyFont="1" applyFill="1" applyBorder="1" applyAlignment="1">
      <alignment horizontal="right" vertical="center"/>
    </xf>
    <xf numFmtId="177" fontId="9" fillId="0" borderId="0" xfId="57" applyNumberFormat="1" applyFont="1" applyFill="1" applyAlignment="1">
      <alignment vertical="center"/>
    </xf>
    <xf numFmtId="177" fontId="9" fillId="0" borderId="13" xfId="57" applyNumberFormat="1" applyFont="1" applyFill="1" applyBorder="1" applyAlignment="1">
      <alignment vertical="center"/>
    </xf>
    <xf numFmtId="177" fontId="9" fillId="0" borderId="15" xfId="57" applyNumberFormat="1" applyFont="1" applyFill="1" applyBorder="1" applyAlignment="1">
      <alignment vertical="center"/>
    </xf>
    <xf numFmtId="177" fontId="9" fillId="0" borderId="15" xfId="57" applyNumberFormat="1" applyFont="1" applyFill="1" applyBorder="1" applyAlignment="1" applyProtection="1">
      <alignment horizontal="center" vertical="center"/>
    </xf>
    <xf numFmtId="177" fontId="9" fillId="0" borderId="19" xfId="57" applyNumberFormat="1" applyFont="1" applyFill="1" applyBorder="1" applyAlignment="1" applyProtection="1">
      <alignment horizontal="center" vertical="center"/>
    </xf>
    <xf numFmtId="177" fontId="9" fillId="0" borderId="19" xfId="57" applyNumberFormat="1" applyFont="1" applyFill="1" applyBorder="1" applyAlignment="1" applyProtection="1">
      <alignment horizontal="center" vertical="center" wrapText="1"/>
    </xf>
    <xf numFmtId="177" fontId="9" fillId="0" borderId="16" xfId="57" applyNumberFormat="1" applyFont="1" applyFill="1" applyBorder="1" applyAlignment="1" applyProtection="1">
      <alignment horizontal="center" vertical="center" wrapText="1"/>
    </xf>
    <xf numFmtId="177" fontId="9" fillId="0" borderId="13" xfId="57" applyNumberFormat="1" applyFont="1" applyFill="1" applyBorder="1" applyAlignment="1" applyProtection="1">
      <alignment horizontal="center" vertical="center" wrapText="1"/>
    </xf>
    <xf numFmtId="177" fontId="9" fillId="0" borderId="0" xfId="57" applyNumberFormat="1" applyFont="1" applyFill="1" applyBorder="1" applyAlignment="1"/>
    <xf numFmtId="37" fontId="9" fillId="0" borderId="0" xfId="57" quotePrefix="1" applyFont="1" applyFill="1" applyBorder="1" applyAlignment="1" applyProtection="1">
      <alignment horizontal="distributed"/>
    </xf>
    <xf numFmtId="37" fontId="9" fillId="0" borderId="17" xfId="57" quotePrefix="1" applyFont="1" applyFill="1" applyBorder="1" applyAlignment="1" applyProtection="1">
      <alignment horizontal="distributed"/>
    </xf>
    <xf numFmtId="177" fontId="9" fillId="0" borderId="0" xfId="57" applyNumberFormat="1" applyFont="1" applyFill="1" applyBorder="1" applyAlignment="1" applyProtection="1">
      <alignment horizontal="right" wrapText="1"/>
    </xf>
    <xf numFmtId="177" fontId="9" fillId="0" borderId="0" xfId="57" applyNumberFormat="1" applyFont="1" applyFill="1" applyAlignment="1"/>
    <xf numFmtId="177" fontId="11" fillId="0" borderId="0" xfId="57" applyNumberFormat="1" applyFont="1" applyFill="1" applyBorder="1" applyAlignment="1"/>
    <xf numFmtId="37" fontId="11" fillId="0" borderId="17" xfId="57" quotePrefix="1" applyFont="1" applyFill="1" applyBorder="1" applyAlignment="1" applyProtection="1">
      <alignment horizontal="distributed"/>
    </xf>
    <xf numFmtId="177" fontId="11" fillId="0" borderId="0" xfId="54" applyNumberFormat="1" applyFont="1" applyFill="1" applyBorder="1" applyAlignment="1" applyProtection="1"/>
    <xf numFmtId="177" fontId="11" fillId="0" borderId="17" xfId="57" applyNumberFormat="1" applyFont="1" applyFill="1" applyBorder="1" applyAlignment="1" applyProtection="1">
      <alignment horizontal="distributed"/>
    </xf>
    <xf numFmtId="177" fontId="11" fillId="0" borderId="0" xfId="54" applyNumberFormat="1" applyFont="1" applyFill="1" applyAlignment="1"/>
    <xf numFmtId="177" fontId="9" fillId="0" borderId="0" xfId="57" applyNumberFormat="1" applyFont="1" applyFill="1" applyBorder="1" applyAlignment="1" applyProtection="1">
      <alignment horizontal="distributed"/>
    </xf>
    <xf numFmtId="177" fontId="9" fillId="0" borderId="17" xfId="57" applyNumberFormat="1" applyFont="1" applyFill="1" applyBorder="1" applyAlignment="1" applyProtection="1">
      <alignment horizontal="distributed"/>
    </xf>
    <xf numFmtId="177" fontId="9" fillId="0" borderId="0" xfId="38" applyNumberFormat="1" applyFont="1" applyFill="1" applyBorder="1" applyAlignment="1"/>
    <xf numFmtId="177" fontId="9" fillId="0" borderId="0" xfId="38" applyNumberFormat="1" applyFont="1" applyFill="1" applyBorder="1" applyAlignment="1" applyProtection="1">
      <alignment horizontal="right"/>
    </xf>
    <xf numFmtId="177" fontId="9" fillId="0" borderId="14" xfId="57" applyNumberFormat="1" applyFont="1" applyFill="1" applyBorder="1" applyAlignment="1"/>
    <xf numFmtId="177" fontId="9" fillId="0" borderId="18" xfId="57" applyNumberFormat="1" applyFont="1" applyFill="1" applyBorder="1" applyAlignment="1"/>
    <xf numFmtId="0" fontId="7" fillId="0" borderId="0" xfId="58" quotePrefix="1" applyFont="1" applyFill="1" applyBorder="1" applyAlignment="1" applyProtection="1">
      <alignment horizontal="center"/>
    </xf>
    <xf numFmtId="0" fontId="8" fillId="0" borderId="0" xfId="58" quotePrefix="1" applyFont="1" applyFill="1" applyBorder="1" applyAlignment="1" applyProtection="1">
      <alignment horizontal="left"/>
    </xf>
    <xf numFmtId="0" fontId="7" fillId="0" borderId="0" xfId="58" quotePrefix="1" applyFont="1" applyFill="1" applyBorder="1" applyAlignment="1" applyProtection="1">
      <alignment horizontal="distributed"/>
    </xf>
    <xf numFmtId="0" fontId="7" fillId="0" borderId="0" xfId="58" applyFont="1" applyFill="1" applyBorder="1" applyAlignment="1" applyProtection="1">
      <alignment horizontal="left"/>
    </xf>
    <xf numFmtId="0" fontId="7" fillId="0" borderId="0" xfId="58" quotePrefix="1" applyFont="1" applyFill="1" applyBorder="1" applyAlignment="1" applyProtection="1">
      <alignment horizontal="left"/>
    </xf>
    <xf numFmtId="0" fontId="7" fillId="0" borderId="0" xfId="58" applyFont="1" applyFill="1" applyBorder="1" applyAlignment="1" applyProtection="1">
      <alignment horizontal="right"/>
    </xf>
    <xf numFmtId="0" fontId="9" fillId="0" borderId="0" xfId="58" quotePrefix="1" applyFont="1" applyFill="1" applyBorder="1" applyAlignment="1" applyProtection="1">
      <alignment horizontal="center"/>
    </xf>
    <xf numFmtId="0" fontId="9" fillId="0" borderId="0" xfId="58" quotePrefix="1" applyFont="1" applyFill="1" applyBorder="1" applyAlignment="1" applyProtection="1">
      <alignment horizontal="left"/>
    </xf>
    <xf numFmtId="0" fontId="9" fillId="0" borderId="0" xfId="58" quotePrefix="1" applyFont="1" applyFill="1" applyBorder="1" applyAlignment="1" applyProtection="1">
      <alignment horizontal="distributed"/>
    </xf>
    <xf numFmtId="0" fontId="9" fillId="0" borderId="0" xfId="58" applyFont="1" applyFill="1" applyBorder="1" applyAlignment="1" applyProtection="1">
      <alignment horizontal="left"/>
    </xf>
    <xf numFmtId="0" fontId="9" fillId="0" borderId="0" xfId="58" applyFont="1" applyFill="1" applyBorder="1" applyAlignment="1" applyProtection="1">
      <alignment horizontal="right"/>
    </xf>
    <xf numFmtId="0" fontId="9" fillId="0" borderId="0" xfId="58" applyFont="1" applyFill="1" applyBorder="1" applyAlignment="1" applyProtection="1">
      <alignment horizontal="center"/>
    </xf>
    <xf numFmtId="38" fontId="9" fillId="0" borderId="0" xfId="0" applyNumberFormat="1" applyFont="1" applyFill="1"/>
    <xf numFmtId="0" fontId="9" fillId="0" borderId="0" xfId="58" applyFont="1" applyFill="1" applyBorder="1" applyAlignment="1"/>
    <xf numFmtId="0" fontId="9" fillId="0" borderId="0" xfId="58" applyFont="1" applyFill="1" applyBorder="1"/>
    <xf numFmtId="0" fontId="9" fillId="0" borderId="29" xfId="58" applyFont="1" applyFill="1" applyBorder="1" applyAlignment="1">
      <alignment horizontal="center" vertical="center"/>
    </xf>
    <xf numFmtId="0" fontId="9" fillId="0" borderId="16" xfId="58" applyFont="1" applyFill="1" applyBorder="1" applyAlignment="1" applyProtection="1">
      <alignment horizontal="centerContinuous" vertical="center"/>
    </xf>
    <xf numFmtId="0" fontId="9" fillId="0" borderId="15" xfId="58" applyFont="1" applyFill="1" applyBorder="1" applyAlignment="1">
      <alignment horizontal="centerContinuous" vertical="center"/>
    </xf>
    <xf numFmtId="0" fontId="9" fillId="0" borderId="13" xfId="58" applyFont="1" applyFill="1" applyBorder="1" applyAlignment="1">
      <alignment horizontal="centerContinuous" vertical="center"/>
    </xf>
    <xf numFmtId="0" fontId="9" fillId="0" borderId="13" xfId="58" applyFont="1" applyFill="1" applyBorder="1" applyAlignment="1" applyProtection="1">
      <alignment horizontal="centerContinuous" vertical="center"/>
    </xf>
    <xf numFmtId="0" fontId="9" fillId="0" borderId="15" xfId="58" applyFont="1" applyFill="1" applyBorder="1" applyAlignment="1">
      <alignment vertical="center"/>
    </xf>
    <xf numFmtId="0" fontId="9" fillId="0" borderId="0" xfId="58" applyFont="1" applyFill="1" applyBorder="1" applyAlignment="1">
      <alignment vertical="center"/>
    </xf>
    <xf numFmtId="0" fontId="9" fillId="0" borderId="13" xfId="58" applyFont="1" applyFill="1" applyBorder="1" applyAlignment="1">
      <alignment vertical="center"/>
    </xf>
    <xf numFmtId="37" fontId="9" fillId="0" borderId="15" xfId="58" applyNumberFormat="1" applyFont="1" applyFill="1" applyBorder="1" applyAlignment="1" applyProtection="1">
      <alignment vertical="center"/>
    </xf>
    <xf numFmtId="0" fontId="9" fillId="0" borderId="23" xfId="58" applyFont="1" applyFill="1" applyBorder="1" applyAlignment="1">
      <alignment horizontal="center" vertical="center"/>
    </xf>
    <xf numFmtId="0" fontId="9" fillId="0" borderId="14" xfId="58" applyFont="1" applyFill="1" applyBorder="1" applyAlignment="1">
      <alignment horizontal="center" vertical="center"/>
    </xf>
    <xf numFmtId="0" fontId="9" fillId="0" borderId="18" xfId="58" applyFont="1" applyFill="1" applyBorder="1" applyAlignment="1">
      <alignment horizontal="center" vertical="center"/>
    </xf>
    <xf numFmtId="0" fontId="9" fillId="0" borderId="30" xfId="58" applyFont="1" applyFill="1" applyBorder="1" applyAlignment="1" applyProtection="1">
      <alignment horizontal="center" vertical="center"/>
    </xf>
    <xf numFmtId="0" fontId="9" fillId="0" borderId="27" xfId="58" applyFont="1" applyFill="1" applyBorder="1" applyAlignment="1" applyProtection="1">
      <alignment horizontal="center" vertical="center"/>
    </xf>
    <xf numFmtId="0" fontId="9" fillId="0" borderId="2" xfId="58" applyFont="1" applyFill="1" applyBorder="1" applyAlignment="1" applyProtection="1">
      <alignment horizontal="center" vertical="center"/>
    </xf>
    <xf numFmtId="0" fontId="9" fillId="0" borderId="30" xfId="58" applyFont="1" applyFill="1" applyBorder="1" applyAlignment="1" applyProtection="1">
      <alignment vertical="center"/>
    </xf>
    <xf numFmtId="0" fontId="9" fillId="0" borderId="0" xfId="58" applyFont="1" applyFill="1" applyBorder="1" applyAlignment="1" applyProtection="1">
      <alignment vertical="center"/>
    </xf>
    <xf numFmtId="0" fontId="9" fillId="0" borderId="2" xfId="58" applyFont="1" applyFill="1" applyBorder="1" applyAlignment="1" applyProtection="1">
      <alignment vertical="center"/>
    </xf>
    <xf numFmtId="0" fontId="9" fillId="0" borderId="14" xfId="58" applyFont="1" applyFill="1" applyBorder="1" applyAlignment="1" applyProtection="1">
      <alignment vertical="center"/>
    </xf>
    <xf numFmtId="0" fontId="9" fillId="0" borderId="24" xfId="58" applyFont="1" applyFill="1" applyBorder="1" applyAlignment="1">
      <alignment horizontal="center" vertical="center"/>
    </xf>
    <xf numFmtId="0" fontId="9" fillId="0" borderId="0" xfId="58" applyFont="1" applyFill="1" applyBorder="1" applyAlignment="1">
      <alignment horizontal="center"/>
    </xf>
    <xf numFmtId="0" fontId="9" fillId="0" borderId="17" xfId="58" applyFont="1" applyFill="1" applyBorder="1" applyAlignment="1">
      <alignment horizontal="center"/>
    </xf>
    <xf numFmtId="186" fontId="9" fillId="0" borderId="0" xfId="38" applyNumberFormat="1" applyFont="1" applyFill="1" applyBorder="1" applyAlignment="1" applyProtection="1"/>
    <xf numFmtId="186" fontId="9" fillId="0" borderId="0" xfId="38" applyNumberFormat="1" applyFont="1" applyFill="1"/>
    <xf numFmtId="0" fontId="9" fillId="0" borderId="32" xfId="58" applyFont="1" applyFill="1" applyBorder="1" applyAlignment="1">
      <alignment horizontal="center"/>
    </xf>
    <xf numFmtId="186" fontId="9" fillId="0" borderId="0" xfId="0" applyNumberFormat="1" applyFont="1" applyFill="1"/>
    <xf numFmtId="0" fontId="11" fillId="0" borderId="0" xfId="58" applyFont="1" applyFill="1" applyBorder="1" applyAlignment="1">
      <alignment horizontal="center"/>
    </xf>
    <xf numFmtId="0" fontId="11" fillId="0" borderId="17" xfId="58" applyFont="1" applyFill="1" applyBorder="1" applyAlignment="1">
      <alignment horizontal="center"/>
    </xf>
    <xf numFmtId="186" fontId="11" fillId="0" borderId="0" xfId="38" applyNumberFormat="1" applyFont="1" applyFill="1"/>
    <xf numFmtId="186" fontId="11" fillId="0" borderId="0" xfId="0" applyNumberFormat="1" applyFont="1" applyFill="1"/>
    <xf numFmtId="38" fontId="11" fillId="0" borderId="0" xfId="38" applyFont="1" applyFill="1" applyBorder="1" applyAlignment="1" applyProtection="1"/>
    <xf numFmtId="0" fontId="11" fillId="0" borderId="32" xfId="58" applyFont="1" applyFill="1" applyBorder="1" applyAlignment="1">
      <alignment horizontal="center"/>
    </xf>
    <xf numFmtId="0" fontId="11" fillId="0" borderId="0" xfId="0" applyFont="1" applyFill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distributed"/>
    </xf>
    <xf numFmtId="0" fontId="9" fillId="0" borderId="17" xfId="0" applyFont="1" applyFill="1" applyBorder="1" applyAlignment="1" applyProtection="1">
      <alignment horizontal="center"/>
    </xf>
    <xf numFmtId="0" fontId="9" fillId="0" borderId="32" xfId="0" applyFont="1" applyFill="1" applyBorder="1" applyAlignment="1" applyProtection="1">
      <alignment horizontal="center"/>
    </xf>
    <xf numFmtId="186" fontId="9" fillId="0" borderId="0" xfId="38" applyNumberFormat="1" applyFont="1" applyFill="1" applyAlignment="1">
      <alignment horizontal="right"/>
    </xf>
    <xf numFmtId="0" fontId="9" fillId="0" borderId="14" xfId="58" applyFont="1" applyFill="1" applyBorder="1" applyAlignment="1" applyProtection="1">
      <alignment horizontal="center"/>
    </xf>
    <xf numFmtId="0" fontId="9" fillId="0" borderId="18" xfId="58" applyFont="1" applyFill="1" applyBorder="1" applyAlignment="1" applyProtection="1">
      <alignment horizontal="center"/>
    </xf>
    <xf numFmtId="37" fontId="9" fillId="0" borderId="14" xfId="58" applyNumberFormat="1" applyFont="1" applyFill="1" applyBorder="1" applyAlignment="1" applyProtection="1">
      <alignment horizontal="right"/>
    </xf>
    <xf numFmtId="37" fontId="9" fillId="0" borderId="14" xfId="58" applyNumberFormat="1" applyFont="1" applyFill="1" applyBorder="1" applyAlignment="1" applyProtection="1"/>
    <xf numFmtId="37" fontId="9" fillId="0" borderId="0" xfId="58" applyNumberFormat="1" applyFont="1" applyFill="1" applyBorder="1" applyAlignment="1" applyProtection="1"/>
    <xf numFmtId="0" fontId="9" fillId="0" borderId="24" xfId="58" applyFont="1" applyFill="1" applyBorder="1" applyAlignment="1" applyProtection="1">
      <alignment horizontal="center"/>
    </xf>
    <xf numFmtId="37" fontId="9" fillId="0" borderId="16" xfId="58" applyNumberFormat="1" applyFont="1" applyFill="1" applyBorder="1" applyAlignment="1" applyProtection="1">
      <alignment horizontal="centerContinuous" vertical="center"/>
    </xf>
    <xf numFmtId="37" fontId="9" fillId="0" borderId="13" xfId="58" applyNumberFormat="1" applyFont="1" applyFill="1" applyBorder="1" applyAlignment="1" applyProtection="1">
      <alignment horizontal="centerContinuous" vertical="center"/>
    </xf>
    <xf numFmtId="37" fontId="9" fillId="0" borderId="0" xfId="58" applyNumberFormat="1" applyFont="1" applyFill="1" applyBorder="1" applyAlignment="1" applyProtection="1">
      <alignment vertical="center"/>
    </xf>
    <xf numFmtId="37" fontId="9" fillId="0" borderId="0" xfId="58" applyNumberFormat="1" applyFont="1" applyFill="1" applyBorder="1" applyAlignment="1" applyProtection="1">
      <alignment horizontal="centerContinuous" vertical="center"/>
    </xf>
    <xf numFmtId="37" fontId="9" fillId="0" borderId="15" xfId="58" applyNumberFormat="1" applyFont="1" applyFill="1" applyBorder="1" applyAlignment="1" applyProtection="1">
      <alignment horizontal="centerContinuous" vertical="center"/>
    </xf>
    <xf numFmtId="0" fontId="9" fillId="0" borderId="0" xfId="58" applyFont="1" applyFill="1" applyBorder="1" applyAlignment="1" applyProtection="1">
      <alignment horizontal="center" vertical="center"/>
    </xf>
    <xf numFmtId="0" fontId="9" fillId="0" borderId="31" xfId="58" applyFont="1" applyFill="1" applyBorder="1" applyAlignment="1" applyProtection="1">
      <alignment horizontal="center" vertical="center"/>
    </xf>
    <xf numFmtId="38" fontId="9" fillId="0" borderId="0" xfId="38" applyFont="1" applyFill="1"/>
    <xf numFmtId="38" fontId="11" fillId="0" borderId="0" xfId="38" applyFont="1" applyFill="1"/>
    <xf numFmtId="0" fontId="9" fillId="0" borderId="14" xfId="58" applyFont="1" applyFill="1" applyBorder="1" applyAlignment="1">
      <alignment horizontal="right"/>
    </xf>
    <xf numFmtId="0" fontId="9" fillId="0" borderId="0" xfId="0" applyFont="1" applyFill="1" applyAlignment="1">
      <alignment horizontal="left"/>
    </xf>
    <xf numFmtId="41" fontId="11" fillId="0" borderId="0" xfId="38" applyNumberFormat="1" applyFont="1" applyFill="1" applyBorder="1" applyAlignment="1" applyProtection="1">
      <alignment horizontal="right"/>
    </xf>
    <xf numFmtId="41" fontId="9" fillId="0" borderId="0" xfId="38" applyNumberFormat="1" applyFont="1" applyFill="1" applyBorder="1" applyProtection="1"/>
    <xf numFmtId="179" fontId="7" fillId="0" borderId="0" xfId="56" applyNumberFormat="1" applyFont="1" applyFill="1" applyBorder="1" applyAlignment="1">
      <alignment horizontal="distributed"/>
    </xf>
    <xf numFmtId="179" fontId="7" fillId="0" borderId="0" xfId="56" applyNumberFormat="1" applyFont="1" applyFill="1" applyBorder="1" applyAlignment="1"/>
    <xf numFmtId="179" fontId="7" fillId="0" borderId="0" xfId="56" applyNumberFormat="1" applyFont="1" applyFill="1"/>
    <xf numFmtId="179" fontId="7" fillId="0" borderId="0" xfId="57" quotePrefix="1" applyNumberFormat="1" applyFont="1" applyFill="1" applyAlignment="1" applyProtection="1">
      <alignment horizontal="right"/>
    </xf>
    <xf numFmtId="179" fontId="8" fillId="0" borderId="0" xfId="56" quotePrefix="1" applyNumberFormat="1" applyFont="1" applyFill="1" applyAlignment="1">
      <alignment horizontal="right"/>
    </xf>
    <xf numFmtId="179" fontId="8" fillId="0" borderId="0" xfId="57" applyNumberFormat="1" applyFont="1" applyFill="1" applyAlignment="1" applyProtection="1"/>
    <xf numFmtId="179" fontId="7" fillId="0" borderId="0" xfId="57" quotePrefix="1" applyNumberFormat="1" applyFont="1" applyFill="1" applyBorder="1" applyAlignment="1" applyProtection="1">
      <alignment horizontal="right"/>
    </xf>
    <xf numFmtId="179" fontId="7" fillId="0" borderId="0" xfId="56" applyNumberFormat="1" applyFont="1" applyFill="1" applyBorder="1"/>
    <xf numFmtId="179" fontId="7" fillId="0" borderId="0" xfId="57" applyNumberFormat="1" applyFont="1" applyFill="1" applyAlignment="1">
      <alignment horizontal="right"/>
    </xf>
    <xf numFmtId="179" fontId="7" fillId="0" borderId="0" xfId="57" applyNumberFormat="1" applyFont="1" applyFill="1" applyBorder="1" applyAlignment="1" applyProtection="1">
      <alignment horizontal="right"/>
    </xf>
    <xf numFmtId="37" fontId="9" fillId="0" borderId="0" xfId="57" quotePrefix="1" applyFont="1" applyFill="1" applyBorder="1" applyAlignment="1" applyProtection="1"/>
    <xf numFmtId="37" fontId="9" fillId="0" borderId="0" xfId="57" applyFont="1" applyFill="1"/>
    <xf numFmtId="37" fontId="9" fillId="0" borderId="0" xfId="57" applyFont="1" applyFill="1" applyBorder="1"/>
    <xf numFmtId="0" fontId="9" fillId="0" borderId="0" xfId="56" applyFont="1" applyFill="1" applyBorder="1"/>
    <xf numFmtId="37" fontId="9" fillId="0" borderId="0" xfId="57" applyFont="1" applyFill="1" applyAlignment="1">
      <alignment horizontal="right"/>
    </xf>
    <xf numFmtId="37" fontId="9" fillId="0" borderId="0" xfId="57" applyFont="1" applyFill="1" applyBorder="1" applyAlignment="1" applyProtection="1">
      <alignment horizontal="right"/>
    </xf>
    <xf numFmtId="0" fontId="9" fillId="0" borderId="0" xfId="56" applyFont="1" applyFill="1"/>
    <xf numFmtId="37" fontId="33" fillId="0" borderId="12" xfId="57" applyFont="1" applyFill="1" applyBorder="1" applyAlignment="1">
      <alignment horizontal="distributed"/>
    </xf>
    <xf numFmtId="37" fontId="33" fillId="0" borderId="12" xfId="57" applyFont="1" applyFill="1" applyBorder="1" applyAlignment="1"/>
    <xf numFmtId="37" fontId="33" fillId="0" borderId="12" xfId="57" applyFont="1" applyFill="1" applyBorder="1"/>
    <xf numFmtId="37" fontId="33" fillId="0" borderId="0" xfId="57" applyFont="1" applyFill="1" applyBorder="1"/>
    <xf numFmtId="0" fontId="33" fillId="0" borderId="12" xfId="59" applyFont="1" applyFill="1" applyBorder="1"/>
    <xf numFmtId="0" fontId="33" fillId="0" borderId="0" xfId="59" applyFont="1" applyFill="1"/>
    <xf numFmtId="176" fontId="33" fillId="0" borderId="0" xfId="59" applyNumberFormat="1" applyFont="1" applyFill="1"/>
    <xf numFmtId="176" fontId="33" fillId="0" borderId="0" xfId="59" applyNumberFormat="1" applyFont="1" applyFill="1" applyBorder="1"/>
    <xf numFmtId="0" fontId="33" fillId="0" borderId="0" xfId="56" applyFont="1" applyFill="1"/>
    <xf numFmtId="37" fontId="33" fillId="0" borderId="29" xfId="57" applyFont="1" applyFill="1" applyBorder="1" applyAlignment="1">
      <alignment horizontal="distributed"/>
    </xf>
    <xf numFmtId="37" fontId="33" fillId="0" borderId="29" xfId="57" applyFont="1" applyFill="1" applyBorder="1" applyAlignment="1"/>
    <xf numFmtId="37" fontId="33" fillId="0" borderId="29" xfId="57" applyFont="1" applyFill="1" applyBorder="1" applyAlignment="1" applyProtection="1">
      <alignment horizontal="center" vertical="center"/>
    </xf>
    <xf numFmtId="37" fontId="33" fillId="0" borderId="22" xfId="57" applyFont="1" applyFill="1" applyBorder="1" applyAlignment="1" applyProtection="1">
      <alignment horizontal="center" vertical="center"/>
    </xf>
    <xf numFmtId="37" fontId="33" fillId="0" borderId="0" xfId="57" applyFont="1" applyFill="1" applyBorder="1" applyAlignment="1" applyProtection="1">
      <alignment horizontal="center" vertical="center"/>
    </xf>
    <xf numFmtId="0" fontId="33" fillId="0" borderId="29" xfId="56" applyFont="1" applyFill="1" applyBorder="1"/>
    <xf numFmtId="37" fontId="33" fillId="0" borderId="23" xfId="57" applyFont="1" applyFill="1" applyBorder="1" applyAlignment="1">
      <alignment horizontal="distributed"/>
    </xf>
    <xf numFmtId="37" fontId="33" fillId="0" borderId="0" xfId="57" applyFont="1" applyFill="1" applyBorder="1" applyAlignment="1">
      <alignment horizontal="distributed"/>
    </xf>
    <xf numFmtId="37" fontId="33" fillId="0" borderId="0" xfId="57" applyFont="1" applyFill="1" applyBorder="1" applyAlignment="1"/>
    <xf numFmtId="37" fontId="33" fillId="0" borderId="14" xfId="57" applyFont="1" applyFill="1" applyBorder="1" applyAlignment="1" applyProtection="1">
      <alignment horizontal="center" vertical="center"/>
    </xf>
    <xf numFmtId="37" fontId="33" fillId="0" borderId="17" xfId="57" applyFont="1" applyFill="1" applyBorder="1" applyAlignment="1" applyProtection="1">
      <alignment horizontal="center" vertical="center"/>
    </xf>
    <xf numFmtId="37" fontId="33" fillId="0" borderId="18" xfId="57" applyFont="1" applyFill="1" applyBorder="1" applyAlignment="1" applyProtection="1">
      <alignment horizontal="center" vertical="center"/>
    </xf>
    <xf numFmtId="0" fontId="33" fillId="0" borderId="0" xfId="56" applyFont="1" applyFill="1" applyBorder="1"/>
    <xf numFmtId="37" fontId="33" fillId="0" borderId="32" xfId="57" applyFont="1" applyFill="1" applyBorder="1" applyAlignment="1">
      <alignment horizontal="distributed"/>
    </xf>
    <xf numFmtId="37" fontId="33" fillId="0" borderId="14" xfId="57" applyFont="1" applyFill="1" applyBorder="1" applyAlignment="1">
      <alignment horizontal="distributed"/>
    </xf>
    <xf numFmtId="37" fontId="33" fillId="0" borderId="14" xfId="57" applyFont="1" applyFill="1" applyBorder="1" applyAlignment="1"/>
    <xf numFmtId="37" fontId="33" fillId="0" borderId="27" xfId="57" applyFont="1" applyFill="1" applyBorder="1" applyAlignment="1" applyProtection="1">
      <alignment horizontal="center" vertical="center"/>
    </xf>
    <xf numFmtId="37" fontId="33" fillId="0" borderId="31" xfId="57" applyFont="1" applyFill="1" applyBorder="1" applyAlignment="1" applyProtection="1">
      <alignment horizontal="center" vertical="center"/>
    </xf>
    <xf numFmtId="37" fontId="33" fillId="0" borderId="24" xfId="57" applyFont="1" applyFill="1" applyBorder="1" applyAlignment="1">
      <alignment horizontal="distributed"/>
    </xf>
    <xf numFmtId="37" fontId="33" fillId="0" borderId="0" xfId="57" quotePrefix="1" applyFont="1" applyFill="1" applyBorder="1" applyAlignment="1" applyProtection="1">
      <alignment horizontal="distributed"/>
    </xf>
    <xf numFmtId="37" fontId="33" fillId="0" borderId="17" xfId="57" quotePrefix="1" applyFont="1" applyFill="1" applyBorder="1" applyAlignment="1" applyProtection="1"/>
    <xf numFmtId="37" fontId="33" fillId="0" borderId="0" xfId="57" applyNumberFormat="1" applyFont="1" applyFill="1" applyBorder="1" applyProtection="1"/>
    <xf numFmtId="186" fontId="33" fillId="0" borderId="0" xfId="57" applyNumberFormat="1" applyFont="1" applyFill="1" applyBorder="1" applyAlignment="1" applyProtection="1">
      <alignment horizontal="right"/>
    </xf>
    <xf numFmtId="37" fontId="33" fillId="0" borderId="0" xfId="57" applyFont="1" applyFill="1" applyBorder="1" applyAlignment="1" applyProtection="1">
      <alignment horizontal="right"/>
    </xf>
    <xf numFmtId="37" fontId="33" fillId="0" borderId="0" xfId="57" quotePrefix="1" applyFont="1" applyFill="1" applyBorder="1" applyAlignment="1" applyProtection="1"/>
    <xf numFmtId="0" fontId="34" fillId="0" borderId="0" xfId="56" applyFont="1" applyFill="1" applyBorder="1"/>
    <xf numFmtId="37" fontId="34" fillId="0" borderId="17" xfId="57" quotePrefix="1" applyFont="1" applyFill="1" applyBorder="1" applyAlignment="1" applyProtection="1"/>
    <xf numFmtId="37" fontId="34" fillId="0" borderId="0" xfId="57" applyFont="1" applyFill="1" applyBorder="1" applyAlignment="1" applyProtection="1">
      <alignment horizontal="right"/>
    </xf>
    <xf numFmtId="37" fontId="34" fillId="0" borderId="0" xfId="57" quotePrefix="1" applyFont="1" applyFill="1" applyBorder="1" applyAlignment="1" applyProtection="1"/>
    <xf numFmtId="0" fontId="34" fillId="0" borderId="0" xfId="56" applyFont="1" applyFill="1"/>
    <xf numFmtId="37" fontId="33" fillId="0" borderId="0" xfId="57" applyFont="1" applyFill="1" applyBorder="1" applyAlignment="1" applyProtection="1">
      <alignment horizontal="distributed"/>
    </xf>
    <xf numFmtId="37" fontId="34" fillId="0" borderId="0" xfId="57" applyFont="1" applyFill="1" applyBorder="1" applyAlignment="1" applyProtection="1">
      <alignment horizontal="distributed"/>
    </xf>
    <xf numFmtId="37" fontId="34" fillId="0" borderId="17" xfId="57" applyFont="1" applyFill="1" applyBorder="1" applyAlignment="1" applyProtection="1"/>
    <xf numFmtId="37" fontId="34" fillId="0" borderId="0" xfId="57" applyFont="1" applyFill="1" applyBorder="1" applyAlignment="1" applyProtection="1"/>
    <xf numFmtId="37" fontId="33" fillId="0" borderId="17" xfId="57" applyFont="1" applyFill="1" applyBorder="1" applyAlignment="1" applyProtection="1"/>
    <xf numFmtId="37" fontId="33" fillId="0" borderId="0" xfId="57" applyFont="1" applyFill="1" applyBorder="1" applyAlignment="1" applyProtection="1"/>
    <xf numFmtId="37" fontId="33" fillId="0" borderId="14" xfId="57" applyFont="1" applyFill="1" applyBorder="1" applyAlignment="1" applyProtection="1">
      <alignment horizontal="distributed"/>
    </xf>
    <xf numFmtId="37" fontId="33" fillId="0" borderId="14" xfId="57" quotePrefix="1" applyFont="1" applyFill="1" applyBorder="1" applyAlignment="1" applyProtection="1">
      <alignment horizontal="distributed"/>
    </xf>
    <xf numFmtId="37" fontId="33" fillId="0" borderId="18" xfId="57" applyFont="1" applyFill="1" applyBorder="1" applyAlignment="1" applyProtection="1"/>
    <xf numFmtId="37" fontId="33" fillId="0" borderId="14" xfId="57" applyNumberFormat="1" applyFont="1" applyFill="1" applyBorder="1" applyProtection="1"/>
    <xf numFmtId="37" fontId="33" fillId="0" borderId="14" xfId="57" applyNumberFormat="1" applyFont="1" applyFill="1" applyBorder="1" applyAlignment="1" applyProtection="1">
      <alignment horizontal="right"/>
    </xf>
    <xf numFmtId="37" fontId="33" fillId="0" borderId="18" xfId="57" applyFont="1" applyFill="1" applyBorder="1" applyAlignment="1" applyProtection="1">
      <alignment horizontal="right"/>
    </xf>
    <xf numFmtId="37" fontId="33" fillId="0" borderId="14" xfId="57" applyFont="1" applyFill="1" applyBorder="1" applyAlignment="1" applyProtection="1"/>
    <xf numFmtId="37" fontId="33" fillId="0" borderId="13" xfId="57" applyFont="1" applyFill="1" applyBorder="1" applyAlignment="1" applyProtection="1">
      <alignment horizontal="center" vertical="center"/>
    </xf>
    <xf numFmtId="37" fontId="33" fillId="0" borderId="13" xfId="57" applyFont="1" applyFill="1" applyBorder="1" applyAlignment="1" applyProtection="1">
      <alignment horizontal="centerContinuous" vertical="center" wrapText="1"/>
    </xf>
    <xf numFmtId="37" fontId="33" fillId="0" borderId="13" xfId="57" applyFont="1" applyFill="1" applyBorder="1" applyAlignment="1" applyProtection="1">
      <alignment horizontal="centerContinuous" vertical="center"/>
    </xf>
    <xf numFmtId="0" fontId="33" fillId="0" borderId="15" xfId="56" applyFont="1" applyFill="1" applyBorder="1"/>
    <xf numFmtId="0" fontId="33" fillId="0" borderId="17" xfId="56" applyFont="1" applyFill="1" applyBorder="1"/>
    <xf numFmtId="37" fontId="33" fillId="0" borderId="30" xfId="57" applyFont="1" applyFill="1" applyBorder="1" applyAlignment="1" applyProtection="1">
      <alignment horizontal="center" vertical="center"/>
    </xf>
    <xf numFmtId="185" fontId="33" fillId="0" borderId="0" xfId="57" applyNumberFormat="1" applyFont="1" applyFill="1" applyBorder="1" applyProtection="1"/>
    <xf numFmtId="37" fontId="33" fillId="0" borderId="17" xfId="57" applyFont="1" applyFill="1" applyBorder="1" applyAlignment="1" applyProtection="1">
      <alignment horizontal="right"/>
    </xf>
    <xf numFmtId="185" fontId="34" fillId="0" borderId="0" xfId="57" applyNumberFormat="1" applyFont="1" applyFill="1" applyBorder="1" applyProtection="1"/>
    <xf numFmtId="37" fontId="34" fillId="0" borderId="17" xfId="57" applyFont="1" applyFill="1" applyBorder="1" applyAlignment="1" applyProtection="1">
      <alignment horizontal="right"/>
    </xf>
    <xf numFmtId="185" fontId="33" fillId="0" borderId="0" xfId="57" applyNumberFormat="1" applyFont="1" applyFill="1" applyBorder="1" applyAlignment="1" applyProtection="1">
      <alignment horizontal="right"/>
    </xf>
    <xf numFmtId="185" fontId="34" fillId="0" borderId="0" xfId="57" applyNumberFormat="1" applyFont="1" applyFill="1" applyBorder="1" applyAlignment="1" applyProtection="1">
      <alignment horizontal="right"/>
    </xf>
    <xf numFmtId="185" fontId="33" fillId="0" borderId="14" xfId="57" applyNumberFormat="1" applyFont="1" applyFill="1" applyBorder="1" applyProtection="1"/>
    <xf numFmtId="37" fontId="33" fillId="0" borderId="0" xfId="57" applyFont="1" applyFill="1" applyBorder="1" applyAlignment="1" applyProtection="1">
      <alignment horizontal="left"/>
    </xf>
    <xf numFmtId="0" fontId="33" fillId="0" borderId="0" xfId="59" applyFont="1" applyFill="1" applyBorder="1" applyAlignment="1">
      <alignment horizontal="distributed"/>
    </xf>
    <xf numFmtId="0" fontId="33" fillId="0" borderId="0" xfId="59" applyFont="1" applyFill="1" applyBorder="1" applyAlignment="1"/>
    <xf numFmtId="37" fontId="33" fillId="0" borderId="0" xfId="57" applyFont="1" applyFill="1"/>
    <xf numFmtId="0" fontId="33" fillId="0" borderId="0" xfId="59" applyFont="1" applyFill="1" applyBorder="1"/>
    <xf numFmtId="0" fontId="39" fillId="0" borderId="0" xfId="59" applyFont="1" applyFill="1" applyBorder="1" applyAlignment="1">
      <alignment horizontal="distributed"/>
    </xf>
    <xf numFmtId="0" fontId="39" fillId="0" borderId="0" xfId="59" applyFont="1" applyFill="1" applyBorder="1" applyAlignment="1"/>
    <xf numFmtId="0" fontId="39" fillId="0" borderId="0" xfId="59" applyFont="1" applyFill="1"/>
    <xf numFmtId="0" fontId="39" fillId="0" borderId="0" xfId="59" applyFont="1" applyFill="1" applyBorder="1"/>
    <xf numFmtId="176" fontId="39" fillId="0" borderId="0" xfId="59" applyNumberFormat="1" applyFont="1" applyFill="1"/>
    <xf numFmtId="176" fontId="39" fillId="0" borderId="0" xfId="59" applyNumberFormat="1" applyFont="1" applyFill="1" applyBorder="1"/>
    <xf numFmtId="0" fontId="39" fillId="0" borderId="0" xfId="56" applyFont="1" applyFill="1"/>
    <xf numFmtId="0" fontId="9" fillId="0" borderId="0" xfId="59" applyFont="1" applyFill="1" applyBorder="1" applyAlignment="1">
      <alignment horizontal="distributed"/>
    </xf>
    <xf numFmtId="0" fontId="9" fillId="0" borderId="0" xfId="59" applyFont="1" applyFill="1" applyBorder="1" applyAlignment="1"/>
    <xf numFmtId="0" fontId="9" fillId="0" borderId="0" xfId="59" applyFont="1" applyFill="1"/>
    <xf numFmtId="0" fontId="9" fillId="0" borderId="0" xfId="59" applyFont="1" applyFill="1" applyBorder="1"/>
    <xf numFmtId="176" fontId="9" fillId="0" borderId="0" xfId="59" applyNumberFormat="1" applyFont="1" applyFill="1"/>
    <xf numFmtId="176" fontId="9" fillId="0" borderId="0" xfId="59" applyNumberFormat="1" applyFont="1" applyFill="1" applyBorder="1"/>
    <xf numFmtId="37" fontId="34" fillId="0" borderId="0" xfId="57" applyNumberFormat="1" applyFont="1" applyFill="1" applyBorder="1" applyProtection="1"/>
    <xf numFmtId="186" fontId="34" fillId="0" borderId="0" xfId="57" applyNumberFormat="1" applyFont="1" applyFill="1" applyBorder="1" applyProtection="1"/>
    <xf numFmtId="186" fontId="33" fillId="0" borderId="0" xfId="57" applyNumberFormat="1" applyFont="1" applyFill="1" applyBorder="1" applyProtection="1"/>
    <xf numFmtId="0" fontId="9" fillId="0" borderId="13" xfId="0" applyFont="1" applyFill="1" applyBorder="1" applyAlignment="1">
      <alignment horizontal="left" vertical="center"/>
    </xf>
    <xf numFmtId="0" fontId="38" fillId="0" borderId="13" xfId="0" applyFont="1" applyFill="1" applyBorder="1" applyAlignment="1">
      <alignment horizontal="left" vertical="center"/>
    </xf>
    <xf numFmtId="177" fontId="11" fillId="0" borderId="0" xfId="48" applyNumberFormat="1" applyFont="1" applyFill="1" applyBorder="1" applyProtection="1"/>
    <xf numFmtId="180" fontId="11" fillId="0" borderId="0" xfId="48" applyNumberFormat="1" applyFont="1" applyFill="1" applyBorder="1" applyProtection="1"/>
    <xf numFmtId="177" fontId="9" fillId="0" borderId="0" xfId="38" quotePrefix="1" applyNumberFormat="1" applyFont="1" applyFill="1" applyBorder="1" applyAlignment="1" applyProtection="1">
      <alignment horizontal="right"/>
    </xf>
    <xf numFmtId="180" fontId="9" fillId="0" borderId="0" xfId="48" applyNumberFormat="1" applyFont="1" applyFill="1" applyBorder="1" applyProtection="1"/>
    <xf numFmtId="177" fontId="11" fillId="0" borderId="0" xfId="50" applyNumberFormat="1" applyFont="1" applyFill="1" applyBorder="1" applyAlignment="1" applyProtection="1">
      <alignment horizontal="distributed"/>
    </xf>
    <xf numFmtId="177" fontId="9" fillId="0" borderId="0" xfId="50" applyNumberFormat="1" applyFont="1" applyFill="1" applyBorder="1" applyAlignment="1" applyProtection="1">
      <alignment horizontal="left"/>
    </xf>
    <xf numFmtId="177" fontId="9" fillId="0" borderId="15" xfId="50" applyNumberFormat="1" applyFont="1" applyFill="1" applyBorder="1" applyAlignment="1" applyProtection="1">
      <alignment horizontal="center" vertical="center"/>
    </xf>
    <xf numFmtId="177" fontId="9" fillId="0" borderId="19" xfId="50" applyNumberFormat="1" applyFont="1" applyFill="1" applyBorder="1" applyAlignment="1" applyProtection="1">
      <alignment horizontal="center" vertical="center"/>
    </xf>
    <xf numFmtId="177" fontId="9" fillId="0" borderId="13" xfId="5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34" fillId="0" borderId="17" xfId="0" quotePrefix="1" applyFont="1" applyFill="1" applyBorder="1" applyAlignment="1">
      <alignment horizontal="distributed"/>
    </xf>
    <xf numFmtId="0" fontId="34" fillId="0" borderId="32" xfId="0" quotePrefix="1" applyFont="1" applyFill="1" applyBorder="1" applyAlignment="1">
      <alignment horizontal="distributed"/>
    </xf>
    <xf numFmtId="0" fontId="9" fillId="0" borderId="0" xfId="51" applyFont="1" applyFill="1" applyBorder="1" applyAlignment="1" applyProtection="1">
      <alignment horizontal="left"/>
    </xf>
    <xf numFmtId="0" fontId="9" fillId="0" borderId="0" xfId="51" applyFont="1" applyFill="1" applyBorder="1" applyAlignment="1">
      <alignment horizontal="left"/>
    </xf>
    <xf numFmtId="0" fontId="9" fillId="0" borderId="17" xfId="0" applyFont="1" applyFill="1" applyBorder="1" applyAlignment="1">
      <alignment horizontal="right"/>
    </xf>
    <xf numFmtId="0" fontId="11" fillId="0" borderId="17" xfId="0" applyFont="1" applyFill="1" applyBorder="1" applyAlignment="1">
      <alignment horizontal="right"/>
    </xf>
    <xf numFmtId="0" fontId="9" fillId="0" borderId="0" xfId="53" applyFont="1" applyFill="1" applyBorder="1" applyAlignment="1" applyProtection="1">
      <alignment horizontal="left"/>
    </xf>
    <xf numFmtId="37" fontId="33" fillId="0" borderId="0" xfId="57" quotePrefix="1" applyFont="1" applyFill="1" applyBorder="1" applyAlignment="1" applyProtection="1">
      <alignment horizontal="left"/>
    </xf>
    <xf numFmtId="37" fontId="33" fillId="0" borderId="32" xfId="57" quotePrefix="1" applyFont="1" applyFill="1" applyBorder="1" applyAlignment="1" applyProtection="1">
      <alignment horizontal="left"/>
    </xf>
    <xf numFmtId="37" fontId="33" fillId="0" borderId="32" xfId="57" applyFont="1" applyFill="1" applyBorder="1" applyAlignment="1" applyProtection="1">
      <alignment horizontal="left"/>
    </xf>
    <xf numFmtId="37" fontId="33" fillId="0" borderId="14" xfId="57" applyFont="1" applyFill="1" applyBorder="1" applyAlignment="1" applyProtection="1">
      <alignment horizontal="left"/>
    </xf>
    <xf numFmtId="37" fontId="33" fillId="0" borderId="14" xfId="57" quotePrefix="1" applyFont="1" applyFill="1" applyBorder="1" applyAlignment="1" applyProtection="1">
      <alignment horizontal="left"/>
    </xf>
    <xf numFmtId="38" fontId="9" fillId="0" borderId="0" xfId="38" applyFont="1" applyFill="1" applyBorder="1"/>
    <xf numFmtId="0" fontId="9" fillId="0" borderId="0" xfId="38" applyNumberFormat="1" applyFont="1" applyFill="1" applyBorder="1" applyAlignment="1">
      <alignment horizontal="right"/>
    </xf>
    <xf numFmtId="178" fontId="9" fillId="0" borderId="0" xfId="0" applyNumberFormat="1" applyFont="1" applyFill="1"/>
    <xf numFmtId="3" fontId="9" fillId="0" borderId="0" xfId="38" applyNumberFormat="1" applyFont="1" applyFill="1" applyBorder="1" applyAlignment="1">
      <alignment horizontal="right"/>
    </xf>
    <xf numFmtId="37" fontId="9" fillId="0" borderId="0" xfId="53" applyNumberFormat="1" applyFont="1" applyFill="1" applyBorder="1" applyAlignment="1" applyProtection="1">
      <alignment horizontal="right"/>
    </xf>
    <xf numFmtId="37" fontId="33" fillId="0" borderId="0" xfId="57" applyFont="1" applyFill="1" applyBorder="1" applyProtection="1"/>
    <xf numFmtId="0" fontId="33" fillId="0" borderId="0" xfId="57" applyNumberFormat="1" applyFont="1" applyFill="1" applyBorder="1" applyProtection="1"/>
    <xf numFmtId="185" fontId="33" fillId="0" borderId="0" xfId="56" applyNumberFormat="1" applyFont="1" applyFill="1"/>
    <xf numFmtId="187" fontId="11" fillId="0" borderId="0" xfId="38" applyNumberFormat="1" applyFont="1" applyFill="1" applyBorder="1" applyAlignment="1">
      <alignment horizontal="right"/>
    </xf>
    <xf numFmtId="0" fontId="9" fillId="0" borderId="29" xfId="0" applyFont="1" applyFill="1" applyBorder="1" applyAlignment="1">
      <alignment horizontal="center" vertical="center"/>
    </xf>
    <xf numFmtId="183" fontId="11" fillId="0" borderId="0" xfId="38" applyNumberFormat="1" applyFont="1" applyFill="1" applyBorder="1" applyAlignment="1"/>
    <xf numFmtId="183" fontId="11" fillId="0" borderId="0" xfId="38" applyNumberFormat="1" applyFont="1" applyFill="1" applyBorder="1"/>
    <xf numFmtId="183" fontId="11" fillId="0" borderId="0" xfId="38" applyNumberFormat="1" applyFont="1" applyFill="1" applyBorder="1" applyAlignment="1">
      <alignment horizontal="right"/>
    </xf>
    <xf numFmtId="0" fontId="9" fillId="0" borderId="1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/>
    </xf>
    <xf numFmtId="38" fontId="9" fillId="0" borderId="0" xfId="38" applyFont="1" applyFill="1" applyBorder="1" applyAlignment="1">
      <alignment horizontal="right"/>
    </xf>
    <xf numFmtId="0" fontId="9" fillId="0" borderId="2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38" fontId="9" fillId="0" borderId="0" xfId="38" applyFont="1" applyFill="1" applyAlignment="1"/>
    <xf numFmtId="38" fontId="9" fillId="0" borderId="0" xfId="38" applyFont="1" applyFill="1" applyAlignment="1">
      <alignment horizontal="right"/>
    </xf>
    <xf numFmtId="38" fontId="11" fillId="0" borderId="0" xfId="38" applyFont="1" applyFill="1" applyBorder="1" applyAlignment="1"/>
    <xf numFmtId="38" fontId="11" fillId="0" borderId="0" xfId="38" applyFont="1" applyFill="1" applyAlignment="1"/>
    <xf numFmtId="38" fontId="11" fillId="0" borderId="0" xfId="38" applyFont="1" applyFill="1" applyAlignment="1">
      <alignment horizontal="right"/>
    </xf>
    <xf numFmtId="38" fontId="11" fillId="0" borderId="0" xfId="38" applyFont="1" applyFill="1" applyBorder="1" applyAlignment="1">
      <alignment horizontal="right"/>
    </xf>
    <xf numFmtId="0" fontId="9" fillId="0" borderId="2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4" xfId="0" applyFont="1" applyFill="1" applyBorder="1" applyAlignment="1"/>
    <xf numFmtId="0" fontId="9" fillId="0" borderId="31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177" fontId="9" fillId="0" borderId="0" xfId="50" applyNumberFormat="1" applyFont="1" applyFill="1" applyAlignment="1">
      <alignment horizontal="right"/>
    </xf>
    <xf numFmtId="188" fontId="9" fillId="0" borderId="0" xfId="48" applyNumberFormat="1" applyFont="1" applyFill="1" applyBorder="1" applyAlignment="1" applyProtection="1">
      <alignment horizontal="right"/>
    </xf>
    <xf numFmtId="186" fontId="9" fillId="0" borderId="0" xfId="48" applyNumberFormat="1" applyFont="1" applyFill="1" applyBorder="1" applyProtection="1"/>
    <xf numFmtId="186" fontId="9" fillId="0" borderId="0" xfId="52" applyNumberFormat="1" applyFont="1" applyFill="1" applyBorder="1"/>
    <xf numFmtId="187" fontId="9" fillId="0" borderId="0" xfId="38" applyNumberFormat="1" applyFont="1" applyFill="1" applyBorder="1" applyAlignment="1">
      <alignment horizontal="right"/>
    </xf>
    <xf numFmtId="0" fontId="8" fillId="0" borderId="0" xfId="0" applyFont="1" applyFill="1"/>
    <xf numFmtId="0" fontId="11" fillId="0" borderId="0" xfId="0" applyFont="1" applyFill="1" applyBorder="1" applyAlignment="1"/>
    <xf numFmtId="0" fontId="9" fillId="0" borderId="20" xfId="0" quotePrefix="1" applyFont="1" applyFill="1" applyBorder="1" applyAlignment="1">
      <alignment horizontal="center"/>
    </xf>
    <xf numFmtId="0" fontId="34" fillId="0" borderId="0" xfId="0" quotePrefix="1" applyFont="1" applyFill="1" applyBorder="1" applyAlignment="1">
      <alignment horizontal="distributed"/>
    </xf>
    <xf numFmtId="0" fontId="9" fillId="0" borderId="14" xfId="0" applyFont="1" applyFill="1" applyBorder="1" applyAlignment="1">
      <alignment horizontal="center"/>
    </xf>
    <xf numFmtId="0" fontId="11" fillId="0" borderId="0" xfId="51" applyFont="1" applyFill="1" applyBorder="1" applyAlignment="1" applyProtection="1"/>
    <xf numFmtId="0" fontId="11" fillId="0" borderId="17" xfId="51" applyFont="1" applyFill="1" applyBorder="1" applyAlignment="1" applyProtection="1"/>
    <xf numFmtId="181" fontId="11" fillId="0" borderId="0" xfId="38" quotePrefix="1" applyNumberFormat="1" applyFont="1" applyFill="1" applyBorder="1" applyAlignment="1" applyProtection="1">
      <alignment horizontal="right"/>
    </xf>
    <xf numFmtId="38" fontId="11" fillId="0" borderId="0" xfId="38" quotePrefix="1" applyFont="1" applyFill="1" applyBorder="1" applyAlignment="1" applyProtection="1">
      <alignment horizontal="right"/>
    </xf>
    <xf numFmtId="41" fontId="11" fillId="0" borderId="0" xfId="38" quotePrefix="1" applyNumberFormat="1" applyFont="1" applyFill="1" applyBorder="1" applyAlignment="1" applyProtection="1">
      <alignment horizontal="right"/>
    </xf>
    <xf numFmtId="0" fontId="11" fillId="0" borderId="17" xfId="48" applyFont="1" applyFill="1" applyBorder="1" applyAlignment="1"/>
    <xf numFmtId="177" fontId="46" fillId="0" borderId="0" xfId="54" applyNumberFormat="1" applyFont="1" applyFill="1" applyBorder="1" applyAlignment="1" applyProtection="1"/>
    <xf numFmtId="177" fontId="41" fillId="0" borderId="0" xfId="57" applyNumberFormat="1" applyFont="1" applyFill="1" applyBorder="1" applyAlignment="1" applyProtection="1">
      <alignment horizontal="right"/>
    </xf>
    <xf numFmtId="177" fontId="41" fillId="0" borderId="0" xfId="57" applyNumberFormat="1" applyFont="1" applyFill="1" applyBorder="1" applyAlignment="1" applyProtection="1">
      <alignment horizontal="right" wrapText="1"/>
    </xf>
    <xf numFmtId="182" fontId="41" fillId="0" borderId="0" xfId="38" applyNumberFormat="1" applyFont="1" applyFill="1" applyBorder="1" applyAlignment="1" applyProtection="1">
      <alignment horizontal="right" wrapText="1"/>
    </xf>
    <xf numFmtId="182" fontId="46" fillId="0" borderId="0" xfId="54" applyNumberFormat="1" applyFont="1" applyFill="1" applyBorder="1" applyAlignment="1" applyProtection="1"/>
    <xf numFmtId="182" fontId="41" fillId="0" borderId="32" xfId="60" applyNumberFormat="1" applyFont="1" applyFill="1" applyBorder="1" applyAlignment="1">
      <alignment horizontal="right"/>
    </xf>
    <xf numFmtId="182" fontId="41" fillId="0" borderId="0" xfId="60" applyNumberFormat="1" applyFont="1" applyFill="1" applyBorder="1" applyAlignment="1">
      <alignment horizontal="right"/>
    </xf>
    <xf numFmtId="182" fontId="41" fillId="0" borderId="0" xfId="57" applyNumberFormat="1" applyFont="1" applyFill="1" applyBorder="1" applyAlignment="1" applyProtection="1">
      <alignment horizontal="right" wrapText="1"/>
    </xf>
    <xf numFmtId="176" fontId="33" fillId="0" borderId="0" xfId="56" applyNumberFormat="1" applyFont="1" applyFill="1"/>
    <xf numFmtId="0" fontId="11" fillId="0" borderId="0" xfId="51" applyFont="1" applyFill="1" applyBorder="1" applyAlignment="1" applyProtection="1">
      <alignment horizontal="left"/>
    </xf>
    <xf numFmtId="0" fontId="11" fillId="0" borderId="0" xfId="48" applyFont="1" applyFill="1" applyBorder="1" applyAlignment="1">
      <alignment horizontal="left"/>
    </xf>
    <xf numFmtId="0" fontId="11" fillId="0" borderId="20" xfId="51" applyFont="1" applyFill="1" applyBorder="1" applyAlignment="1" applyProtection="1">
      <alignment horizontal="distributed"/>
    </xf>
    <xf numFmtId="0" fontId="9" fillId="0" borderId="14" xfId="0" applyFont="1" applyFill="1" applyBorder="1" applyAlignment="1"/>
    <xf numFmtId="0" fontId="9" fillId="0" borderId="14" xfId="0" applyFont="1" applyFill="1" applyBorder="1" applyAlignment="1">
      <alignment horizontal="right"/>
    </xf>
    <xf numFmtId="38" fontId="11" fillId="0" borderId="0" xfId="38" applyFont="1" applyFill="1" applyAlignment="1">
      <alignment horizontal="right"/>
    </xf>
    <xf numFmtId="178" fontId="11" fillId="0" borderId="0" xfId="38" applyNumberFormat="1" applyFont="1" applyFill="1" applyBorder="1" applyAlignment="1">
      <alignment horizontal="right"/>
    </xf>
    <xf numFmtId="38" fontId="9" fillId="0" borderId="0" xfId="38" applyFont="1" applyFill="1" applyAlignment="1">
      <alignment horizontal="right"/>
    </xf>
    <xf numFmtId="178" fontId="9" fillId="0" borderId="0" xfId="38" applyNumberFormat="1" applyFont="1" applyFill="1" applyBorder="1" applyAlignment="1">
      <alignment horizontal="right"/>
    </xf>
    <xf numFmtId="38" fontId="9" fillId="0" borderId="0" xfId="38" applyFont="1" applyFill="1" applyBorder="1" applyAlignment="1">
      <alignment horizontal="right"/>
    </xf>
    <xf numFmtId="0" fontId="9" fillId="0" borderId="23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 vertical="top"/>
    </xf>
    <xf numFmtId="0" fontId="9" fillId="0" borderId="18" xfId="0" applyFont="1" applyFill="1" applyBorder="1" applyAlignment="1">
      <alignment horizontal="center" vertical="top"/>
    </xf>
    <xf numFmtId="178" fontId="11" fillId="0" borderId="32" xfId="38" applyNumberFormat="1" applyFont="1" applyFill="1" applyBorder="1" applyAlignment="1"/>
    <xf numFmtId="178" fontId="11" fillId="0" borderId="0" xfId="38" applyNumberFormat="1" applyFont="1" applyFill="1" applyBorder="1" applyAlignment="1"/>
    <xf numFmtId="0" fontId="9" fillId="0" borderId="34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178" fontId="9" fillId="0" borderId="32" xfId="38" applyNumberFormat="1" applyFont="1" applyFill="1" applyBorder="1" applyAlignment="1"/>
    <xf numFmtId="178" fontId="9" fillId="0" borderId="0" xfId="38" applyNumberFormat="1" applyFont="1" applyFill="1" applyBorder="1" applyAlignment="1"/>
    <xf numFmtId="38" fontId="11" fillId="0" borderId="32" xfId="38" applyFont="1" applyFill="1" applyBorder="1" applyAlignment="1"/>
    <xf numFmtId="38" fontId="11" fillId="0" borderId="0" xfId="38" applyFont="1" applyFill="1" applyBorder="1" applyAlignment="1"/>
    <xf numFmtId="38" fontId="11" fillId="0" borderId="0" xfId="38" applyFont="1" applyFill="1" applyAlignment="1"/>
    <xf numFmtId="38" fontId="11" fillId="0" borderId="0" xfId="38" applyFont="1" applyFill="1" applyBorder="1" applyAlignment="1">
      <alignment horizontal="right"/>
    </xf>
    <xf numFmtId="38" fontId="9" fillId="0" borderId="32" xfId="38" applyFont="1" applyFill="1" applyBorder="1" applyAlignment="1"/>
    <xf numFmtId="38" fontId="9" fillId="0" borderId="0" xfId="38" applyFont="1" applyFill="1" applyBorder="1" applyAlignment="1"/>
    <xf numFmtId="38" fontId="9" fillId="0" borderId="0" xfId="38" applyFont="1" applyFill="1" applyAlignment="1"/>
    <xf numFmtId="178" fontId="9" fillId="0" borderId="32" xfId="38" applyNumberFormat="1" applyFont="1" applyFill="1" applyBorder="1" applyAlignment="1">
      <alignment horizontal="right"/>
    </xf>
    <xf numFmtId="38" fontId="9" fillId="0" borderId="32" xfId="38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0" fontId="9" fillId="0" borderId="33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38" fontId="9" fillId="0" borderId="33" xfId="38" applyFont="1" applyFill="1" applyBorder="1" applyAlignment="1">
      <alignment horizontal="right"/>
    </xf>
    <xf numFmtId="38" fontId="9" fillId="0" borderId="20" xfId="38" applyFont="1" applyFill="1" applyBorder="1" applyAlignment="1">
      <alignment horizontal="right"/>
    </xf>
    <xf numFmtId="0" fontId="9" fillId="0" borderId="2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11" fillId="0" borderId="0" xfId="53" applyFont="1" applyFill="1" applyBorder="1" applyAlignment="1" applyProtection="1">
      <alignment horizontal="distributed"/>
    </xf>
    <xf numFmtId="0" fontId="11" fillId="0" borderId="0" xfId="53" applyFont="1" applyFill="1" applyBorder="1" applyAlignment="1">
      <alignment horizontal="distributed"/>
    </xf>
    <xf numFmtId="0" fontId="11" fillId="0" borderId="14" xfId="53" applyFont="1" applyFill="1" applyBorder="1" applyAlignment="1">
      <alignment horizontal="distributed"/>
    </xf>
    <xf numFmtId="0" fontId="9" fillId="0" borderId="25" xfId="53" applyFont="1" applyFill="1" applyBorder="1" applyAlignment="1" applyProtection="1">
      <alignment horizontal="center" vertical="center"/>
    </xf>
    <xf numFmtId="0" fontId="9" fillId="0" borderId="28" xfId="53" applyFont="1" applyFill="1" applyBorder="1" applyAlignment="1" applyProtection="1">
      <alignment horizontal="center" vertical="center"/>
    </xf>
    <xf numFmtId="0" fontId="9" fillId="0" borderId="0" xfId="53" quotePrefix="1" applyFont="1" applyFill="1" applyBorder="1" applyAlignment="1" applyProtection="1">
      <alignment horizontal="distributed"/>
    </xf>
    <xf numFmtId="0" fontId="9" fillId="0" borderId="0" xfId="53" applyFont="1" applyFill="1" applyBorder="1" applyAlignment="1" applyProtection="1">
      <alignment horizontal="distributed"/>
    </xf>
    <xf numFmtId="0" fontId="11" fillId="0" borderId="0" xfId="53" quotePrefix="1" applyFont="1" applyFill="1" applyBorder="1" applyAlignment="1" applyProtection="1">
      <alignment horizontal="distributed"/>
    </xf>
    <xf numFmtId="0" fontId="9" fillId="0" borderId="34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38" fillId="0" borderId="27" xfId="0" applyFont="1" applyFill="1" applyBorder="1" applyAlignment="1">
      <alignment horizontal="center" vertical="center" wrapText="1"/>
    </xf>
    <xf numFmtId="0" fontId="33" fillId="0" borderId="33" xfId="0" applyFont="1" applyFill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177" fontId="11" fillId="0" borderId="0" xfId="57" applyNumberFormat="1" applyFont="1" applyFill="1" applyBorder="1" applyAlignment="1" applyProtection="1">
      <alignment horizontal="distributed"/>
    </xf>
    <xf numFmtId="37" fontId="9" fillId="0" borderId="0" xfId="57" quotePrefix="1" applyFont="1" applyFill="1" applyBorder="1" applyAlignment="1" applyProtection="1">
      <alignment horizontal="distributed"/>
    </xf>
    <xf numFmtId="37" fontId="34" fillId="0" borderId="0" xfId="57" quotePrefix="1" applyFont="1" applyFill="1" applyBorder="1" applyAlignment="1" applyProtection="1">
      <alignment horizontal="distributed"/>
    </xf>
    <xf numFmtId="0" fontId="11" fillId="0" borderId="0" xfId="58" applyFont="1" applyFill="1" applyBorder="1" applyAlignment="1">
      <alignment horizontal="distributed"/>
    </xf>
    <xf numFmtId="0" fontId="9" fillId="0" borderId="0" xfId="58" applyFont="1" applyFill="1" applyBorder="1" applyAlignment="1">
      <alignment horizontal="distributed"/>
    </xf>
    <xf numFmtId="0" fontId="9" fillId="0" borderId="20" xfId="58" applyFont="1" applyFill="1" applyBorder="1" applyAlignment="1">
      <alignment horizontal="distributed"/>
    </xf>
    <xf numFmtId="37" fontId="33" fillId="0" borderId="0" xfId="57" quotePrefix="1" applyFont="1" applyFill="1" applyBorder="1" applyAlignment="1" applyProtection="1">
      <alignment horizontal="left"/>
    </xf>
    <xf numFmtId="37" fontId="34" fillId="0" borderId="0" xfId="57" quotePrefix="1" applyFont="1" applyFill="1" applyBorder="1" applyAlignment="1" applyProtection="1">
      <alignment horizontal="left"/>
    </xf>
    <xf numFmtId="37" fontId="34" fillId="0" borderId="32" xfId="57" quotePrefix="1" applyFont="1" applyFill="1" applyBorder="1" applyAlignment="1" applyProtection="1">
      <alignment horizontal="left"/>
    </xf>
    <xf numFmtId="37" fontId="33" fillId="0" borderId="0" xfId="57" quotePrefix="1" applyFont="1" applyFill="1" applyBorder="1" applyAlignment="1" applyProtection="1">
      <alignment horizontal="distributed"/>
    </xf>
    <xf numFmtId="37" fontId="33" fillId="0" borderId="23" xfId="57" applyFont="1" applyFill="1" applyBorder="1" applyAlignment="1" applyProtection="1">
      <alignment horizontal="center" vertical="center" wrapText="1"/>
    </xf>
    <xf numFmtId="37" fontId="33" fillId="0" borderId="32" xfId="57" applyFont="1" applyFill="1" applyBorder="1" applyAlignment="1" applyProtection="1">
      <alignment horizontal="center" vertical="center" wrapText="1"/>
    </xf>
    <xf numFmtId="37" fontId="33" fillId="0" borderId="24" xfId="57" applyFont="1" applyFill="1" applyBorder="1" applyAlignment="1" applyProtection="1">
      <alignment horizontal="center" vertical="center" wrapText="1"/>
    </xf>
    <xf numFmtId="37" fontId="33" fillId="0" borderId="20" xfId="57" applyFont="1" applyFill="1" applyBorder="1" applyAlignment="1" applyProtection="1">
      <alignment horizontal="center" vertical="center" wrapText="1"/>
    </xf>
    <xf numFmtId="37" fontId="33" fillId="0" borderId="14" xfId="57" applyFont="1" applyFill="1" applyBorder="1" applyAlignment="1" applyProtection="1">
      <alignment horizontal="center" vertical="center" wrapText="1"/>
    </xf>
    <xf numFmtId="37" fontId="33" fillId="0" borderId="33" xfId="57" applyFont="1" applyFill="1" applyBorder="1" applyAlignment="1" applyProtection="1">
      <alignment horizontal="center" vertical="center" wrapText="1"/>
    </xf>
    <xf numFmtId="37" fontId="33" fillId="0" borderId="0" xfId="57" applyFont="1" applyFill="1" applyBorder="1" applyAlignment="1" applyProtection="1">
      <alignment horizontal="left"/>
    </xf>
    <xf numFmtId="37" fontId="33" fillId="0" borderId="29" xfId="57" applyFont="1" applyFill="1" applyBorder="1" applyAlignment="1" applyProtection="1">
      <alignment horizontal="center" vertical="center" wrapText="1"/>
    </xf>
    <xf numFmtId="37" fontId="33" fillId="0" borderId="0" xfId="57" applyFont="1" applyFill="1" applyBorder="1" applyAlignment="1" applyProtection="1">
      <alignment horizontal="center" vertical="center" wrapText="1"/>
    </xf>
  </cellXfs>
  <cellStyles count="110">
    <cellStyle name="20% - アクセント 1" xfId="1" builtinId="30" customBuiltin="1"/>
    <cellStyle name="20% - アクセント 1 2" xfId="66"/>
    <cellStyle name="20% - アクセント 2" xfId="2" builtinId="34" customBuiltin="1"/>
    <cellStyle name="20% - アクセント 2 2" xfId="67"/>
    <cellStyle name="20% - アクセント 3" xfId="3" builtinId="38" customBuiltin="1"/>
    <cellStyle name="20% - アクセント 3 2" xfId="68"/>
    <cellStyle name="20% - アクセント 4" xfId="4" builtinId="42" customBuiltin="1"/>
    <cellStyle name="20% - アクセント 4 2" xfId="69"/>
    <cellStyle name="20% - アクセント 5" xfId="5" builtinId="46" customBuiltin="1"/>
    <cellStyle name="20% - アクセント 5 2" xfId="70"/>
    <cellStyle name="20% - アクセント 6" xfId="6" builtinId="50" customBuiltin="1"/>
    <cellStyle name="20% - アクセント 6 2" xfId="71"/>
    <cellStyle name="40% - アクセント 1" xfId="7" builtinId="31" customBuiltin="1"/>
    <cellStyle name="40% - アクセント 1 2" xfId="72"/>
    <cellStyle name="40% - アクセント 2" xfId="8" builtinId="35" customBuiltin="1"/>
    <cellStyle name="40% - アクセント 2 2" xfId="73"/>
    <cellStyle name="40% - アクセント 3" xfId="9" builtinId="39" customBuiltin="1"/>
    <cellStyle name="40% - アクセント 3 2" xfId="74"/>
    <cellStyle name="40% - アクセント 4" xfId="10" builtinId="43" customBuiltin="1"/>
    <cellStyle name="40% - アクセント 4 2" xfId="75"/>
    <cellStyle name="40% - アクセント 5" xfId="11" builtinId="47" customBuiltin="1"/>
    <cellStyle name="40% - アクセント 5 2" xfId="76"/>
    <cellStyle name="40% - アクセント 6" xfId="12" builtinId="51" customBuiltin="1"/>
    <cellStyle name="40% - アクセント 6 2" xfId="77"/>
    <cellStyle name="60% - アクセント 1" xfId="13" builtinId="32" customBuiltin="1"/>
    <cellStyle name="60% - アクセント 1 2" xfId="78"/>
    <cellStyle name="60% - アクセント 2" xfId="14" builtinId="36" customBuiltin="1"/>
    <cellStyle name="60% - アクセント 2 2" xfId="79"/>
    <cellStyle name="60% - アクセント 3" xfId="15" builtinId="40" customBuiltin="1"/>
    <cellStyle name="60% - アクセント 3 2" xfId="80"/>
    <cellStyle name="60% - アクセント 4" xfId="16" builtinId="44" customBuiltin="1"/>
    <cellStyle name="60% - アクセント 4 2" xfId="81"/>
    <cellStyle name="60% - アクセント 5" xfId="17" builtinId="48" customBuiltin="1"/>
    <cellStyle name="60% - アクセント 5 2" xfId="82"/>
    <cellStyle name="60% - アクセント 6" xfId="18" builtinId="52" customBuiltin="1"/>
    <cellStyle name="60% - アクセント 6 2" xfId="83"/>
    <cellStyle name="Calc Currency (0)" xfId="19"/>
    <cellStyle name="Header1" xfId="20"/>
    <cellStyle name="Header2" xfId="21"/>
    <cellStyle name="Normal_#18-Internet" xfId="22"/>
    <cellStyle name="アクセント 1" xfId="23" builtinId="29" customBuiltin="1"/>
    <cellStyle name="アクセント 1 2" xfId="84"/>
    <cellStyle name="アクセント 2" xfId="24" builtinId="33" customBuiltin="1"/>
    <cellStyle name="アクセント 2 2" xfId="85"/>
    <cellStyle name="アクセント 3" xfId="25" builtinId="37" customBuiltin="1"/>
    <cellStyle name="アクセント 3 2" xfId="86"/>
    <cellStyle name="アクセント 4" xfId="26" builtinId="41" customBuiltin="1"/>
    <cellStyle name="アクセント 4 2" xfId="87"/>
    <cellStyle name="アクセント 5" xfId="27" builtinId="45" customBuiltin="1"/>
    <cellStyle name="アクセント 5 2" xfId="88"/>
    <cellStyle name="アクセント 6" xfId="28" builtinId="49" customBuiltin="1"/>
    <cellStyle name="アクセント 6 2" xfId="89"/>
    <cellStyle name="タイトル" xfId="29" builtinId="15" customBuiltin="1"/>
    <cellStyle name="タイトル 2" xfId="90"/>
    <cellStyle name="チェック セル" xfId="30" builtinId="23" customBuiltin="1"/>
    <cellStyle name="チェック セル 2" xfId="91"/>
    <cellStyle name="どちらでもない" xfId="31" builtinId="28" customBuiltin="1"/>
    <cellStyle name="どちらでもない 2" xfId="92"/>
    <cellStyle name="ハイパーリンク" xfId="32" builtinId="8"/>
    <cellStyle name="メモ" xfId="33" builtinId="10" customBuiltin="1"/>
    <cellStyle name="メモ 2" xfId="93"/>
    <cellStyle name="リンク セル" xfId="34" builtinId="24" customBuiltin="1"/>
    <cellStyle name="リンク セル 2" xfId="94"/>
    <cellStyle name="悪い" xfId="35" builtinId="27" customBuiltin="1"/>
    <cellStyle name="悪い 2" xfId="95"/>
    <cellStyle name="計算" xfId="36" builtinId="22" customBuiltin="1"/>
    <cellStyle name="計算 2" xfId="96"/>
    <cellStyle name="警告文" xfId="37" builtinId="11" customBuiltin="1"/>
    <cellStyle name="警告文 2" xfId="97"/>
    <cellStyle name="桁区切り" xfId="38" builtinId="6"/>
    <cellStyle name="桁区切り 2" xfId="64"/>
    <cellStyle name="桁区切り 3" xfId="98"/>
    <cellStyle name="桁区切り 5" xfId="109"/>
    <cellStyle name="見出し 1" xfId="39" builtinId="16" customBuiltin="1"/>
    <cellStyle name="見出し 1 2" xfId="99"/>
    <cellStyle name="見出し 2" xfId="40" builtinId="17" customBuiltin="1"/>
    <cellStyle name="見出し 2 2" xfId="100"/>
    <cellStyle name="見出し 3" xfId="41" builtinId="18" customBuiltin="1"/>
    <cellStyle name="見出し 3 2" xfId="101"/>
    <cellStyle name="見出し 4" xfId="42" builtinId="19" customBuiltin="1"/>
    <cellStyle name="見出し 4 2" xfId="102"/>
    <cellStyle name="集計" xfId="43" builtinId="25" customBuiltin="1"/>
    <cellStyle name="集計 2" xfId="103"/>
    <cellStyle name="出力" xfId="44" builtinId="21" customBuiltin="1"/>
    <cellStyle name="出力 2" xfId="104"/>
    <cellStyle name="説明文" xfId="45" builtinId="53" customBuiltin="1"/>
    <cellStyle name="説明文 2" xfId="105"/>
    <cellStyle name="入力" xfId="46" builtinId="20" customBuiltin="1"/>
    <cellStyle name="入力 2" xfId="106"/>
    <cellStyle name="標準" xfId="0" builtinId="0"/>
    <cellStyle name="標準 2" xfId="63"/>
    <cellStyle name="標準 3" xfId="65"/>
    <cellStyle name="標準 4" xfId="62"/>
    <cellStyle name="標準 5" xfId="108"/>
    <cellStyle name="標準_197" xfId="47"/>
    <cellStyle name="標準_199" xfId="48"/>
    <cellStyle name="標準_200" xfId="49"/>
    <cellStyle name="標準_201" xfId="50"/>
    <cellStyle name="標準_202" xfId="51"/>
    <cellStyle name="標準_203" xfId="52"/>
    <cellStyle name="標準_204" xfId="53"/>
    <cellStyle name="標準_206" xfId="54"/>
    <cellStyle name="標準_207" xfId="55"/>
    <cellStyle name="標準_２０７" xfId="56"/>
    <cellStyle name="標準_208" xfId="57"/>
    <cellStyle name="標準_209" xfId="58"/>
    <cellStyle name="標準_210" xfId="59"/>
    <cellStyle name="標準_財政状況" xfId="60"/>
    <cellStyle name="良い" xfId="61" builtinId="26" customBuiltin="1"/>
    <cellStyle name="良い 2" xfId="1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76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&#20844;&#20849;&#26045;&#35373;262,263.xls?file=1033011757730/000053323533303733000000475730310000000099F7E5F4D0ED634FC60100000001/25526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9&#32113;&#35336;&#26360;\H18&#21407;&#31295;\WINNT\Profiles\pref2502\&#65411;&#65438;&#65405;&#65400;&#65412;&#65391;&#65420;&#65439;\&#32113;&#35336;&#26360;\15118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203.xls?file=1030493955460/000053323535383734000000475730310000000099F8FEEFC5D29F45F20100000001/WINNT\Profiles\pref2502\&#65411;&#65438;&#65405;&#65400;&#65412;&#65391;&#65420;&#65439;\&#32113;&#35336;&#26360;\15118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&#20844;&#20849;&#26045;&#35373;262,263.xls?file=1033011757730/000053323533303733000000475730310000000099F7E5F4D0ED634FC60100000001/&#32113;&#35336;&#26360;1999\201-260\WINNT\Profiles\pref2502\&#65411;&#65438;&#65405;&#65400;&#65412;&#65391;&#65420;&#65439;\&#32113;&#35336;&#26360;\15118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Documents%20and%20Settings\ua040131\Application%20Data\GlobalTemp\Gtmp1124927976\11412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Documents%20and%20Settings\ua040100\Application%20Data\GlobalTemp\Gtmp1127694711\&#28363;&#36032;&#30476;&#32113;&#35336;&#26360;\11412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Documents%20and%20Settings\ua040131\Application%20Data\GlobalTemp\Gtmp1128405028\11412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&#20844;&#20849;&#26045;&#35373;262,263.xls?file=1033011757730/000053323533303733000000475730310000000099F7E5F4D0ED634FC60100000001/&#32113;&#35336;&#26360;&#36039;&#26009;\&#24193;&#20869;&#65298;\WINDOWS\&#65411;&#65438;&#65405;&#65400;&#65412;&#65391;&#65420;&#65439;\11412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9&#32113;&#35336;&#26360;\H18&#21407;&#31295;\&#32113;&#35336;&#26360;1999\131-200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Documents%20and%20Settings\ua040131\Application%20Data\GlobalTemp\Gtmp1124927976\15118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203.xls?file=1030493955460/000053323535383734000000475730310000000099F8FEEFC5D29F45F20100000001/&#32113;&#35336;&#26360;1999\131-200\1141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Application%20Data\GlobalTemp\Gtmp1134109979\1141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Documents%20and%20Settings\ua040100\Application%20Data\GlobalTemp\Gtmp1127694711\&#28363;&#36032;&#30476;&#32113;&#35336;&#26360;\15118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Documents%20and%20Settings\ua040131\Application%20Data\GlobalTemp\Gtmp1128405028\15118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&#20844;&#20849;&#26045;&#35373;262,263.xls?file=1033011757730/000053323533303733000000475730310000000099F7E5F4D0ED634FC60100000001/23925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9&#32113;&#35336;&#26360;\H18&#21407;&#31295;\15118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203.xls?file=1030493955460/000053323535383734000000475730310000000099F8FEEFC5D29F45F20100000001/15118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Application%20Data\GlobalTemp\Gtmp1134109979\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3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4">
          <cell r="B4" t="str">
            <v>病院</v>
          </cell>
          <cell r="C4" t="str">
            <v>一般診療所</v>
          </cell>
          <cell r="D4" t="str">
            <v>歯科診療所</v>
          </cell>
          <cell r="E4" t="str">
            <v>薬局</v>
          </cell>
          <cell r="F4" t="str">
            <v>医師</v>
          </cell>
          <cell r="G4" t="str">
            <v>歯科医師</v>
          </cell>
          <cell r="H4" t="str">
            <v>薬剤師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6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56"/>
  <sheetViews>
    <sheetView zoomScale="120" zoomScaleNormal="120" zoomScaleSheetLayoutView="100" workbookViewId="0">
      <selection activeCell="I30" sqref="G30:I30"/>
    </sheetView>
  </sheetViews>
  <sheetFormatPr defaultRowHeight="12" customHeight="1"/>
  <cols>
    <col min="1" max="1" width="0.28515625" style="5" customWidth="1"/>
    <col min="2" max="2" width="1.5703125" style="5" customWidth="1"/>
    <col min="3" max="3" width="22.28515625" style="6" customWidth="1"/>
    <col min="4" max="4" width="0.28515625" style="6" customWidth="1"/>
    <col min="5" max="9" width="14.85546875" style="5" customWidth="1"/>
    <col min="10" max="10" width="0.28515625" style="6" customWidth="1"/>
    <col min="11" max="11" width="11.28515625" style="5" bestFit="1" customWidth="1"/>
    <col min="12" max="12" width="10.7109375" style="5" customWidth="1"/>
    <col min="13" max="16384" width="9.140625" style="5"/>
  </cols>
  <sheetData>
    <row r="1" spans="1:12" s="1" customFormat="1" ht="24" customHeight="1">
      <c r="D1" s="2" t="s">
        <v>281</v>
      </c>
      <c r="E1" s="3" t="s">
        <v>0</v>
      </c>
      <c r="J1" s="4"/>
    </row>
    <row r="2" spans="1:12" ht="8.1" customHeight="1">
      <c r="B2" s="6"/>
      <c r="C2" s="7"/>
      <c r="E2" s="8"/>
    </row>
    <row r="3" spans="1:12" s="9" customFormat="1" ht="13.5" customHeight="1" thickBot="1">
      <c r="B3" s="10" t="s">
        <v>31</v>
      </c>
      <c r="C3" s="11"/>
      <c r="D3" s="12"/>
      <c r="I3" s="328" t="s">
        <v>427</v>
      </c>
      <c r="J3" s="13"/>
      <c r="L3" s="14"/>
    </row>
    <row r="4" spans="1:12" s="21" customFormat="1" ht="24" customHeight="1">
      <c r="A4" s="15"/>
      <c r="B4" s="16"/>
      <c r="C4" s="17"/>
      <c r="D4" s="18"/>
      <c r="E4" s="19" t="s">
        <v>35</v>
      </c>
      <c r="F4" s="19" t="s">
        <v>37</v>
      </c>
      <c r="G4" s="19" t="s">
        <v>282</v>
      </c>
      <c r="H4" s="19" t="s">
        <v>429</v>
      </c>
      <c r="I4" s="19" t="s">
        <v>430</v>
      </c>
      <c r="J4" s="20"/>
      <c r="L4" s="14"/>
    </row>
    <row r="5" spans="1:12" s="28" customFormat="1" ht="18" customHeight="1">
      <c r="A5" s="22"/>
      <c r="B5" s="22"/>
      <c r="C5" s="22" t="s">
        <v>331</v>
      </c>
      <c r="D5" s="23"/>
      <c r="E5" s="24">
        <v>527862818</v>
      </c>
      <c r="F5" s="25">
        <v>505756433.09600002</v>
      </c>
      <c r="G5" s="26">
        <v>489727876</v>
      </c>
      <c r="H5" s="26">
        <v>515077453</v>
      </c>
      <c r="I5" s="26">
        <v>515588002</v>
      </c>
      <c r="J5" s="27"/>
      <c r="L5" s="14"/>
    </row>
    <row r="6" spans="1:12" s="35" customFormat="1" ht="18" customHeight="1">
      <c r="A6" s="29"/>
      <c r="B6" s="29"/>
      <c r="C6" s="30" t="s">
        <v>1</v>
      </c>
      <c r="D6" s="31"/>
      <c r="E6" s="32">
        <v>136536445</v>
      </c>
      <c r="F6" s="33">
        <v>136925112.26300001</v>
      </c>
      <c r="G6" s="34">
        <v>135238805</v>
      </c>
      <c r="H6" s="34">
        <v>139187251</v>
      </c>
      <c r="I6" s="34">
        <v>144548129</v>
      </c>
      <c r="J6" s="32"/>
      <c r="L6" s="14"/>
    </row>
    <row r="7" spans="1:12" s="35" customFormat="1" ht="14.25" customHeight="1">
      <c r="A7" s="29"/>
      <c r="B7" s="29"/>
      <c r="C7" s="36" t="s">
        <v>2</v>
      </c>
      <c r="D7" s="31"/>
      <c r="E7" s="32">
        <v>23356424</v>
      </c>
      <c r="F7" s="33">
        <v>23329847.875999998</v>
      </c>
      <c r="G7" s="34">
        <v>23392529</v>
      </c>
      <c r="H7" s="34">
        <v>23200558</v>
      </c>
      <c r="I7" s="34">
        <v>28118150</v>
      </c>
      <c r="J7" s="32"/>
      <c r="L7" s="14"/>
    </row>
    <row r="8" spans="1:12" s="35" customFormat="1" ht="14.25" customHeight="1">
      <c r="A8" s="29"/>
      <c r="B8" s="29"/>
      <c r="C8" s="36" t="s">
        <v>3</v>
      </c>
      <c r="D8" s="31"/>
      <c r="E8" s="32">
        <v>17441867</v>
      </c>
      <c r="F8" s="33">
        <v>18784556.249000002</v>
      </c>
      <c r="G8" s="34">
        <v>19395826</v>
      </c>
      <c r="H8" s="34">
        <v>22939246</v>
      </c>
      <c r="I8" s="34">
        <v>27070822</v>
      </c>
      <c r="J8" s="32"/>
      <c r="L8" s="14"/>
    </row>
    <row r="9" spans="1:12" s="35" customFormat="1" ht="14.25" customHeight="1">
      <c r="A9" s="29"/>
      <c r="B9" s="29"/>
      <c r="C9" s="36" t="s">
        <v>332</v>
      </c>
      <c r="D9" s="31"/>
      <c r="E9" s="32">
        <v>146317</v>
      </c>
      <c r="F9" s="33">
        <v>127443</v>
      </c>
      <c r="G9" s="58">
        <v>0</v>
      </c>
      <c r="H9" s="58">
        <v>0</v>
      </c>
      <c r="I9" s="58">
        <v>0</v>
      </c>
      <c r="J9" s="32"/>
      <c r="L9" s="14"/>
    </row>
    <row r="10" spans="1:12" s="35" customFormat="1" ht="14.25" customHeight="1">
      <c r="A10" s="29"/>
      <c r="B10" s="29"/>
      <c r="C10" s="36" t="s">
        <v>333</v>
      </c>
      <c r="D10" s="31"/>
      <c r="E10" s="32">
        <v>1911498</v>
      </c>
      <c r="F10" s="33">
        <v>1720045</v>
      </c>
      <c r="G10" s="34">
        <v>703659</v>
      </c>
      <c r="H10" s="34">
        <v>701204</v>
      </c>
      <c r="I10" s="34">
        <v>680680</v>
      </c>
      <c r="J10" s="32"/>
      <c r="L10" s="14"/>
    </row>
    <row r="11" spans="1:12" s="35" customFormat="1" ht="21" customHeight="1">
      <c r="A11" s="29"/>
      <c r="B11" s="29"/>
      <c r="C11" s="36" t="s">
        <v>4</v>
      </c>
      <c r="D11" s="31"/>
      <c r="E11" s="32">
        <v>110809905</v>
      </c>
      <c r="F11" s="33">
        <v>113164954</v>
      </c>
      <c r="G11" s="34">
        <v>112242693</v>
      </c>
      <c r="H11" s="34">
        <v>113442706</v>
      </c>
      <c r="I11" s="34">
        <v>116566904</v>
      </c>
      <c r="J11" s="32"/>
      <c r="L11" s="14"/>
    </row>
    <row r="12" spans="1:12" s="35" customFormat="1" ht="14.25" customHeight="1">
      <c r="A12" s="29"/>
      <c r="B12" s="29"/>
      <c r="C12" s="36" t="s">
        <v>5</v>
      </c>
      <c r="D12" s="31"/>
      <c r="E12" s="32">
        <v>483140</v>
      </c>
      <c r="F12" s="33">
        <v>480631</v>
      </c>
      <c r="G12" s="34">
        <v>476846</v>
      </c>
      <c r="H12" s="34">
        <v>454355</v>
      </c>
      <c r="I12" s="34">
        <v>403480</v>
      </c>
      <c r="J12" s="32"/>
      <c r="L12" s="14"/>
    </row>
    <row r="13" spans="1:12" s="35" customFormat="1" ht="14.25" customHeight="1">
      <c r="A13" s="29"/>
      <c r="B13" s="29"/>
      <c r="C13" s="36" t="s">
        <v>6</v>
      </c>
      <c r="D13" s="31"/>
      <c r="E13" s="32">
        <v>4108566</v>
      </c>
      <c r="F13" s="33">
        <v>1602882.098</v>
      </c>
      <c r="G13" s="34">
        <v>1746248</v>
      </c>
      <c r="H13" s="34">
        <v>1552346</v>
      </c>
      <c r="I13" s="34">
        <v>1319692</v>
      </c>
      <c r="J13" s="32"/>
      <c r="L13" s="14"/>
    </row>
    <row r="14" spans="1:12" s="35" customFormat="1" ht="14.25" customHeight="1">
      <c r="A14" s="29"/>
      <c r="B14" s="29"/>
      <c r="C14" s="36" t="s">
        <v>7</v>
      </c>
      <c r="D14" s="31"/>
      <c r="E14" s="32">
        <v>4529255</v>
      </c>
      <c r="F14" s="33">
        <v>4483946.1119999997</v>
      </c>
      <c r="G14" s="34">
        <v>4372327</v>
      </c>
      <c r="H14" s="34">
        <v>4239951</v>
      </c>
      <c r="I14" s="34">
        <v>5562004</v>
      </c>
      <c r="J14" s="32"/>
      <c r="L14" s="14"/>
    </row>
    <row r="15" spans="1:12" s="35" customFormat="1" ht="14.25" customHeight="1">
      <c r="A15" s="29"/>
      <c r="B15" s="29"/>
      <c r="C15" s="36" t="s">
        <v>8</v>
      </c>
      <c r="D15" s="31"/>
      <c r="E15" s="32">
        <v>64417897</v>
      </c>
      <c r="F15" s="33">
        <v>59099972.033</v>
      </c>
      <c r="G15" s="34">
        <v>53831686</v>
      </c>
      <c r="H15" s="34">
        <v>62914985</v>
      </c>
      <c r="I15" s="34">
        <v>59554635</v>
      </c>
      <c r="J15" s="32"/>
      <c r="L15" s="14"/>
    </row>
    <row r="16" spans="1:12" s="35" customFormat="1" ht="21" customHeight="1">
      <c r="A16" s="29"/>
      <c r="B16" s="29"/>
      <c r="C16" s="36" t="s">
        <v>9</v>
      </c>
      <c r="D16" s="31"/>
      <c r="E16" s="32">
        <v>5182422</v>
      </c>
      <c r="F16" s="33">
        <v>1856579.213</v>
      </c>
      <c r="G16" s="34">
        <v>1274759</v>
      </c>
      <c r="H16" s="34">
        <v>3796494</v>
      </c>
      <c r="I16" s="34">
        <v>942226</v>
      </c>
      <c r="J16" s="32"/>
      <c r="L16" s="14"/>
    </row>
    <row r="17" spans="1:12" s="35" customFormat="1" ht="14.25" customHeight="1">
      <c r="A17" s="29"/>
      <c r="B17" s="29"/>
      <c r="C17" s="36" t="s">
        <v>10</v>
      </c>
      <c r="D17" s="31"/>
      <c r="E17" s="32">
        <v>101245</v>
      </c>
      <c r="F17" s="33">
        <v>147383.87599999999</v>
      </c>
      <c r="G17" s="34">
        <v>37259</v>
      </c>
      <c r="H17" s="34">
        <v>678905</v>
      </c>
      <c r="I17" s="34">
        <v>41458</v>
      </c>
      <c r="J17" s="32"/>
      <c r="L17" s="14"/>
    </row>
    <row r="18" spans="1:12" s="35" customFormat="1" ht="14.25" customHeight="1">
      <c r="A18" s="29"/>
      <c r="B18" s="29"/>
      <c r="C18" s="36" t="s">
        <v>11</v>
      </c>
      <c r="D18" s="31"/>
      <c r="E18" s="32">
        <v>25117794</v>
      </c>
      <c r="F18" s="33">
        <v>30471018.210000001</v>
      </c>
      <c r="G18" s="34">
        <v>19892283</v>
      </c>
      <c r="H18" s="34">
        <v>18470596</v>
      </c>
      <c r="I18" s="34">
        <v>15874280</v>
      </c>
      <c r="J18" s="32"/>
      <c r="L18" s="14"/>
    </row>
    <row r="19" spans="1:12" s="35" customFormat="1" ht="14.25" customHeight="1">
      <c r="A19" s="29"/>
      <c r="B19" s="29"/>
      <c r="C19" s="36" t="s">
        <v>12</v>
      </c>
      <c r="D19" s="31"/>
      <c r="E19" s="32">
        <v>3976321</v>
      </c>
      <c r="F19" s="33">
        <v>5271758.2139999997</v>
      </c>
      <c r="G19" s="34">
        <v>3059708</v>
      </c>
      <c r="H19" s="34">
        <v>4958969</v>
      </c>
      <c r="I19" s="34">
        <v>5800013</v>
      </c>
      <c r="J19" s="32"/>
      <c r="L19" s="14"/>
    </row>
    <row r="20" spans="1:12" s="35" customFormat="1" ht="14.25" customHeight="1">
      <c r="A20" s="29"/>
      <c r="B20" s="29"/>
      <c r="C20" s="36" t="s">
        <v>13</v>
      </c>
      <c r="D20" s="31"/>
      <c r="E20" s="32">
        <v>36930422</v>
      </c>
      <c r="F20" s="33">
        <v>32395403.952</v>
      </c>
      <c r="G20" s="34">
        <v>36969748</v>
      </c>
      <c r="H20" s="34">
        <v>34548687</v>
      </c>
      <c r="I20" s="34">
        <v>30201229</v>
      </c>
      <c r="J20" s="32"/>
      <c r="L20" s="14"/>
    </row>
    <row r="21" spans="1:12" s="35" customFormat="1" ht="20.25" customHeight="1">
      <c r="A21" s="29"/>
      <c r="B21" s="29"/>
      <c r="C21" s="36" t="s">
        <v>14</v>
      </c>
      <c r="D21" s="31"/>
      <c r="E21" s="32">
        <v>92813300</v>
      </c>
      <c r="F21" s="33">
        <v>75894900</v>
      </c>
      <c r="G21" s="34">
        <v>77093500</v>
      </c>
      <c r="H21" s="34">
        <v>83991200</v>
      </c>
      <c r="I21" s="34">
        <v>78904300</v>
      </c>
      <c r="J21" s="32"/>
      <c r="K21" s="34"/>
      <c r="L21" s="14"/>
    </row>
    <row r="22" spans="1:12" s="35" customFormat="1" ht="3.95" customHeight="1">
      <c r="A22" s="37"/>
      <c r="B22" s="37"/>
      <c r="C22" s="38"/>
      <c r="D22" s="39"/>
      <c r="E22" s="40"/>
      <c r="F22" s="40"/>
      <c r="G22" s="40"/>
      <c r="H22" s="41"/>
      <c r="I22" s="41"/>
      <c r="J22" s="41"/>
      <c r="L22" s="14"/>
    </row>
    <row r="23" spans="1:12" s="35" customFormat="1" ht="12" customHeight="1">
      <c r="A23" s="29"/>
      <c r="B23" s="29"/>
      <c r="C23" s="36"/>
      <c r="D23" s="42"/>
      <c r="E23" s="42"/>
      <c r="F23" s="42"/>
      <c r="G23" s="42"/>
      <c r="H23" s="56"/>
      <c r="I23" s="56"/>
      <c r="J23" s="32"/>
      <c r="L23" s="14"/>
    </row>
    <row r="24" spans="1:12" s="9" customFormat="1" ht="13.5" customHeight="1" thickBot="1">
      <c r="B24" s="10" t="s">
        <v>33</v>
      </c>
      <c r="C24" s="11"/>
      <c r="D24" s="12"/>
      <c r="I24" s="43"/>
      <c r="J24" s="13"/>
      <c r="L24" s="14"/>
    </row>
    <row r="25" spans="1:12" s="21" customFormat="1" ht="24" customHeight="1">
      <c r="A25" s="15"/>
      <c r="B25" s="16"/>
      <c r="C25" s="17"/>
      <c r="D25" s="18"/>
      <c r="E25" s="19" t="s">
        <v>35</v>
      </c>
      <c r="F25" s="19" t="s">
        <v>37</v>
      </c>
      <c r="G25" s="57" t="s">
        <v>282</v>
      </c>
      <c r="H25" s="57" t="s">
        <v>429</v>
      </c>
      <c r="I25" s="57" t="s">
        <v>430</v>
      </c>
      <c r="J25" s="20"/>
      <c r="L25" s="14"/>
    </row>
    <row r="26" spans="1:12" s="28" customFormat="1" ht="18" customHeight="1">
      <c r="A26" s="22"/>
      <c r="B26" s="22"/>
      <c r="C26" s="22" t="s">
        <v>15</v>
      </c>
      <c r="D26" s="23"/>
      <c r="E26" s="24">
        <v>522591060</v>
      </c>
      <c r="F26" s="25">
        <v>502696724.78600001</v>
      </c>
      <c r="G26" s="25">
        <v>484768907</v>
      </c>
      <c r="H26" s="25">
        <v>509277440</v>
      </c>
      <c r="I26" s="25">
        <v>511111042</v>
      </c>
      <c r="J26" s="27"/>
      <c r="L26" s="14"/>
    </row>
    <row r="27" spans="1:12" s="35" customFormat="1" ht="18" customHeight="1">
      <c r="A27" s="29"/>
      <c r="B27" s="29"/>
      <c r="C27" s="36" t="s">
        <v>16</v>
      </c>
      <c r="D27" s="44"/>
      <c r="E27" s="32">
        <v>1134874</v>
      </c>
      <c r="F27" s="33">
        <v>1201081.1370000001</v>
      </c>
      <c r="G27" s="33">
        <v>1148523</v>
      </c>
      <c r="H27" s="33">
        <v>1135412</v>
      </c>
      <c r="I27" s="33">
        <v>1163432</v>
      </c>
      <c r="J27" s="32"/>
      <c r="L27" s="14"/>
    </row>
    <row r="28" spans="1:12" s="35" customFormat="1" ht="14.25" customHeight="1">
      <c r="A28" s="29"/>
      <c r="B28" s="29"/>
      <c r="C28" s="36" t="s">
        <v>334</v>
      </c>
      <c r="D28" s="44"/>
      <c r="E28" s="32">
        <v>12227721</v>
      </c>
      <c r="F28" s="33">
        <v>12389612.903999999</v>
      </c>
      <c r="G28" s="33">
        <v>16153882</v>
      </c>
      <c r="H28" s="33">
        <v>21018418</v>
      </c>
      <c r="I28" s="33">
        <v>19479470</v>
      </c>
      <c r="J28" s="32"/>
      <c r="L28" s="14"/>
    </row>
    <row r="29" spans="1:12" s="35" customFormat="1" ht="14.25" customHeight="1">
      <c r="A29" s="29"/>
      <c r="B29" s="29"/>
      <c r="C29" s="36" t="s">
        <v>17</v>
      </c>
      <c r="D29" s="44"/>
      <c r="E29" s="32">
        <v>39763726</v>
      </c>
      <c r="F29" s="33">
        <v>26521557.131999999</v>
      </c>
      <c r="G29" s="33">
        <v>26006882</v>
      </c>
      <c r="H29" s="33">
        <v>27956466</v>
      </c>
      <c r="I29" s="33">
        <v>23012493</v>
      </c>
      <c r="J29" s="32"/>
      <c r="L29" s="14"/>
    </row>
    <row r="30" spans="1:12" s="35" customFormat="1" ht="14.25" customHeight="1">
      <c r="A30" s="29"/>
      <c r="B30" s="29"/>
      <c r="C30" s="36" t="s">
        <v>335</v>
      </c>
      <c r="D30" s="44"/>
      <c r="E30" s="32">
        <v>5754475</v>
      </c>
      <c r="F30" s="33">
        <v>5263005.4740000004</v>
      </c>
      <c r="G30" s="58">
        <v>0</v>
      </c>
      <c r="H30" s="58">
        <v>0</v>
      </c>
      <c r="I30" s="58">
        <v>0</v>
      </c>
      <c r="J30" s="32"/>
      <c r="L30" s="14"/>
    </row>
    <row r="31" spans="1:12" s="35" customFormat="1" ht="14.25" customHeight="1">
      <c r="A31" s="29"/>
      <c r="B31" s="29"/>
      <c r="C31" s="36" t="s">
        <v>18</v>
      </c>
      <c r="D31" s="31"/>
      <c r="E31" s="32">
        <v>19833185</v>
      </c>
      <c r="F31" s="33">
        <v>18700782.691</v>
      </c>
      <c r="G31" s="33">
        <v>17424152</v>
      </c>
      <c r="H31" s="33">
        <v>19017967</v>
      </c>
      <c r="I31" s="33">
        <v>18883883</v>
      </c>
      <c r="J31" s="32"/>
      <c r="L31" s="14"/>
    </row>
    <row r="32" spans="1:12" s="35" customFormat="1" ht="21.75" customHeight="1">
      <c r="A32" s="29"/>
      <c r="B32" s="29"/>
      <c r="C32" s="36" t="s">
        <v>19</v>
      </c>
      <c r="D32" s="31"/>
      <c r="E32" s="32">
        <v>84484891</v>
      </c>
      <c r="F32" s="33">
        <v>89429321.894999996</v>
      </c>
      <c r="G32" s="33">
        <v>85104621</v>
      </c>
      <c r="H32" s="33">
        <v>83682785</v>
      </c>
      <c r="I32" s="33">
        <v>88685620</v>
      </c>
      <c r="J32" s="32"/>
      <c r="L32" s="14"/>
    </row>
    <row r="33" spans="1:12" s="35" customFormat="1" ht="14.25" customHeight="1">
      <c r="A33" s="29"/>
      <c r="B33" s="29"/>
      <c r="C33" s="36" t="s">
        <v>336</v>
      </c>
      <c r="D33" s="44"/>
      <c r="E33" s="32">
        <v>28311969</v>
      </c>
      <c r="F33" s="33">
        <v>29218034.486000001</v>
      </c>
      <c r="G33" s="33">
        <v>28810664</v>
      </c>
      <c r="H33" s="33">
        <v>23108501</v>
      </c>
      <c r="I33" s="33">
        <v>20935072</v>
      </c>
      <c r="J33" s="32"/>
      <c r="L33" s="14"/>
    </row>
    <row r="34" spans="1:12" s="35" customFormat="1" ht="14.25" customHeight="1">
      <c r="A34" s="29"/>
      <c r="B34" s="29"/>
      <c r="C34" s="36" t="s">
        <v>20</v>
      </c>
      <c r="D34" s="31"/>
      <c r="E34" s="32">
        <v>17916417</v>
      </c>
      <c r="F34" s="33">
        <v>14208355.09</v>
      </c>
      <c r="G34" s="33">
        <v>12948919</v>
      </c>
      <c r="H34" s="33">
        <v>14981374</v>
      </c>
      <c r="I34" s="33">
        <v>16093849</v>
      </c>
      <c r="J34" s="32"/>
      <c r="L34" s="14"/>
    </row>
    <row r="35" spans="1:12" s="35" customFormat="1" ht="14.25" customHeight="1">
      <c r="A35" s="29"/>
      <c r="B35" s="29"/>
      <c r="C35" s="36" t="s">
        <v>337</v>
      </c>
      <c r="D35" s="44"/>
      <c r="E35" s="32">
        <v>54910132</v>
      </c>
      <c r="F35" s="33">
        <v>44640542.023999996</v>
      </c>
      <c r="G35" s="33">
        <v>38053734</v>
      </c>
      <c r="H35" s="33">
        <v>52598776</v>
      </c>
      <c r="I35" s="33">
        <v>46602765</v>
      </c>
      <c r="J35" s="32"/>
      <c r="L35" s="14"/>
    </row>
    <row r="36" spans="1:12" s="35" customFormat="1" ht="14.25" customHeight="1">
      <c r="A36" s="29"/>
      <c r="B36" s="29"/>
      <c r="C36" s="36" t="s">
        <v>21</v>
      </c>
      <c r="D36" s="44"/>
      <c r="E36" s="32">
        <v>28209864</v>
      </c>
      <c r="F36" s="33">
        <v>28780891.357000001</v>
      </c>
      <c r="G36" s="33">
        <v>28235267</v>
      </c>
      <c r="H36" s="33">
        <v>28605694</v>
      </c>
      <c r="I36" s="33">
        <v>28302934</v>
      </c>
      <c r="J36" s="32"/>
      <c r="L36" s="14"/>
    </row>
    <row r="37" spans="1:12" s="35" customFormat="1" ht="21" customHeight="1">
      <c r="A37" s="29"/>
      <c r="B37" s="29"/>
      <c r="C37" s="36" t="s">
        <v>22</v>
      </c>
      <c r="D37" s="44"/>
      <c r="E37" s="32">
        <v>126411642</v>
      </c>
      <c r="F37" s="33">
        <v>126456523.70200001</v>
      </c>
      <c r="G37" s="33">
        <v>125930268</v>
      </c>
      <c r="H37" s="33">
        <v>126255388</v>
      </c>
      <c r="I37" s="33">
        <v>129663449</v>
      </c>
      <c r="J37" s="32"/>
      <c r="L37" s="14"/>
    </row>
    <row r="38" spans="1:12" s="35" customFormat="1" ht="14.25" customHeight="1">
      <c r="A38" s="29"/>
      <c r="B38" s="29"/>
      <c r="C38" s="36" t="s">
        <v>23</v>
      </c>
      <c r="D38" s="44"/>
      <c r="E38" s="32">
        <v>112246</v>
      </c>
      <c r="F38" s="33">
        <v>264399.23300000001</v>
      </c>
      <c r="G38" s="33">
        <v>491374</v>
      </c>
      <c r="H38" s="33">
        <v>2991106</v>
      </c>
      <c r="I38" s="33">
        <v>6894736</v>
      </c>
      <c r="J38" s="32"/>
      <c r="L38" s="14"/>
    </row>
    <row r="39" spans="1:12" s="35" customFormat="1" ht="14.25" customHeight="1">
      <c r="A39" s="29"/>
      <c r="B39" s="29"/>
      <c r="C39" s="36" t="s">
        <v>24</v>
      </c>
      <c r="D39" s="44"/>
      <c r="E39" s="32">
        <v>75290190</v>
      </c>
      <c r="F39" s="33">
        <v>78162536.862000003</v>
      </c>
      <c r="G39" s="33">
        <v>76385615</v>
      </c>
      <c r="H39" s="33">
        <v>79732479</v>
      </c>
      <c r="I39" s="33">
        <v>81184684</v>
      </c>
      <c r="J39" s="32"/>
      <c r="L39" s="14"/>
    </row>
    <row r="40" spans="1:12" s="35" customFormat="1" ht="14.25" customHeight="1">
      <c r="A40" s="29"/>
      <c r="B40" s="29"/>
      <c r="C40" s="36" t="s">
        <v>25</v>
      </c>
      <c r="D40" s="44"/>
      <c r="E40" s="32">
        <v>28229727</v>
      </c>
      <c r="F40" s="33">
        <v>27460080.798999999</v>
      </c>
      <c r="G40" s="33">
        <v>28075006</v>
      </c>
      <c r="H40" s="33">
        <v>28193074</v>
      </c>
      <c r="I40" s="33">
        <v>30208655</v>
      </c>
      <c r="J40" s="32"/>
      <c r="K40" s="34"/>
      <c r="L40" s="14"/>
    </row>
    <row r="41" spans="1:12" s="29" customFormat="1" ht="14.25" customHeight="1">
      <c r="C41" s="36" t="s">
        <v>26</v>
      </c>
      <c r="D41" s="45"/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46"/>
      <c r="L41" s="14"/>
    </row>
    <row r="42" spans="1:12" s="35" customFormat="1" ht="3.95" customHeight="1">
      <c r="A42" s="37"/>
      <c r="B42" s="37"/>
      <c r="C42" s="38"/>
      <c r="D42" s="39"/>
      <c r="E42" s="40"/>
      <c r="F42" s="40"/>
      <c r="G42" s="41"/>
      <c r="H42" s="41"/>
      <c r="I42" s="41"/>
      <c r="J42" s="41"/>
      <c r="L42" s="14"/>
    </row>
    <row r="43" spans="1:12" s="35" customFormat="1" ht="12" customHeight="1">
      <c r="A43" s="29"/>
      <c r="B43" s="29"/>
      <c r="C43" s="36"/>
      <c r="D43" s="42"/>
      <c r="E43" s="56"/>
      <c r="F43" s="56"/>
      <c r="G43" s="56"/>
      <c r="H43" s="56"/>
      <c r="I43" s="56"/>
      <c r="J43" s="32"/>
      <c r="L43" s="14"/>
    </row>
    <row r="44" spans="1:12" s="21" customFormat="1" ht="13.5" customHeight="1" thickBot="1">
      <c r="B44" s="10" t="s">
        <v>34</v>
      </c>
      <c r="C44" s="47"/>
      <c r="D44" s="48"/>
      <c r="E44" s="49" t="s">
        <v>27</v>
      </c>
      <c r="F44" s="49" t="s">
        <v>27</v>
      </c>
      <c r="G44" s="49" t="s">
        <v>27</v>
      </c>
      <c r="H44" s="49" t="s">
        <v>27</v>
      </c>
      <c r="I44" s="49" t="s">
        <v>36</v>
      </c>
      <c r="J44" s="50"/>
      <c r="L44" s="14"/>
    </row>
    <row r="45" spans="1:12" s="21" customFormat="1" ht="24" customHeight="1">
      <c r="A45" s="15"/>
      <c r="B45" s="16"/>
      <c r="C45" s="17"/>
      <c r="D45" s="18"/>
      <c r="E45" s="19" t="s">
        <v>35</v>
      </c>
      <c r="F45" s="19" t="s">
        <v>37</v>
      </c>
      <c r="G45" s="19" t="s">
        <v>282</v>
      </c>
      <c r="H45" s="19" t="s">
        <v>429</v>
      </c>
      <c r="I45" s="19" t="s">
        <v>430</v>
      </c>
      <c r="J45" s="20"/>
      <c r="L45" s="14"/>
    </row>
    <row r="46" spans="1:12" s="54" customFormat="1" ht="18" customHeight="1">
      <c r="A46" s="22"/>
      <c r="B46" s="22"/>
      <c r="C46" s="22" t="s">
        <v>28</v>
      </c>
      <c r="D46" s="51"/>
      <c r="E46" s="27">
        <v>5271758</v>
      </c>
      <c r="F46" s="52">
        <v>3059708</v>
      </c>
      <c r="G46" s="53">
        <v>4958969</v>
      </c>
      <c r="H46" s="53">
        <v>5800013</v>
      </c>
      <c r="I46" s="53">
        <v>4476960</v>
      </c>
      <c r="J46" s="27"/>
      <c r="L46" s="14"/>
    </row>
    <row r="47" spans="1:12" s="35" customFormat="1" ht="18" customHeight="1">
      <c r="A47" s="29"/>
      <c r="B47" s="29"/>
      <c r="C47" s="36" t="s">
        <v>29</v>
      </c>
      <c r="D47" s="44"/>
      <c r="E47" s="32">
        <v>4331849</v>
      </c>
      <c r="F47" s="33">
        <v>2042194</v>
      </c>
      <c r="G47" s="34">
        <v>4020069</v>
      </c>
      <c r="H47" s="34">
        <v>4927237</v>
      </c>
      <c r="I47" s="34">
        <v>3669642</v>
      </c>
      <c r="J47" s="32"/>
      <c r="L47" s="14"/>
    </row>
    <row r="48" spans="1:12" s="35" customFormat="1" ht="12" customHeight="1">
      <c r="A48" s="29"/>
      <c r="B48" s="29"/>
      <c r="C48" s="36" t="s">
        <v>30</v>
      </c>
      <c r="D48" s="44"/>
      <c r="E48" s="32">
        <v>939909</v>
      </c>
      <c r="F48" s="33">
        <v>1017514</v>
      </c>
      <c r="G48" s="34">
        <v>938900</v>
      </c>
      <c r="H48" s="34">
        <v>872776</v>
      </c>
      <c r="I48" s="34">
        <v>807318</v>
      </c>
      <c r="J48" s="32"/>
      <c r="L48" s="14"/>
    </row>
    <row r="49" spans="1:12" s="35" customFormat="1" ht="3.95" customHeight="1">
      <c r="A49" s="37"/>
      <c r="B49" s="37"/>
      <c r="C49" s="37"/>
      <c r="D49" s="55"/>
      <c r="E49" s="37"/>
      <c r="F49" s="37"/>
      <c r="G49" s="37"/>
      <c r="H49" s="37"/>
      <c r="I49" s="37"/>
      <c r="J49" s="37"/>
      <c r="L49" s="14"/>
    </row>
    <row r="50" spans="1:12" s="35" customFormat="1" ht="15.95" customHeight="1">
      <c r="A50" s="35" t="s">
        <v>310</v>
      </c>
      <c r="C50" s="29"/>
      <c r="D50" s="29"/>
      <c r="J50" s="29"/>
      <c r="L50" s="14"/>
    </row>
    <row r="51" spans="1:12" ht="12" customHeight="1">
      <c r="L51" s="14"/>
    </row>
    <row r="52" spans="1:12" ht="12" customHeight="1">
      <c r="L52" s="14"/>
    </row>
    <row r="53" spans="1:12" ht="12" customHeight="1">
      <c r="L53" s="14"/>
    </row>
    <row r="54" spans="1:12" ht="12" customHeight="1">
      <c r="L54" s="14"/>
    </row>
    <row r="55" spans="1:12" ht="12" customHeight="1">
      <c r="L55" s="14"/>
    </row>
    <row r="56" spans="1:12" ht="12" customHeight="1">
      <c r="L56" s="14"/>
    </row>
  </sheetData>
  <phoneticPr fontId="6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2"/>
  <sheetViews>
    <sheetView topLeftCell="A28" zoomScale="120" zoomScaleNormal="120" zoomScaleSheetLayoutView="100" workbookViewId="0">
      <selection activeCell="I30" sqref="G30:I30"/>
    </sheetView>
  </sheetViews>
  <sheetFormatPr defaultRowHeight="12" customHeight="1"/>
  <cols>
    <col min="1" max="1" width="0.28515625" style="264" customWidth="1"/>
    <col min="2" max="2" width="2.7109375" style="141" customWidth="1"/>
    <col min="3" max="3" width="19.42578125" style="141" customWidth="1"/>
    <col min="4" max="4" width="0.28515625" style="264" customWidth="1"/>
    <col min="5" max="5" width="13.5703125" style="144" customWidth="1"/>
    <col min="6" max="7" width="13.5703125" style="175" customWidth="1"/>
    <col min="8" max="10" width="13.5703125" style="144" customWidth="1"/>
    <col min="11" max="14" width="0.28515625" style="145" customWidth="1"/>
    <col min="15" max="20" width="13.5703125" style="144" customWidth="1"/>
    <col min="21" max="22" width="0.28515625" style="144" customWidth="1"/>
    <col min="23" max="23" width="2.7109375" style="144" customWidth="1"/>
    <col min="24" max="24" width="19.5703125" style="144" customWidth="1"/>
    <col min="25" max="25" width="0.85546875" style="144" customWidth="1"/>
    <col min="26" max="29" width="12.7109375" style="144" customWidth="1"/>
    <col min="30" max="30" width="0.28515625" style="145" customWidth="1"/>
    <col min="31" max="31" width="0.28515625" style="264" customWidth="1"/>
    <col min="32" max="32" width="2.7109375" style="264" customWidth="1"/>
    <col min="33" max="33" width="18.7109375" style="264" customWidth="1"/>
    <col min="34" max="34" width="0.28515625" style="264" customWidth="1"/>
    <col min="35" max="16384" width="9.140625" style="144"/>
  </cols>
  <sheetData>
    <row r="1" spans="1:34" s="138" customFormat="1" ht="24" customHeight="1">
      <c r="A1" s="262"/>
      <c r="B1" s="133"/>
      <c r="C1" s="133"/>
      <c r="D1" s="262"/>
      <c r="E1" s="394"/>
      <c r="G1" s="395" t="s">
        <v>307</v>
      </c>
      <c r="H1" s="258" t="s">
        <v>235</v>
      </c>
      <c r="K1" s="140"/>
      <c r="L1" s="140"/>
      <c r="M1" s="140"/>
      <c r="N1" s="140"/>
      <c r="O1" s="396"/>
      <c r="P1" s="396"/>
      <c r="R1" s="397"/>
      <c r="S1" s="398"/>
      <c r="T1" s="399"/>
      <c r="U1" s="140"/>
      <c r="V1" s="262"/>
      <c r="W1" s="262"/>
      <c r="X1" s="262"/>
      <c r="Y1" s="262"/>
    </row>
    <row r="2" spans="1:34" ht="8.1" customHeight="1">
      <c r="E2" s="400"/>
      <c r="F2" s="401"/>
      <c r="H2" s="402"/>
      <c r="O2" s="402"/>
      <c r="P2" s="402"/>
      <c r="R2" s="403"/>
      <c r="S2" s="401"/>
      <c r="T2" s="404"/>
      <c r="U2" s="145"/>
      <c r="V2" s="264"/>
      <c r="W2" s="264"/>
      <c r="X2" s="264"/>
      <c r="Y2" s="264"/>
      <c r="AD2" s="144"/>
      <c r="AE2" s="144"/>
      <c r="AF2" s="144"/>
      <c r="AG2" s="144"/>
      <c r="AH2" s="144"/>
    </row>
    <row r="3" spans="1:34" ht="12" customHeight="1" thickBot="1">
      <c r="A3" s="405"/>
      <c r="B3" s="405"/>
      <c r="C3" s="405"/>
      <c r="D3" s="405"/>
      <c r="E3" s="406"/>
      <c r="F3" s="407"/>
      <c r="G3" s="407"/>
      <c r="H3" s="408"/>
      <c r="I3" s="408"/>
      <c r="J3" s="408"/>
      <c r="K3" s="407"/>
      <c r="L3" s="407"/>
      <c r="M3" s="407"/>
      <c r="N3" s="407"/>
      <c r="O3" s="408"/>
      <c r="P3" s="408"/>
      <c r="Q3" s="408"/>
      <c r="R3" s="403"/>
      <c r="S3" s="403"/>
      <c r="T3" s="403"/>
      <c r="U3" s="145"/>
      <c r="V3" s="405"/>
      <c r="W3" s="405"/>
      <c r="X3" s="404" t="s">
        <v>427</v>
      </c>
      <c r="Y3" s="405"/>
      <c r="AD3" s="144"/>
      <c r="AE3" s="144"/>
      <c r="AF3" s="144"/>
      <c r="AG3" s="144"/>
      <c r="AH3" s="144"/>
    </row>
    <row r="4" spans="1:34" s="152" customFormat="1" ht="18" customHeight="1">
      <c r="A4" s="409"/>
      <c r="B4" s="409"/>
      <c r="C4" s="409"/>
      <c r="D4" s="409"/>
      <c r="E4" s="410" t="s">
        <v>236</v>
      </c>
      <c r="F4" s="411"/>
      <c r="G4" s="412"/>
      <c r="H4" s="410" t="s">
        <v>275</v>
      </c>
      <c r="I4" s="413"/>
      <c r="J4" s="412"/>
      <c r="K4" s="414"/>
      <c r="L4" s="415"/>
      <c r="M4" s="415"/>
      <c r="N4" s="416"/>
      <c r="O4" s="413" t="s">
        <v>411</v>
      </c>
      <c r="P4" s="413"/>
      <c r="Q4" s="411"/>
      <c r="R4" s="410" t="s">
        <v>412</v>
      </c>
      <c r="S4" s="413"/>
      <c r="T4" s="412"/>
      <c r="U4" s="417"/>
      <c r="V4" s="418"/>
      <c r="W4" s="409"/>
      <c r="X4" s="409"/>
      <c r="Y4" s="409"/>
    </row>
    <row r="5" spans="1:34" s="152" customFormat="1" ht="18" customHeight="1">
      <c r="A5" s="419"/>
      <c r="B5" s="419"/>
      <c r="C5" s="419"/>
      <c r="D5" s="420"/>
      <c r="E5" s="421" t="s">
        <v>237</v>
      </c>
      <c r="F5" s="421" t="s">
        <v>308</v>
      </c>
      <c r="G5" s="421" t="s">
        <v>238</v>
      </c>
      <c r="H5" s="422" t="s">
        <v>237</v>
      </c>
      <c r="I5" s="421" t="s">
        <v>308</v>
      </c>
      <c r="J5" s="423" t="s">
        <v>238</v>
      </c>
      <c r="K5" s="424"/>
      <c r="L5" s="425"/>
      <c r="M5" s="425"/>
      <c r="N5" s="426"/>
      <c r="O5" s="421" t="s">
        <v>237</v>
      </c>
      <c r="P5" s="421" t="s">
        <v>308</v>
      </c>
      <c r="Q5" s="421" t="s">
        <v>238</v>
      </c>
      <c r="R5" s="422" t="s">
        <v>237</v>
      </c>
      <c r="S5" s="421" t="s">
        <v>308</v>
      </c>
      <c r="T5" s="423" t="s">
        <v>238</v>
      </c>
      <c r="U5" s="427"/>
      <c r="V5" s="428"/>
      <c r="W5" s="419"/>
      <c r="X5" s="419"/>
      <c r="Y5" s="419"/>
    </row>
    <row r="6" spans="1:34" ht="18" customHeight="1">
      <c r="A6" s="429"/>
      <c r="B6" s="737" t="s">
        <v>135</v>
      </c>
      <c r="C6" s="737"/>
      <c r="D6" s="430"/>
      <c r="E6" s="204">
        <v>235904537</v>
      </c>
      <c r="F6" s="204">
        <v>230791571</v>
      </c>
      <c r="G6" s="204">
        <v>4904950</v>
      </c>
      <c r="H6" s="204">
        <v>82553114</v>
      </c>
      <c r="I6" s="204">
        <v>81199796</v>
      </c>
      <c r="J6" s="204">
        <v>1278704</v>
      </c>
      <c r="K6" s="431"/>
      <c r="L6" s="431"/>
      <c r="M6" s="431"/>
      <c r="N6" s="431"/>
      <c r="O6" s="204">
        <v>38487082</v>
      </c>
      <c r="P6" s="432">
        <v>38037287</v>
      </c>
      <c r="Q6" s="204">
        <v>434702</v>
      </c>
      <c r="R6" s="204">
        <v>20417958</v>
      </c>
      <c r="S6" s="432">
        <v>19881025</v>
      </c>
      <c r="T6" s="204">
        <v>525742</v>
      </c>
      <c r="U6" s="207"/>
      <c r="V6" s="433"/>
      <c r="W6" s="737" t="s">
        <v>135</v>
      </c>
      <c r="X6" s="737"/>
      <c r="Y6" s="429"/>
      <c r="AD6" s="144"/>
      <c r="AE6" s="144"/>
      <c r="AF6" s="144"/>
      <c r="AG6" s="144"/>
      <c r="AH6" s="144"/>
    </row>
    <row r="7" spans="1:34" ht="12" customHeight="1">
      <c r="A7" s="429"/>
      <c r="B7" s="737" t="s">
        <v>136</v>
      </c>
      <c r="C7" s="737"/>
      <c r="D7" s="430"/>
      <c r="E7" s="204">
        <v>244245559</v>
      </c>
      <c r="F7" s="204">
        <v>239140771</v>
      </c>
      <c r="G7" s="204">
        <v>4928739</v>
      </c>
      <c r="H7" s="204">
        <v>81798929</v>
      </c>
      <c r="I7" s="204">
        <v>80414053</v>
      </c>
      <c r="J7" s="204">
        <v>1293838</v>
      </c>
      <c r="K7" s="431"/>
      <c r="L7" s="431"/>
      <c r="M7" s="431"/>
      <c r="N7" s="431"/>
      <c r="O7" s="204">
        <v>42418234</v>
      </c>
      <c r="P7" s="204">
        <v>41917883</v>
      </c>
      <c r="Q7" s="204">
        <v>497467</v>
      </c>
      <c r="R7" s="204">
        <v>22006745</v>
      </c>
      <c r="S7" s="204">
        <v>21545147</v>
      </c>
      <c r="T7" s="204">
        <v>456537</v>
      </c>
      <c r="U7" s="207"/>
      <c r="V7" s="433"/>
      <c r="W7" s="737" t="s">
        <v>136</v>
      </c>
      <c r="X7" s="737"/>
      <c r="Y7" s="429"/>
      <c r="AD7" s="144"/>
      <c r="AE7" s="144"/>
      <c r="AF7" s="144"/>
      <c r="AG7" s="144"/>
      <c r="AH7" s="144"/>
    </row>
    <row r="8" spans="1:34" ht="12" customHeight="1">
      <c r="A8" s="429"/>
      <c r="B8" s="737" t="s">
        <v>262</v>
      </c>
      <c r="C8" s="737"/>
      <c r="D8" s="430"/>
      <c r="E8" s="204">
        <v>237801883</v>
      </c>
      <c r="F8" s="204">
        <v>232884553</v>
      </c>
      <c r="G8" s="204">
        <v>4709529</v>
      </c>
      <c r="H8" s="204">
        <v>70430223</v>
      </c>
      <c r="I8" s="204">
        <v>69272286</v>
      </c>
      <c r="J8" s="204">
        <v>1084186</v>
      </c>
      <c r="K8" s="431"/>
      <c r="L8" s="431"/>
      <c r="M8" s="431"/>
      <c r="N8" s="431"/>
      <c r="O8" s="204">
        <v>45254697</v>
      </c>
      <c r="P8" s="204">
        <v>44667272</v>
      </c>
      <c r="Q8" s="204">
        <v>567766</v>
      </c>
      <c r="R8" s="204">
        <v>22022501</v>
      </c>
      <c r="S8" s="204">
        <v>21597368</v>
      </c>
      <c r="T8" s="204">
        <v>400860</v>
      </c>
      <c r="U8" s="207"/>
      <c r="V8" s="433"/>
      <c r="W8" s="737" t="s">
        <v>262</v>
      </c>
      <c r="X8" s="737"/>
      <c r="Y8" s="429"/>
      <c r="AD8" s="144"/>
      <c r="AE8" s="144"/>
      <c r="AF8" s="144"/>
      <c r="AG8" s="144"/>
      <c r="AH8" s="144"/>
    </row>
    <row r="9" spans="1:34" ht="12" customHeight="1">
      <c r="A9" s="429"/>
      <c r="B9" s="737" t="s">
        <v>280</v>
      </c>
      <c r="C9" s="737"/>
      <c r="D9" s="430"/>
      <c r="E9" s="432">
        <v>224849099</v>
      </c>
      <c r="F9" s="432">
        <v>220204529</v>
      </c>
      <c r="G9" s="432">
        <v>4497289</v>
      </c>
      <c r="H9" s="432">
        <v>62052653</v>
      </c>
      <c r="I9" s="432">
        <v>60848564</v>
      </c>
      <c r="J9" s="432">
        <v>1163431</v>
      </c>
      <c r="K9" s="434"/>
      <c r="L9" s="434"/>
      <c r="M9" s="434"/>
      <c r="N9" s="434"/>
      <c r="O9" s="432">
        <v>44736453</v>
      </c>
      <c r="P9" s="432">
        <v>44321747</v>
      </c>
      <c r="Q9" s="432">
        <v>393992</v>
      </c>
      <c r="R9" s="432">
        <v>20670642</v>
      </c>
      <c r="S9" s="432">
        <v>20311861</v>
      </c>
      <c r="T9" s="432">
        <v>349999</v>
      </c>
      <c r="U9" s="207"/>
      <c r="V9" s="433"/>
      <c r="W9" s="737" t="s">
        <v>280</v>
      </c>
      <c r="X9" s="737"/>
      <c r="Y9" s="429"/>
      <c r="AD9" s="144"/>
      <c r="AE9" s="144"/>
      <c r="AF9" s="144"/>
      <c r="AG9" s="144"/>
      <c r="AH9" s="144"/>
    </row>
    <row r="10" spans="1:34" s="441" customFormat="1" ht="18" customHeight="1">
      <c r="A10" s="435"/>
      <c r="B10" s="736" t="s">
        <v>415</v>
      </c>
      <c r="C10" s="736"/>
      <c r="D10" s="436"/>
      <c r="E10" s="437">
        <v>248785382</v>
      </c>
      <c r="F10" s="437">
        <v>244843462</v>
      </c>
      <c r="G10" s="437">
        <v>3817210</v>
      </c>
      <c r="H10" s="437">
        <v>63293830</v>
      </c>
      <c r="I10" s="437">
        <v>62184854</v>
      </c>
      <c r="J10" s="437">
        <v>1059865</v>
      </c>
      <c r="K10" s="438"/>
      <c r="L10" s="438"/>
      <c r="M10" s="438"/>
      <c r="N10" s="438"/>
      <c r="O10" s="437">
        <v>48606733</v>
      </c>
      <c r="P10" s="437">
        <v>48231797</v>
      </c>
      <c r="Q10" s="437">
        <v>367618</v>
      </c>
      <c r="R10" s="437">
        <v>19973855</v>
      </c>
      <c r="S10" s="437">
        <v>19616828</v>
      </c>
      <c r="T10" s="437">
        <v>354806</v>
      </c>
      <c r="U10" s="439"/>
      <c r="V10" s="440"/>
      <c r="W10" s="736" t="s">
        <v>327</v>
      </c>
      <c r="X10" s="736"/>
      <c r="Y10" s="435"/>
    </row>
    <row r="11" spans="1:34" ht="18" customHeight="1">
      <c r="A11" s="442"/>
      <c r="B11" s="443"/>
      <c r="C11" s="443" t="s">
        <v>239</v>
      </c>
      <c r="D11" s="444"/>
      <c r="E11" s="204">
        <v>69719324</v>
      </c>
      <c r="F11" s="204">
        <v>69327768</v>
      </c>
      <c r="G11" s="204">
        <v>361672</v>
      </c>
      <c r="H11" s="204">
        <v>23715840</v>
      </c>
      <c r="I11" s="204">
        <v>23606299</v>
      </c>
      <c r="J11" s="204">
        <v>94816</v>
      </c>
      <c r="K11" s="431"/>
      <c r="L11" s="431"/>
      <c r="M11" s="431"/>
      <c r="N11" s="431"/>
      <c r="O11" s="432">
        <v>8714430</v>
      </c>
      <c r="P11" s="432">
        <v>8679208</v>
      </c>
      <c r="Q11" s="432">
        <v>32971</v>
      </c>
      <c r="R11" s="432">
        <v>6973748</v>
      </c>
      <c r="S11" s="432">
        <v>6931055</v>
      </c>
      <c r="T11" s="432">
        <v>42531</v>
      </c>
      <c r="U11" s="207"/>
      <c r="V11" s="445"/>
      <c r="W11" s="443"/>
      <c r="X11" s="443" t="s">
        <v>239</v>
      </c>
      <c r="Y11" s="442"/>
      <c r="AD11" s="144"/>
      <c r="AE11" s="144"/>
      <c r="AF11" s="144"/>
      <c r="AG11" s="144"/>
      <c r="AH11" s="144"/>
    </row>
    <row r="12" spans="1:34" ht="12" customHeight="1">
      <c r="A12" s="442"/>
      <c r="B12" s="443"/>
      <c r="C12" s="443" t="s">
        <v>240</v>
      </c>
      <c r="D12" s="444"/>
      <c r="E12" s="204">
        <v>22515393</v>
      </c>
      <c r="F12" s="204">
        <v>21646173</v>
      </c>
      <c r="G12" s="204">
        <v>850081</v>
      </c>
      <c r="H12" s="204">
        <v>6628937</v>
      </c>
      <c r="I12" s="204">
        <v>6386160</v>
      </c>
      <c r="J12" s="204">
        <v>239735</v>
      </c>
      <c r="K12" s="431"/>
      <c r="L12" s="431"/>
      <c r="M12" s="431"/>
      <c r="N12" s="431"/>
      <c r="O12" s="432">
        <v>1950063</v>
      </c>
      <c r="P12" s="432">
        <v>1888863</v>
      </c>
      <c r="Q12" s="432">
        <v>60352</v>
      </c>
      <c r="R12" s="432">
        <v>1550508</v>
      </c>
      <c r="S12" s="432">
        <v>1489277</v>
      </c>
      <c r="T12" s="432">
        <v>61220</v>
      </c>
      <c r="U12" s="207"/>
      <c r="V12" s="445"/>
      <c r="W12" s="443"/>
      <c r="X12" s="443" t="s">
        <v>240</v>
      </c>
      <c r="Y12" s="442"/>
      <c r="AD12" s="144"/>
      <c r="AE12" s="144"/>
      <c r="AF12" s="144"/>
      <c r="AG12" s="144"/>
      <c r="AH12" s="144"/>
    </row>
    <row r="13" spans="1:34" ht="12" customHeight="1">
      <c r="A13" s="442"/>
      <c r="B13" s="443"/>
      <c r="C13" s="443" t="s">
        <v>241</v>
      </c>
      <c r="D13" s="444"/>
      <c r="E13" s="204">
        <v>46013381</v>
      </c>
      <c r="F13" s="204">
        <v>45863291</v>
      </c>
      <c r="G13" s="204">
        <v>139752</v>
      </c>
      <c r="H13" s="204">
        <v>14223389</v>
      </c>
      <c r="I13" s="204">
        <v>14178237</v>
      </c>
      <c r="J13" s="204">
        <v>38466</v>
      </c>
      <c r="K13" s="431"/>
      <c r="L13" s="431"/>
      <c r="M13" s="431"/>
      <c r="N13" s="431"/>
      <c r="O13" s="432">
        <v>7864677</v>
      </c>
      <c r="P13" s="432">
        <v>7851808</v>
      </c>
      <c r="Q13" s="432">
        <v>12177</v>
      </c>
      <c r="R13" s="432">
        <v>3194679</v>
      </c>
      <c r="S13" s="432">
        <v>3173839</v>
      </c>
      <c r="T13" s="432">
        <v>20842</v>
      </c>
      <c r="U13" s="207"/>
      <c r="V13" s="445"/>
      <c r="W13" s="443"/>
      <c r="X13" s="443" t="s">
        <v>241</v>
      </c>
      <c r="Y13" s="442"/>
      <c r="AD13" s="144"/>
      <c r="AE13" s="144"/>
      <c r="AF13" s="144"/>
      <c r="AG13" s="144"/>
      <c r="AH13" s="144"/>
    </row>
    <row r="14" spans="1:34" ht="12" customHeight="1">
      <c r="A14" s="442"/>
      <c r="B14" s="443"/>
      <c r="C14" s="443" t="s">
        <v>242</v>
      </c>
      <c r="D14" s="444"/>
      <c r="E14" s="204">
        <v>21942997</v>
      </c>
      <c r="F14" s="204">
        <v>21673467</v>
      </c>
      <c r="G14" s="204">
        <v>269530</v>
      </c>
      <c r="H14" s="204">
        <v>2598919</v>
      </c>
      <c r="I14" s="204">
        <v>2383076</v>
      </c>
      <c r="J14" s="204">
        <v>215843</v>
      </c>
      <c r="K14" s="431"/>
      <c r="L14" s="431"/>
      <c r="M14" s="431"/>
      <c r="N14" s="431"/>
      <c r="O14" s="432">
        <v>913043</v>
      </c>
      <c r="P14" s="432">
        <v>890494</v>
      </c>
      <c r="Q14" s="432">
        <v>22549</v>
      </c>
      <c r="R14" s="432">
        <v>476452</v>
      </c>
      <c r="S14" s="432">
        <v>470396</v>
      </c>
      <c r="T14" s="432">
        <v>6056</v>
      </c>
      <c r="U14" s="207"/>
      <c r="V14" s="445"/>
      <c r="W14" s="443"/>
      <c r="X14" s="443" t="s">
        <v>242</v>
      </c>
      <c r="Y14" s="442"/>
      <c r="AD14" s="144"/>
      <c r="AE14" s="144"/>
      <c r="AF14" s="144"/>
      <c r="AG14" s="144"/>
      <c r="AH14" s="144"/>
    </row>
    <row r="15" spans="1:34" ht="12" customHeight="1">
      <c r="A15" s="442"/>
      <c r="B15" s="443"/>
      <c r="C15" s="443" t="s">
        <v>243</v>
      </c>
      <c r="D15" s="444"/>
      <c r="E15" s="204">
        <v>15650</v>
      </c>
      <c r="F15" s="204">
        <v>1060</v>
      </c>
      <c r="G15" s="204">
        <v>13842</v>
      </c>
      <c r="H15" s="204">
        <v>4849</v>
      </c>
      <c r="I15" s="204">
        <v>760</v>
      </c>
      <c r="J15" s="204">
        <v>4089</v>
      </c>
      <c r="K15" s="431"/>
      <c r="L15" s="431"/>
      <c r="M15" s="431"/>
      <c r="N15" s="431"/>
      <c r="O15" s="446" t="s">
        <v>118</v>
      </c>
      <c r="P15" s="446" t="s">
        <v>118</v>
      </c>
      <c r="Q15" s="446" t="s">
        <v>118</v>
      </c>
      <c r="R15" s="446">
        <v>341</v>
      </c>
      <c r="S15" s="446" t="s">
        <v>118</v>
      </c>
      <c r="T15" s="446">
        <v>341</v>
      </c>
      <c r="U15" s="207"/>
      <c r="V15" s="445"/>
      <c r="W15" s="443"/>
      <c r="X15" s="443" t="s">
        <v>243</v>
      </c>
      <c r="Y15" s="442"/>
      <c r="AD15" s="144"/>
      <c r="AE15" s="144"/>
      <c r="AF15" s="144"/>
      <c r="AG15" s="144"/>
      <c r="AH15" s="144"/>
    </row>
    <row r="16" spans="1:34" ht="18" customHeight="1">
      <c r="A16" s="442"/>
      <c r="B16" s="443"/>
      <c r="C16" s="443" t="s">
        <v>244</v>
      </c>
      <c r="D16" s="444"/>
      <c r="E16" s="204">
        <v>69633453</v>
      </c>
      <c r="F16" s="204">
        <v>67391212</v>
      </c>
      <c r="G16" s="204">
        <v>2177655</v>
      </c>
      <c r="H16" s="204">
        <v>15341077</v>
      </c>
      <c r="I16" s="204">
        <v>14850281</v>
      </c>
      <c r="J16" s="204">
        <v>466139</v>
      </c>
      <c r="K16" s="431"/>
      <c r="L16" s="431"/>
      <c r="M16" s="431"/>
      <c r="N16" s="431"/>
      <c r="O16" s="432">
        <v>11608506</v>
      </c>
      <c r="P16" s="432">
        <v>11366988</v>
      </c>
      <c r="Q16" s="432">
        <v>237992</v>
      </c>
      <c r="R16" s="432">
        <v>7707246</v>
      </c>
      <c r="S16" s="432">
        <v>7481516</v>
      </c>
      <c r="T16" s="432">
        <v>223683</v>
      </c>
      <c r="U16" s="207"/>
      <c r="V16" s="445"/>
      <c r="W16" s="443"/>
      <c r="X16" s="443" t="s">
        <v>244</v>
      </c>
      <c r="Y16" s="442"/>
      <c r="AD16" s="144"/>
      <c r="AE16" s="144"/>
      <c r="AF16" s="144"/>
      <c r="AG16" s="144"/>
      <c r="AH16" s="144"/>
    </row>
    <row r="17" spans="1:34" ht="12" customHeight="1">
      <c r="A17" s="442"/>
      <c r="B17" s="443"/>
      <c r="C17" s="443" t="s">
        <v>245</v>
      </c>
      <c r="D17" s="444"/>
      <c r="E17" s="204">
        <v>17626601</v>
      </c>
      <c r="F17" s="204">
        <v>17624053</v>
      </c>
      <c r="G17" s="204">
        <v>2549</v>
      </c>
      <c r="H17" s="204">
        <v>11200</v>
      </c>
      <c r="I17" s="204">
        <v>10976</v>
      </c>
      <c r="J17" s="204">
        <v>224</v>
      </c>
      <c r="K17" s="431"/>
      <c r="L17" s="431"/>
      <c r="M17" s="431"/>
      <c r="N17" s="431"/>
      <c r="O17" s="432">
        <v>17410516</v>
      </c>
      <c r="P17" s="432">
        <v>17408965</v>
      </c>
      <c r="Q17" s="446">
        <v>1551</v>
      </c>
      <c r="R17" s="446">
        <v>27228</v>
      </c>
      <c r="S17" s="446">
        <v>27204</v>
      </c>
      <c r="T17" s="446">
        <v>23</v>
      </c>
      <c r="U17" s="207"/>
      <c r="V17" s="445"/>
      <c r="W17" s="443"/>
      <c r="X17" s="443" t="s">
        <v>245</v>
      </c>
      <c r="Y17" s="442"/>
      <c r="AD17" s="144"/>
      <c r="AE17" s="144"/>
      <c r="AF17" s="144"/>
      <c r="AG17" s="144"/>
      <c r="AH17" s="144"/>
    </row>
    <row r="18" spans="1:34" ht="12" customHeight="1">
      <c r="A18" s="442"/>
      <c r="B18" s="443"/>
      <c r="C18" s="443" t="s">
        <v>246</v>
      </c>
      <c r="D18" s="444"/>
      <c r="E18" s="446" t="s">
        <v>118</v>
      </c>
      <c r="F18" s="446" t="s">
        <v>118</v>
      </c>
      <c r="G18" s="446" t="s">
        <v>118</v>
      </c>
      <c r="H18" s="446" t="s">
        <v>118</v>
      </c>
      <c r="I18" s="446" t="s">
        <v>118</v>
      </c>
      <c r="J18" s="446" t="s">
        <v>118</v>
      </c>
      <c r="K18" s="446"/>
      <c r="L18" s="446"/>
      <c r="M18" s="446"/>
      <c r="N18" s="446"/>
      <c r="O18" s="446" t="s">
        <v>118</v>
      </c>
      <c r="P18" s="446" t="s">
        <v>118</v>
      </c>
      <c r="Q18" s="446" t="s">
        <v>118</v>
      </c>
      <c r="R18" s="446" t="s">
        <v>118</v>
      </c>
      <c r="S18" s="446" t="s">
        <v>118</v>
      </c>
      <c r="T18" s="446" t="s">
        <v>118</v>
      </c>
      <c r="U18" s="207"/>
      <c r="V18" s="445"/>
      <c r="W18" s="443"/>
      <c r="X18" s="443" t="s">
        <v>246</v>
      </c>
      <c r="Y18" s="442"/>
      <c r="AD18" s="144"/>
      <c r="AE18" s="144"/>
      <c r="AF18" s="144"/>
      <c r="AG18" s="144"/>
      <c r="AH18" s="144"/>
    </row>
    <row r="19" spans="1:34" ht="12" customHeight="1">
      <c r="A19" s="442"/>
      <c r="B19" s="443"/>
      <c r="C19" s="443" t="s">
        <v>247</v>
      </c>
      <c r="D19" s="444"/>
      <c r="E19" s="446" t="s">
        <v>416</v>
      </c>
      <c r="F19" s="446" t="s">
        <v>416</v>
      </c>
      <c r="G19" s="446" t="s">
        <v>416</v>
      </c>
      <c r="H19" s="446" t="s">
        <v>118</v>
      </c>
      <c r="I19" s="446" t="s">
        <v>118</v>
      </c>
      <c r="J19" s="446" t="s">
        <v>118</v>
      </c>
      <c r="K19" s="431"/>
      <c r="L19" s="431"/>
      <c r="M19" s="431"/>
      <c r="N19" s="431"/>
      <c r="O19" s="446" t="s">
        <v>118</v>
      </c>
      <c r="P19" s="446" t="s">
        <v>118</v>
      </c>
      <c r="Q19" s="446" t="s">
        <v>118</v>
      </c>
      <c r="R19" s="446" t="s">
        <v>118</v>
      </c>
      <c r="S19" s="446" t="s">
        <v>118</v>
      </c>
      <c r="T19" s="446" t="s">
        <v>118</v>
      </c>
      <c r="U19" s="207"/>
      <c r="V19" s="445"/>
      <c r="W19" s="443"/>
      <c r="X19" s="443" t="s">
        <v>247</v>
      </c>
      <c r="Y19" s="442"/>
      <c r="AD19" s="144"/>
      <c r="AE19" s="144"/>
      <c r="AF19" s="144"/>
      <c r="AG19" s="144"/>
      <c r="AH19" s="144"/>
    </row>
    <row r="20" spans="1:34" ht="12" customHeight="1">
      <c r="A20" s="442"/>
      <c r="B20" s="443"/>
      <c r="C20" s="443" t="s">
        <v>102</v>
      </c>
      <c r="D20" s="444"/>
      <c r="E20" s="446" t="s">
        <v>416</v>
      </c>
      <c r="F20" s="446" t="s">
        <v>416</v>
      </c>
      <c r="G20" s="446" t="s">
        <v>416</v>
      </c>
      <c r="H20" s="204">
        <v>769618</v>
      </c>
      <c r="I20" s="204">
        <v>769064</v>
      </c>
      <c r="J20" s="204">
        <v>554</v>
      </c>
      <c r="K20" s="431"/>
      <c r="L20" s="431"/>
      <c r="M20" s="431"/>
      <c r="N20" s="431"/>
      <c r="O20" s="432">
        <v>145498</v>
      </c>
      <c r="P20" s="432">
        <v>145470</v>
      </c>
      <c r="Q20" s="432">
        <v>28</v>
      </c>
      <c r="R20" s="446">
        <v>43652</v>
      </c>
      <c r="S20" s="446">
        <v>43541</v>
      </c>
      <c r="T20" s="446">
        <v>111</v>
      </c>
      <c r="U20" s="207"/>
      <c r="V20" s="445"/>
      <c r="W20" s="443"/>
      <c r="X20" s="443" t="s">
        <v>102</v>
      </c>
      <c r="Y20" s="442"/>
      <c r="AD20" s="144"/>
      <c r="AE20" s="144"/>
      <c r="AF20" s="144"/>
      <c r="AG20" s="144"/>
      <c r="AH20" s="144"/>
    </row>
    <row r="21" spans="1:34" ht="3.95" customHeight="1">
      <c r="A21" s="447"/>
      <c r="B21" s="447"/>
      <c r="C21" s="447"/>
      <c r="D21" s="448"/>
      <c r="E21" s="449"/>
      <c r="F21" s="449"/>
      <c r="G21" s="449"/>
      <c r="H21" s="449"/>
      <c r="I21" s="449"/>
      <c r="J21" s="449"/>
      <c r="K21" s="450"/>
      <c r="L21" s="451"/>
      <c r="M21" s="451"/>
      <c r="N21" s="450"/>
      <c r="O21" s="449"/>
      <c r="P21" s="449"/>
      <c r="Q21" s="449"/>
      <c r="R21" s="449"/>
      <c r="S21" s="449"/>
      <c r="T21" s="449"/>
      <c r="U21" s="174"/>
      <c r="V21" s="452"/>
      <c r="W21" s="447"/>
      <c r="X21" s="447"/>
      <c r="Y21" s="447"/>
      <c r="AD21" s="144"/>
      <c r="AE21" s="144"/>
      <c r="AF21" s="144"/>
      <c r="AG21" s="144"/>
      <c r="AH21" s="144"/>
    </row>
    <row r="22" spans="1:34" ht="36" customHeight="1" thickBot="1">
      <c r="E22" s="291"/>
      <c r="F22" s="291"/>
      <c r="G22" s="291"/>
      <c r="H22" s="291"/>
      <c r="I22" s="291"/>
      <c r="J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</row>
    <row r="23" spans="1:34" s="152" customFormat="1" ht="18" customHeight="1">
      <c r="A23" s="409"/>
      <c r="B23" s="409"/>
      <c r="C23" s="409"/>
      <c r="D23" s="409"/>
      <c r="E23" s="453" t="s">
        <v>276</v>
      </c>
      <c r="F23" s="454"/>
      <c r="G23" s="454"/>
      <c r="H23" s="453" t="s">
        <v>413</v>
      </c>
      <c r="I23" s="454"/>
      <c r="J23" s="454"/>
      <c r="K23" s="417"/>
      <c r="L23" s="455"/>
      <c r="M23" s="456"/>
      <c r="N23" s="454"/>
      <c r="O23" s="454" t="s">
        <v>414</v>
      </c>
      <c r="P23" s="454"/>
      <c r="Q23" s="457"/>
      <c r="R23" s="453" t="s">
        <v>248</v>
      </c>
      <c r="S23" s="454"/>
      <c r="T23" s="454"/>
      <c r="U23" s="417"/>
      <c r="V23" s="418"/>
      <c r="W23" s="409"/>
      <c r="X23" s="409"/>
      <c r="Y23" s="409"/>
    </row>
    <row r="24" spans="1:34" s="152" customFormat="1" ht="18" customHeight="1">
      <c r="A24" s="419"/>
      <c r="B24" s="419"/>
      <c r="C24" s="419"/>
      <c r="D24" s="420"/>
      <c r="E24" s="422" t="s">
        <v>237</v>
      </c>
      <c r="F24" s="421" t="s">
        <v>308</v>
      </c>
      <c r="G24" s="423" t="s">
        <v>238</v>
      </c>
      <c r="H24" s="422" t="s">
        <v>237</v>
      </c>
      <c r="I24" s="421" t="s">
        <v>308</v>
      </c>
      <c r="J24" s="423" t="s">
        <v>238</v>
      </c>
      <c r="K24" s="421"/>
      <c r="L24" s="458"/>
      <c r="M24" s="458"/>
      <c r="N24" s="423"/>
      <c r="O24" s="421" t="s">
        <v>237</v>
      </c>
      <c r="P24" s="421" t="s">
        <v>308</v>
      </c>
      <c r="Q24" s="421" t="s">
        <v>238</v>
      </c>
      <c r="R24" s="422" t="s">
        <v>237</v>
      </c>
      <c r="S24" s="421" t="s">
        <v>308</v>
      </c>
      <c r="T24" s="459" t="s">
        <v>238</v>
      </c>
      <c r="U24" s="427"/>
      <c r="V24" s="428"/>
      <c r="W24" s="419"/>
      <c r="X24" s="419"/>
      <c r="Y24" s="419"/>
    </row>
    <row r="25" spans="1:34" ht="18" customHeight="1">
      <c r="A25" s="429"/>
      <c r="B25" s="737" t="s">
        <v>135</v>
      </c>
      <c r="C25" s="737"/>
      <c r="D25" s="430"/>
      <c r="E25" s="42">
        <v>23402637</v>
      </c>
      <c r="F25" s="42">
        <v>22745578</v>
      </c>
      <c r="G25" s="42">
        <v>629398</v>
      </c>
      <c r="H25" s="42">
        <v>45154243</v>
      </c>
      <c r="I25" s="42">
        <v>43552716</v>
      </c>
      <c r="J25" s="42">
        <v>1534674</v>
      </c>
      <c r="K25" s="207"/>
      <c r="L25" s="207"/>
      <c r="M25" s="207"/>
      <c r="N25" s="207"/>
      <c r="O25" s="42">
        <v>20483720</v>
      </c>
      <c r="P25" s="42">
        <v>20108467</v>
      </c>
      <c r="Q25" s="42">
        <v>370385</v>
      </c>
      <c r="R25" s="42">
        <v>5405783</v>
      </c>
      <c r="S25" s="42">
        <v>5266702</v>
      </c>
      <c r="T25" s="42">
        <v>131345</v>
      </c>
      <c r="U25" s="207"/>
      <c r="V25" s="433"/>
      <c r="W25" s="738" t="s">
        <v>135</v>
      </c>
      <c r="X25" s="738"/>
      <c r="Y25" s="429"/>
      <c r="AD25" s="144"/>
      <c r="AE25" s="144"/>
      <c r="AF25" s="144"/>
      <c r="AG25" s="144"/>
      <c r="AH25" s="144"/>
    </row>
    <row r="26" spans="1:34" ht="12" customHeight="1">
      <c r="A26" s="429"/>
      <c r="B26" s="737" t="s">
        <v>136</v>
      </c>
      <c r="C26" s="737"/>
      <c r="D26" s="430"/>
      <c r="E26" s="42">
        <v>23686140</v>
      </c>
      <c r="F26" s="42">
        <v>23006062</v>
      </c>
      <c r="G26" s="42">
        <v>666875</v>
      </c>
      <c r="H26" s="42">
        <v>46525473</v>
      </c>
      <c r="I26" s="42">
        <v>44951315</v>
      </c>
      <c r="J26" s="42">
        <v>1540518</v>
      </c>
      <c r="K26" s="207"/>
      <c r="L26" s="207"/>
      <c r="M26" s="207"/>
      <c r="N26" s="207"/>
      <c r="O26" s="42">
        <v>21841901</v>
      </c>
      <c r="P26" s="42">
        <v>21448786</v>
      </c>
      <c r="Q26" s="42">
        <v>378318</v>
      </c>
      <c r="R26" s="42">
        <v>5968137</v>
      </c>
      <c r="S26" s="42">
        <v>5857526</v>
      </c>
      <c r="T26" s="42">
        <v>95187</v>
      </c>
      <c r="U26" s="207"/>
      <c r="V26" s="433"/>
      <c r="W26" s="737" t="s">
        <v>136</v>
      </c>
      <c r="X26" s="737"/>
      <c r="Y26" s="429"/>
      <c r="AD26" s="144"/>
      <c r="AE26" s="144"/>
      <c r="AF26" s="144"/>
      <c r="AG26" s="144"/>
      <c r="AH26" s="144"/>
    </row>
    <row r="27" spans="1:34" ht="12" customHeight="1">
      <c r="A27" s="429"/>
      <c r="B27" s="737" t="s">
        <v>262</v>
      </c>
      <c r="C27" s="737"/>
      <c r="D27" s="430"/>
      <c r="E27" s="42">
        <v>24678673</v>
      </c>
      <c r="F27" s="42">
        <v>24064753</v>
      </c>
      <c r="G27" s="42">
        <v>577911</v>
      </c>
      <c r="H27" s="42">
        <v>47367867</v>
      </c>
      <c r="I27" s="42">
        <v>45713666</v>
      </c>
      <c r="J27" s="42">
        <v>1625689</v>
      </c>
      <c r="K27" s="207"/>
      <c r="L27" s="207"/>
      <c r="M27" s="207"/>
      <c r="N27" s="207"/>
      <c r="O27" s="42">
        <v>22224408</v>
      </c>
      <c r="P27" s="42">
        <v>21827417</v>
      </c>
      <c r="Q27" s="42">
        <v>377515</v>
      </c>
      <c r="R27" s="42">
        <v>5823514</v>
      </c>
      <c r="S27" s="42">
        <v>5741790</v>
      </c>
      <c r="T27" s="42">
        <v>75602</v>
      </c>
      <c r="U27" s="207"/>
      <c r="V27" s="433"/>
      <c r="W27" s="737" t="s">
        <v>262</v>
      </c>
      <c r="X27" s="737"/>
      <c r="Y27" s="429"/>
      <c r="AD27" s="144"/>
      <c r="AE27" s="144"/>
      <c r="AF27" s="144"/>
      <c r="AG27" s="144"/>
      <c r="AH27" s="144"/>
    </row>
    <row r="28" spans="1:34" ht="12" customHeight="1">
      <c r="A28" s="429"/>
      <c r="B28" s="737" t="s">
        <v>280</v>
      </c>
      <c r="C28" s="737"/>
      <c r="D28" s="430"/>
      <c r="E28" s="460">
        <v>23753667</v>
      </c>
      <c r="F28" s="460">
        <v>23295856</v>
      </c>
      <c r="G28" s="460">
        <v>426821</v>
      </c>
      <c r="H28" s="460">
        <v>45993085</v>
      </c>
      <c r="I28" s="460">
        <v>44247630</v>
      </c>
      <c r="J28" s="460">
        <v>1713699</v>
      </c>
      <c r="K28" s="460"/>
      <c r="L28" s="460"/>
      <c r="M28" s="460"/>
      <c r="N28" s="460"/>
      <c r="O28" s="460">
        <v>21746964</v>
      </c>
      <c r="P28" s="460">
        <v>21365594</v>
      </c>
      <c r="Q28" s="460">
        <v>370524</v>
      </c>
      <c r="R28" s="460">
        <v>5895636</v>
      </c>
      <c r="S28" s="460">
        <v>5813277</v>
      </c>
      <c r="T28" s="460">
        <v>78824</v>
      </c>
      <c r="U28" s="207"/>
      <c r="V28" s="433"/>
      <c r="W28" s="737" t="s">
        <v>280</v>
      </c>
      <c r="X28" s="737"/>
      <c r="Y28" s="429"/>
      <c r="AD28" s="144"/>
      <c r="AE28" s="144"/>
      <c r="AF28" s="144"/>
      <c r="AG28" s="144"/>
      <c r="AH28" s="144"/>
    </row>
    <row r="29" spans="1:34" s="441" customFormat="1" ht="18" customHeight="1">
      <c r="A29" s="435"/>
      <c r="B29" s="736" t="s">
        <v>415</v>
      </c>
      <c r="C29" s="736"/>
      <c r="D29" s="436"/>
      <c r="E29" s="461">
        <v>24464415</v>
      </c>
      <c r="F29" s="461">
        <v>24065353</v>
      </c>
      <c r="G29" s="461">
        <v>387413</v>
      </c>
      <c r="H29" s="461">
        <v>63555657</v>
      </c>
      <c r="I29" s="461">
        <v>62258298</v>
      </c>
      <c r="J29" s="461">
        <v>1251009</v>
      </c>
      <c r="K29" s="461"/>
      <c r="L29" s="461"/>
      <c r="M29" s="461"/>
      <c r="N29" s="461"/>
      <c r="O29" s="461">
        <v>22934204</v>
      </c>
      <c r="P29" s="461">
        <v>22599864</v>
      </c>
      <c r="Q29" s="461">
        <v>329800</v>
      </c>
      <c r="R29" s="461">
        <v>5956689</v>
      </c>
      <c r="S29" s="461">
        <v>5886469</v>
      </c>
      <c r="T29" s="461">
        <v>66699</v>
      </c>
      <c r="U29" s="439"/>
      <c r="V29" s="440"/>
      <c r="W29" s="736" t="s">
        <v>327</v>
      </c>
      <c r="X29" s="736"/>
      <c r="Y29" s="435"/>
    </row>
    <row r="30" spans="1:34" ht="18" customHeight="1">
      <c r="A30" s="442"/>
      <c r="B30" s="443"/>
      <c r="C30" s="443" t="s">
        <v>239</v>
      </c>
      <c r="D30" s="444"/>
      <c r="E30" s="42">
        <v>8099520</v>
      </c>
      <c r="F30" s="42">
        <v>8065169</v>
      </c>
      <c r="G30" s="42">
        <v>31634</v>
      </c>
      <c r="H30" s="42">
        <v>14081407</v>
      </c>
      <c r="I30" s="42">
        <v>13949066</v>
      </c>
      <c r="J30" s="42">
        <v>123348</v>
      </c>
      <c r="K30" s="207"/>
      <c r="L30" s="207"/>
      <c r="M30" s="207"/>
      <c r="N30" s="207"/>
      <c r="O30" s="42">
        <v>6497537</v>
      </c>
      <c r="P30" s="42">
        <v>6462747</v>
      </c>
      <c r="Q30" s="42">
        <v>34064</v>
      </c>
      <c r="R30" s="42">
        <v>1636843</v>
      </c>
      <c r="S30" s="42">
        <v>1634222</v>
      </c>
      <c r="T30" s="42">
        <v>2309</v>
      </c>
      <c r="U30" s="207"/>
      <c r="V30" s="445"/>
      <c r="W30" s="443"/>
      <c r="X30" s="443" t="s">
        <v>239</v>
      </c>
      <c r="Y30" s="442"/>
      <c r="AD30" s="144"/>
      <c r="AE30" s="144"/>
      <c r="AF30" s="144"/>
      <c r="AG30" s="144"/>
      <c r="AH30" s="144"/>
    </row>
    <row r="31" spans="1:34" ht="12" customHeight="1">
      <c r="A31" s="442"/>
      <c r="B31" s="443"/>
      <c r="C31" s="443" t="s">
        <v>240</v>
      </c>
      <c r="D31" s="444"/>
      <c r="E31" s="42">
        <v>2601335</v>
      </c>
      <c r="F31" s="42">
        <v>2503250</v>
      </c>
      <c r="G31" s="42">
        <v>96845</v>
      </c>
      <c r="H31" s="42">
        <v>7666945</v>
      </c>
      <c r="I31" s="42">
        <v>7369267</v>
      </c>
      <c r="J31" s="42">
        <v>285238</v>
      </c>
      <c r="K31" s="207"/>
      <c r="L31" s="207"/>
      <c r="M31" s="207"/>
      <c r="N31" s="207"/>
      <c r="O31" s="42">
        <v>1616759</v>
      </c>
      <c r="P31" s="42">
        <v>1522889</v>
      </c>
      <c r="Q31" s="42">
        <v>93351</v>
      </c>
      <c r="R31" s="42">
        <v>500845</v>
      </c>
      <c r="S31" s="42">
        <v>486467</v>
      </c>
      <c r="T31" s="42">
        <v>13341</v>
      </c>
      <c r="U31" s="207"/>
      <c r="V31" s="445"/>
      <c r="W31" s="443"/>
      <c r="X31" s="443" t="s">
        <v>240</v>
      </c>
      <c r="Y31" s="442"/>
      <c r="AD31" s="144"/>
      <c r="AE31" s="144"/>
      <c r="AF31" s="144"/>
      <c r="AG31" s="144"/>
      <c r="AH31" s="144"/>
    </row>
    <row r="32" spans="1:34" ht="12" customHeight="1">
      <c r="A32" s="442"/>
      <c r="B32" s="443"/>
      <c r="C32" s="443" t="s">
        <v>241</v>
      </c>
      <c r="D32" s="444"/>
      <c r="E32" s="42">
        <v>4201930</v>
      </c>
      <c r="F32" s="42">
        <v>4191166</v>
      </c>
      <c r="G32" s="42">
        <v>10004</v>
      </c>
      <c r="H32" s="42">
        <v>9695882</v>
      </c>
      <c r="I32" s="42">
        <v>9651297</v>
      </c>
      <c r="J32" s="42">
        <v>42427</v>
      </c>
      <c r="K32" s="207"/>
      <c r="L32" s="207"/>
      <c r="M32" s="207"/>
      <c r="N32" s="207"/>
      <c r="O32" s="42">
        <v>5525187</v>
      </c>
      <c r="P32" s="42">
        <v>5514863</v>
      </c>
      <c r="Q32" s="42">
        <v>10324</v>
      </c>
      <c r="R32" s="42">
        <v>1307636</v>
      </c>
      <c r="S32" s="42">
        <v>1302082</v>
      </c>
      <c r="T32" s="42">
        <v>5512</v>
      </c>
      <c r="U32" s="207"/>
      <c r="V32" s="445"/>
      <c r="W32" s="443"/>
      <c r="X32" s="443" t="s">
        <v>241</v>
      </c>
      <c r="Y32" s="442"/>
      <c r="AD32" s="144"/>
      <c r="AE32" s="144"/>
      <c r="AF32" s="144"/>
      <c r="AG32" s="144"/>
      <c r="AH32" s="144"/>
    </row>
    <row r="33" spans="1:34" ht="12" customHeight="1">
      <c r="A33" s="442"/>
      <c r="B33" s="443"/>
      <c r="C33" s="443" t="s">
        <v>242</v>
      </c>
      <c r="D33" s="444"/>
      <c r="E33" s="42">
        <v>723145</v>
      </c>
      <c r="F33" s="42">
        <v>714171</v>
      </c>
      <c r="G33" s="42">
        <v>8974</v>
      </c>
      <c r="H33" s="42">
        <v>16800838</v>
      </c>
      <c r="I33" s="42">
        <v>16789212</v>
      </c>
      <c r="J33" s="42">
        <v>11627</v>
      </c>
      <c r="K33" s="207"/>
      <c r="L33" s="207"/>
      <c r="M33" s="207"/>
      <c r="N33" s="207"/>
      <c r="O33" s="42">
        <v>326976</v>
      </c>
      <c r="P33" s="42">
        <v>323459</v>
      </c>
      <c r="Q33" s="42">
        <v>3517</v>
      </c>
      <c r="R33" s="42">
        <v>103623</v>
      </c>
      <c r="S33" s="42">
        <v>102659</v>
      </c>
      <c r="T33" s="42">
        <v>964</v>
      </c>
      <c r="U33" s="207"/>
      <c r="V33" s="445"/>
      <c r="W33" s="443"/>
      <c r="X33" s="443" t="s">
        <v>242</v>
      </c>
      <c r="Y33" s="442"/>
      <c r="AD33" s="144"/>
      <c r="AE33" s="144"/>
      <c r="AF33" s="144"/>
      <c r="AG33" s="144"/>
      <c r="AH33" s="144"/>
    </row>
    <row r="34" spans="1:34" ht="12" customHeight="1">
      <c r="A34" s="442"/>
      <c r="B34" s="443"/>
      <c r="C34" s="443" t="s">
        <v>243</v>
      </c>
      <c r="D34" s="444"/>
      <c r="E34" s="42">
        <v>83</v>
      </c>
      <c r="F34" s="42">
        <v>20</v>
      </c>
      <c r="G34" s="42">
        <v>63</v>
      </c>
      <c r="H34" s="42">
        <v>10377</v>
      </c>
      <c r="I34" s="42">
        <v>280</v>
      </c>
      <c r="J34" s="42">
        <v>9349</v>
      </c>
      <c r="K34" s="207"/>
      <c r="L34" s="207"/>
      <c r="M34" s="207"/>
      <c r="N34" s="207"/>
      <c r="O34" s="42" t="s">
        <v>118</v>
      </c>
      <c r="P34" s="42" t="s">
        <v>118</v>
      </c>
      <c r="Q34" s="42" t="s">
        <v>118</v>
      </c>
      <c r="R34" s="42" t="s">
        <v>118</v>
      </c>
      <c r="S34" s="42" t="s">
        <v>118</v>
      </c>
      <c r="T34" s="42" t="s">
        <v>118</v>
      </c>
      <c r="U34" s="207"/>
      <c r="V34" s="445"/>
      <c r="W34" s="443"/>
      <c r="X34" s="443" t="s">
        <v>243</v>
      </c>
      <c r="Y34" s="442"/>
      <c r="AD34" s="144"/>
      <c r="AE34" s="144"/>
      <c r="AF34" s="144"/>
      <c r="AG34" s="144"/>
      <c r="AH34" s="144"/>
    </row>
    <row r="35" spans="1:34" ht="18" customHeight="1">
      <c r="A35" s="442"/>
      <c r="B35" s="443"/>
      <c r="C35" s="443" t="s">
        <v>244</v>
      </c>
      <c r="D35" s="444"/>
      <c r="E35" s="42">
        <v>8690796</v>
      </c>
      <c r="F35" s="42">
        <v>8444200</v>
      </c>
      <c r="G35" s="42">
        <v>239679</v>
      </c>
      <c r="H35" s="42">
        <v>15083365</v>
      </c>
      <c r="I35" s="42">
        <v>14283438</v>
      </c>
      <c r="J35" s="42">
        <v>777918</v>
      </c>
      <c r="K35" s="207"/>
      <c r="L35" s="207"/>
      <c r="M35" s="207"/>
      <c r="N35" s="207"/>
      <c r="O35" s="42">
        <v>8833928</v>
      </c>
      <c r="P35" s="42">
        <v>8642352</v>
      </c>
      <c r="Q35" s="42">
        <v>188279</v>
      </c>
      <c r="R35" s="42">
        <v>2368535</v>
      </c>
      <c r="S35" s="42">
        <v>2322438</v>
      </c>
      <c r="T35" s="42">
        <v>43967</v>
      </c>
      <c r="U35" s="207"/>
      <c r="V35" s="445"/>
      <c r="W35" s="443"/>
      <c r="X35" s="443" t="s">
        <v>244</v>
      </c>
      <c r="Y35" s="442"/>
      <c r="AD35" s="144"/>
      <c r="AE35" s="144"/>
      <c r="AF35" s="144"/>
      <c r="AG35" s="144"/>
      <c r="AH35" s="144"/>
    </row>
    <row r="36" spans="1:34" ht="12" customHeight="1">
      <c r="A36" s="442"/>
      <c r="B36" s="443"/>
      <c r="C36" s="443" t="s">
        <v>245</v>
      </c>
      <c r="D36" s="444"/>
      <c r="E36" s="42">
        <v>56352</v>
      </c>
      <c r="F36" s="42">
        <v>56326</v>
      </c>
      <c r="G36" s="42">
        <v>26</v>
      </c>
      <c r="H36" s="42">
        <v>16305</v>
      </c>
      <c r="I36" s="42">
        <v>16305</v>
      </c>
      <c r="J36" s="42" t="s">
        <v>118</v>
      </c>
      <c r="K36" s="207"/>
      <c r="L36" s="207"/>
      <c r="M36" s="207"/>
      <c r="N36" s="207"/>
      <c r="O36" s="42">
        <v>71467</v>
      </c>
      <c r="P36" s="42">
        <v>71346</v>
      </c>
      <c r="Q36" s="42">
        <v>122</v>
      </c>
      <c r="R36" s="42">
        <v>33534</v>
      </c>
      <c r="S36" s="42">
        <v>32931</v>
      </c>
      <c r="T36" s="42">
        <v>603</v>
      </c>
      <c r="U36" s="207"/>
      <c r="V36" s="445"/>
      <c r="W36" s="443"/>
      <c r="X36" s="443" t="s">
        <v>245</v>
      </c>
      <c r="Y36" s="442"/>
      <c r="AD36" s="144"/>
      <c r="AE36" s="144"/>
      <c r="AF36" s="144"/>
      <c r="AG36" s="144"/>
      <c r="AH36" s="144"/>
    </row>
    <row r="37" spans="1:34" ht="12" customHeight="1">
      <c r="A37" s="442"/>
      <c r="B37" s="443"/>
      <c r="C37" s="443" t="s">
        <v>246</v>
      </c>
      <c r="D37" s="444"/>
      <c r="E37" s="446" t="s">
        <v>118</v>
      </c>
      <c r="F37" s="446" t="s">
        <v>118</v>
      </c>
      <c r="G37" s="446" t="s">
        <v>118</v>
      </c>
      <c r="H37" s="446" t="s">
        <v>118</v>
      </c>
      <c r="I37" s="446" t="s">
        <v>118</v>
      </c>
      <c r="J37" s="446" t="s">
        <v>118</v>
      </c>
      <c r="K37" s="446"/>
      <c r="L37" s="446"/>
      <c r="M37" s="446"/>
      <c r="N37" s="446"/>
      <c r="O37" s="446" t="s">
        <v>118</v>
      </c>
      <c r="P37" s="446" t="s">
        <v>118</v>
      </c>
      <c r="Q37" s="446" t="s">
        <v>118</v>
      </c>
      <c r="R37" s="446" t="s">
        <v>118</v>
      </c>
      <c r="S37" s="446" t="s">
        <v>118</v>
      </c>
      <c r="T37" s="446" t="s">
        <v>118</v>
      </c>
      <c r="U37" s="207"/>
      <c r="V37" s="445"/>
      <c r="W37" s="443"/>
      <c r="X37" s="443" t="s">
        <v>246</v>
      </c>
      <c r="Y37" s="442"/>
      <c r="AD37" s="144"/>
      <c r="AE37" s="144"/>
      <c r="AF37" s="144"/>
      <c r="AG37" s="144"/>
      <c r="AH37" s="144"/>
    </row>
    <row r="38" spans="1:34" ht="12" customHeight="1">
      <c r="A38" s="442"/>
      <c r="B38" s="443"/>
      <c r="C38" s="443" t="s">
        <v>247</v>
      </c>
      <c r="D38" s="444"/>
      <c r="E38" s="446" t="s">
        <v>118</v>
      </c>
      <c r="F38" s="446" t="s">
        <v>118</v>
      </c>
      <c r="G38" s="446" t="s">
        <v>118</v>
      </c>
      <c r="H38" s="446" t="s">
        <v>118</v>
      </c>
      <c r="I38" s="446" t="s">
        <v>118</v>
      </c>
      <c r="J38" s="446" t="s">
        <v>118</v>
      </c>
      <c r="K38" s="446"/>
      <c r="L38" s="446"/>
      <c r="M38" s="446"/>
      <c r="N38" s="446"/>
      <c r="O38" s="446" t="s">
        <v>416</v>
      </c>
      <c r="P38" s="446" t="s">
        <v>416</v>
      </c>
      <c r="Q38" s="446" t="s">
        <v>416</v>
      </c>
      <c r="R38" s="446" t="s">
        <v>118</v>
      </c>
      <c r="S38" s="446" t="s">
        <v>118</v>
      </c>
      <c r="T38" s="446" t="s">
        <v>118</v>
      </c>
      <c r="U38" s="207"/>
      <c r="V38" s="445"/>
      <c r="W38" s="443"/>
      <c r="X38" s="443" t="s">
        <v>247</v>
      </c>
      <c r="Y38" s="442"/>
      <c r="AD38" s="144"/>
      <c r="AE38" s="144"/>
      <c r="AF38" s="144"/>
      <c r="AG38" s="144"/>
      <c r="AH38" s="144"/>
    </row>
    <row r="39" spans="1:34" ht="12" customHeight="1">
      <c r="A39" s="442"/>
      <c r="B39" s="443"/>
      <c r="C39" s="443" t="s">
        <v>102</v>
      </c>
      <c r="D39" s="444"/>
      <c r="E39" s="42">
        <v>91254</v>
      </c>
      <c r="F39" s="42">
        <v>91052</v>
      </c>
      <c r="G39" s="42">
        <v>188</v>
      </c>
      <c r="H39" s="42">
        <v>200538</v>
      </c>
      <c r="I39" s="42">
        <v>199435</v>
      </c>
      <c r="J39" s="42">
        <v>1103</v>
      </c>
      <c r="K39" s="164"/>
      <c r="L39" s="164"/>
      <c r="M39" s="164"/>
      <c r="N39" s="164"/>
      <c r="O39" s="446" t="s">
        <v>416</v>
      </c>
      <c r="P39" s="446" t="s">
        <v>416</v>
      </c>
      <c r="Q39" s="446" t="s">
        <v>416</v>
      </c>
      <c r="R39" s="42">
        <v>5672</v>
      </c>
      <c r="S39" s="42">
        <v>5669</v>
      </c>
      <c r="T39" s="42">
        <v>3</v>
      </c>
      <c r="U39" s="207"/>
      <c r="V39" s="445"/>
      <c r="W39" s="443"/>
      <c r="X39" s="443" t="s">
        <v>102</v>
      </c>
      <c r="Y39" s="442"/>
      <c r="AD39" s="144"/>
      <c r="AE39" s="144"/>
      <c r="AF39" s="144"/>
      <c r="AG39" s="144"/>
      <c r="AH39" s="144"/>
    </row>
    <row r="40" spans="1:34" ht="3.95" customHeight="1">
      <c r="A40" s="447"/>
      <c r="B40" s="447"/>
      <c r="C40" s="447"/>
      <c r="D40" s="448"/>
      <c r="E40" s="462"/>
      <c r="F40" s="462"/>
      <c r="G40" s="178"/>
      <c r="H40" s="178"/>
      <c r="I40" s="178"/>
      <c r="J40" s="178"/>
      <c r="K40" s="178"/>
      <c r="L40" s="289"/>
      <c r="M40" s="289"/>
      <c r="N40" s="178"/>
      <c r="O40" s="178"/>
      <c r="P40" s="178"/>
      <c r="Q40" s="178"/>
      <c r="R40" s="178"/>
      <c r="S40" s="178"/>
      <c r="T40" s="178"/>
      <c r="U40" s="174"/>
      <c r="V40" s="452"/>
      <c r="W40" s="447"/>
      <c r="X40" s="447"/>
      <c r="Y40" s="447"/>
      <c r="AD40" s="144"/>
      <c r="AE40" s="144"/>
      <c r="AF40" s="144"/>
      <c r="AG40" s="144"/>
      <c r="AH40" s="144"/>
    </row>
    <row r="41" spans="1:34" ht="15.95" customHeight="1">
      <c r="B41" s="463" t="s">
        <v>309</v>
      </c>
      <c r="E41" s="291"/>
      <c r="F41" s="291"/>
      <c r="G41" s="291"/>
      <c r="H41" s="291"/>
      <c r="I41" s="291"/>
      <c r="J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</row>
    <row r="42" spans="1:34" ht="12" customHeight="1">
      <c r="B42" s="175" t="s">
        <v>428</v>
      </c>
      <c r="O42" s="115"/>
      <c r="P42" s="115"/>
      <c r="Q42" s="115"/>
      <c r="R42" s="115"/>
      <c r="S42" s="464"/>
      <c r="T42" s="465"/>
      <c r="U42" s="465">
        <v>885379</v>
      </c>
      <c r="V42" s="465"/>
    </row>
    <row r="43" spans="1:34" ht="12" customHeight="1">
      <c r="B43" s="175" t="s">
        <v>278</v>
      </c>
      <c r="R43" s="145"/>
      <c r="S43" s="264"/>
      <c r="T43" s="264"/>
      <c r="U43" s="264"/>
      <c r="V43" s="264"/>
      <c r="AD43" s="144"/>
      <c r="AE43" s="144"/>
      <c r="AF43" s="144"/>
      <c r="AG43" s="144"/>
      <c r="AH43" s="144"/>
    </row>
    <row r="44" spans="1:34" ht="12" customHeight="1">
      <c r="R44" s="145"/>
      <c r="S44" s="264"/>
      <c r="T44" s="264"/>
      <c r="U44" s="264"/>
      <c r="V44" s="264"/>
      <c r="AD44" s="144"/>
      <c r="AE44" s="144"/>
      <c r="AF44" s="144"/>
      <c r="AG44" s="144"/>
      <c r="AH44" s="144"/>
    </row>
    <row r="45" spans="1:34" ht="12" customHeight="1">
      <c r="R45" s="145"/>
      <c r="S45" s="264"/>
      <c r="T45" s="264"/>
      <c r="U45" s="264"/>
      <c r="V45" s="264"/>
      <c r="AD45" s="144"/>
      <c r="AE45" s="144"/>
      <c r="AF45" s="144"/>
      <c r="AG45" s="144"/>
      <c r="AH45" s="144"/>
    </row>
    <row r="46" spans="1:34" ht="12" customHeight="1">
      <c r="R46" s="145"/>
      <c r="S46" s="264"/>
      <c r="T46" s="264"/>
      <c r="U46" s="264"/>
      <c r="V46" s="264"/>
      <c r="AD46" s="144"/>
      <c r="AE46" s="144"/>
      <c r="AF46" s="144"/>
      <c r="AG46" s="144"/>
      <c r="AH46" s="144"/>
    </row>
    <row r="47" spans="1:34" ht="12" customHeight="1">
      <c r="R47" s="145"/>
      <c r="S47" s="264"/>
      <c r="T47" s="264"/>
      <c r="U47" s="264"/>
      <c r="V47" s="264"/>
      <c r="AD47" s="144"/>
      <c r="AE47" s="144"/>
      <c r="AF47" s="144"/>
      <c r="AG47" s="144"/>
      <c r="AH47" s="144"/>
    </row>
    <row r="48" spans="1:34" ht="12" customHeight="1">
      <c r="R48" s="145"/>
      <c r="S48" s="264"/>
      <c r="T48" s="264"/>
      <c r="U48" s="264"/>
      <c r="V48" s="264"/>
      <c r="AD48" s="144"/>
      <c r="AE48" s="144"/>
      <c r="AF48" s="144"/>
      <c r="AG48" s="144"/>
      <c r="AH48" s="144"/>
    </row>
    <row r="49" spans="5:34" ht="12" customHeight="1">
      <c r="R49" s="145"/>
      <c r="S49" s="264"/>
      <c r="T49" s="264"/>
      <c r="U49" s="264"/>
      <c r="V49" s="264"/>
      <c r="AD49" s="144"/>
      <c r="AE49" s="144"/>
      <c r="AF49" s="144"/>
      <c r="AG49" s="144"/>
      <c r="AH49" s="144"/>
    </row>
    <row r="50" spans="5:34" ht="12" customHeight="1">
      <c r="E50" s="145"/>
      <c r="F50" s="145"/>
      <c r="G50" s="145"/>
      <c r="H50" s="145"/>
      <c r="K50" s="144"/>
      <c r="L50" s="144"/>
      <c r="M50" s="144"/>
      <c r="N50" s="144"/>
      <c r="O50" s="264"/>
      <c r="P50" s="264"/>
      <c r="AD50" s="144"/>
      <c r="AE50" s="144"/>
      <c r="AF50" s="144"/>
      <c r="AG50" s="144"/>
      <c r="AH50" s="144"/>
    </row>
    <row r="51" spans="5:34" ht="12" customHeight="1">
      <c r="E51" s="145"/>
      <c r="F51" s="145"/>
      <c r="G51" s="145"/>
      <c r="H51" s="145"/>
      <c r="K51" s="144"/>
      <c r="L51" s="144"/>
      <c r="M51" s="144"/>
      <c r="N51" s="144"/>
      <c r="O51" s="264"/>
      <c r="P51" s="264"/>
      <c r="AD51" s="144"/>
      <c r="AE51" s="144"/>
      <c r="AF51" s="144"/>
      <c r="AG51" s="144"/>
      <c r="AH51" s="144"/>
    </row>
    <row r="52" spans="5:34" ht="12" customHeight="1">
      <c r="E52" s="145"/>
      <c r="F52" s="145"/>
      <c r="G52" s="145"/>
      <c r="H52" s="145"/>
      <c r="K52" s="144"/>
      <c r="L52" s="144"/>
      <c r="M52" s="144"/>
      <c r="N52" s="144"/>
      <c r="O52" s="264"/>
      <c r="P52" s="264"/>
      <c r="AD52" s="144"/>
      <c r="AE52" s="144"/>
      <c r="AF52" s="144"/>
      <c r="AG52" s="144"/>
      <c r="AH52" s="144"/>
    </row>
    <row r="53" spans="5:34" ht="12" customHeight="1">
      <c r="E53" s="145"/>
      <c r="F53" s="145"/>
      <c r="G53" s="145"/>
      <c r="H53" s="145"/>
      <c r="K53" s="144"/>
      <c r="L53" s="144"/>
      <c r="M53" s="144"/>
      <c r="N53" s="144"/>
      <c r="O53" s="264"/>
      <c r="P53" s="264"/>
      <c r="AD53" s="144"/>
      <c r="AE53" s="144"/>
      <c r="AF53" s="144"/>
      <c r="AG53" s="144"/>
      <c r="AH53" s="144"/>
    </row>
    <row r="54" spans="5:34" ht="12" customHeight="1">
      <c r="E54" s="145"/>
      <c r="F54" s="145"/>
      <c r="G54" s="145"/>
      <c r="H54" s="145"/>
      <c r="K54" s="144"/>
      <c r="L54" s="144"/>
      <c r="M54" s="144"/>
      <c r="N54" s="144"/>
      <c r="O54" s="264"/>
      <c r="P54" s="264"/>
      <c r="AD54" s="144"/>
      <c r="AE54" s="144"/>
      <c r="AF54" s="144"/>
      <c r="AG54" s="144"/>
      <c r="AH54" s="144"/>
    </row>
    <row r="55" spans="5:34" ht="12" customHeight="1">
      <c r="E55" s="145"/>
      <c r="F55" s="145"/>
      <c r="G55" s="145"/>
      <c r="H55" s="145"/>
      <c r="K55" s="144"/>
      <c r="L55" s="144"/>
      <c r="M55" s="144"/>
      <c r="N55" s="144"/>
      <c r="R55" s="145"/>
      <c r="S55" s="264"/>
      <c r="T55" s="264"/>
      <c r="U55" s="264"/>
      <c r="V55" s="264"/>
      <c r="AD55" s="144"/>
      <c r="AE55" s="144"/>
      <c r="AF55" s="144"/>
      <c r="AG55" s="144"/>
      <c r="AH55" s="144"/>
    </row>
    <row r="56" spans="5:34" ht="12" customHeight="1">
      <c r="E56" s="145"/>
      <c r="F56" s="145"/>
      <c r="G56" s="145"/>
      <c r="H56" s="145"/>
      <c r="K56" s="144"/>
      <c r="L56" s="144"/>
      <c r="M56" s="144"/>
      <c r="N56" s="144"/>
      <c r="X56" s="145"/>
      <c r="Y56" s="264"/>
      <c r="Z56" s="264"/>
      <c r="AA56" s="264"/>
      <c r="AB56" s="264"/>
      <c r="AD56" s="144"/>
      <c r="AE56" s="144"/>
      <c r="AF56" s="144"/>
      <c r="AG56" s="144"/>
      <c r="AH56" s="144"/>
    </row>
    <row r="57" spans="5:34" ht="12" customHeight="1">
      <c r="E57" s="145"/>
      <c r="F57" s="145"/>
      <c r="G57" s="145"/>
      <c r="H57" s="145"/>
      <c r="K57" s="144"/>
      <c r="L57" s="144"/>
      <c r="M57" s="144"/>
      <c r="N57" s="144"/>
      <c r="X57" s="145"/>
      <c r="Y57" s="264"/>
      <c r="Z57" s="264"/>
      <c r="AA57" s="264"/>
      <c r="AB57" s="264"/>
      <c r="AD57" s="144"/>
      <c r="AE57" s="144"/>
      <c r="AF57" s="144"/>
      <c r="AG57" s="144"/>
      <c r="AH57" s="144"/>
    </row>
    <row r="58" spans="5:34" ht="12" customHeight="1">
      <c r="E58" s="145"/>
      <c r="F58" s="145"/>
      <c r="G58" s="145"/>
      <c r="H58" s="145"/>
      <c r="K58" s="144"/>
      <c r="L58" s="144"/>
      <c r="M58" s="144"/>
      <c r="N58" s="144"/>
      <c r="X58" s="145"/>
      <c r="Y58" s="264"/>
      <c r="Z58" s="264"/>
      <c r="AA58" s="264"/>
      <c r="AB58" s="264"/>
      <c r="AD58" s="144"/>
      <c r="AE58" s="144"/>
      <c r="AF58" s="144"/>
      <c r="AG58" s="144"/>
      <c r="AH58" s="144"/>
    </row>
    <row r="59" spans="5:34" ht="12" customHeight="1">
      <c r="E59" s="145"/>
      <c r="F59" s="145"/>
      <c r="G59" s="145"/>
      <c r="H59" s="145"/>
      <c r="K59" s="144"/>
      <c r="L59" s="144"/>
      <c r="M59" s="144"/>
      <c r="N59" s="144"/>
      <c r="X59" s="145"/>
      <c r="Y59" s="264"/>
      <c r="Z59" s="264"/>
      <c r="AA59" s="264"/>
      <c r="AB59" s="264"/>
      <c r="AD59" s="144"/>
      <c r="AE59" s="144"/>
      <c r="AF59" s="144"/>
      <c r="AG59" s="144"/>
      <c r="AH59" s="144"/>
    </row>
    <row r="60" spans="5:34" ht="12" customHeight="1">
      <c r="E60" s="145"/>
      <c r="F60" s="145"/>
      <c r="G60" s="145"/>
      <c r="H60" s="145"/>
      <c r="K60" s="144"/>
      <c r="L60" s="144"/>
      <c r="M60" s="144"/>
      <c r="N60" s="144"/>
      <c r="X60" s="145"/>
      <c r="Y60" s="264"/>
      <c r="Z60" s="264"/>
      <c r="AA60" s="264"/>
      <c r="AB60" s="264"/>
      <c r="AD60" s="144"/>
      <c r="AE60" s="144"/>
      <c r="AF60" s="144"/>
      <c r="AG60" s="144"/>
      <c r="AH60" s="144"/>
    </row>
    <row r="61" spans="5:34" ht="12" customHeight="1">
      <c r="E61" s="145"/>
      <c r="F61" s="145"/>
      <c r="G61" s="145"/>
      <c r="H61" s="145"/>
      <c r="K61" s="144"/>
      <c r="L61" s="144"/>
      <c r="M61" s="144"/>
      <c r="N61" s="144"/>
      <c r="X61" s="145"/>
      <c r="Y61" s="264"/>
      <c r="Z61" s="264"/>
      <c r="AA61" s="264"/>
      <c r="AB61" s="264"/>
      <c r="AD61" s="144"/>
      <c r="AE61" s="144"/>
      <c r="AF61" s="144"/>
      <c r="AG61" s="144"/>
      <c r="AH61" s="144"/>
    </row>
    <row r="62" spans="5:34" ht="12" customHeight="1">
      <c r="E62" s="145"/>
      <c r="F62" s="145"/>
      <c r="G62" s="145"/>
      <c r="H62" s="145"/>
      <c r="K62" s="144"/>
      <c r="L62" s="144"/>
      <c r="M62" s="144"/>
      <c r="N62" s="144"/>
      <c r="X62" s="145"/>
      <c r="Y62" s="264"/>
      <c r="Z62" s="264"/>
      <c r="AA62" s="264"/>
      <c r="AB62" s="264"/>
      <c r="AD62" s="144"/>
      <c r="AE62" s="144"/>
      <c r="AF62" s="144"/>
      <c r="AG62" s="144"/>
      <c r="AH62" s="144"/>
    </row>
  </sheetData>
  <mergeCells count="20">
    <mergeCell ref="B6:C6"/>
    <mergeCell ref="W6:X6"/>
    <mergeCell ref="B7:C7"/>
    <mergeCell ref="W7:X7"/>
    <mergeCell ref="B8:C8"/>
    <mergeCell ref="W8:X8"/>
    <mergeCell ref="B9:C9"/>
    <mergeCell ref="W9:X9"/>
    <mergeCell ref="B10:C10"/>
    <mergeCell ref="W10:X10"/>
    <mergeCell ref="B25:C25"/>
    <mergeCell ref="W25:X25"/>
    <mergeCell ref="B29:C29"/>
    <mergeCell ref="W29:X29"/>
    <mergeCell ref="B26:C26"/>
    <mergeCell ref="W26:X26"/>
    <mergeCell ref="B27:C27"/>
    <mergeCell ref="W27:X27"/>
    <mergeCell ref="B28:C28"/>
    <mergeCell ref="W28:X28"/>
  </mergeCells>
  <phoneticPr fontId="6"/>
  <printOptions gridLinesSet="0"/>
  <pageMargins left="0.47244094488188981" right="0.47244094488188981" top="0.78740157480314965" bottom="0.78740157480314965" header="0.31496062992125984" footer="0.31496062992125984"/>
  <pageSetup paperSize="9" scale="97" orientation="portrait" r:id="rId1"/>
  <headerFooter alignWithMargins="0">
    <oddHeader>&amp;R&amp;A</oddHeader>
    <oddFooter>&amp;C&amp;P/&amp;N</oddFooter>
  </headerFooter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8"/>
  <sheetViews>
    <sheetView tabSelected="1" topLeftCell="K1" zoomScale="120" zoomScaleNormal="120" zoomScaleSheetLayoutView="100" workbookViewId="0">
      <selection activeCell="R71" sqref="R71"/>
    </sheetView>
  </sheetViews>
  <sheetFormatPr defaultColWidth="15.42578125" defaultRowHeight="12" customHeight="1"/>
  <cols>
    <col min="1" max="1" width="0.28515625" style="560" customWidth="1"/>
    <col min="2" max="3" width="1.7109375" style="560" customWidth="1"/>
    <col min="4" max="4" width="14.140625" style="561" customWidth="1"/>
    <col min="5" max="5" width="0.7109375" style="561" customWidth="1"/>
    <col min="6" max="11" width="14.28515625" style="562" customWidth="1"/>
    <col min="12" max="12" width="0.28515625" style="562" customWidth="1"/>
    <col min="13" max="15" width="0.28515625" style="563" customWidth="1"/>
    <col min="16" max="21" width="14.28515625" style="562" customWidth="1"/>
    <col min="22" max="22" width="0.28515625" style="563" customWidth="1"/>
    <col min="23" max="24" width="1.7109375" style="560" customWidth="1"/>
    <col min="25" max="25" width="14.140625" style="561" customWidth="1"/>
    <col min="26" max="26" width="0.85546875" style="561" customWidth="1"/>
    <col min="27" max="27" width="10.7109375" style="562" customWidth="1"/>
    <col min="28" max="28" width="10.7109375" style="564" customWidth="1"/>
    <col min="29" max="29" width="10.7109375" style="565" customWidth="1"/>
    <col min="30" max="16384" width="15.42578125" style="482"/>
  </cols>
  <sheetData>
    <row r="1" spans="1:29" s="468" customFormat="1" ht="24" customHeight="1">
      <c r="A1" s="466"/>
      <c r="B1" s="466"/>
      <c r="C1" s="466"/>
      <c r="D1" s="467"/>
      <c r="E1" s="467"/>
      <c r="G1" s="469"/>
      <c r="H1" s="469"/>
      <c r="I1" s="470" t="s">
        <v>234</v>
      </c>
      <c r="J1" s="471" t="s">
        <v>249</v>
      </c>
      <c r="K1" s="469"/>
      <c r="L1" s="469"/>
      <c r="M1" s="472"/>
      <c r="N1" s="472"/>
      <c r="O1" s="472"/>
      <c r="Q1" s="469"/>
      <c r="R1" s="469"/>
      <c r="T1" s="469"/>
      <c r="U1" s="469"/>
      <c r="V1" s="473"/>
      <c r="W1" s="466"/>
      <c r="X1" s="466"/>
      <c r="Y1" s="467"/>
      <c r="Z1" s="467"/>
      <c r="AA1" s="474"/>
      <c r="AB1" s="475"/>
      <c r="AC1" s="475"/>
    </row>
    <row r="2" spans="1:29" ht="8.1" customHeight="1">
      <c r="A2" s="379"/>
      <c r="B2" s="379"/>
      <c r="C2" s="379"/>
      <c r="D2" s="476"/>
      <c r="E2" s="476"/>
      <c r="F2" s="477"/>
      <c r="G2" s="477"/>
      <c r="H2" s="477"/>
      <c r="I2" s="477"/>
      <c r="J2" s="477"/>
      <c r="K2" s="477"/>
      <c r="L2" s="477"/>
      <c r="M2" s="478"/>
      <c r="N2" s="478"/>
      <c r="O2" s="478"/>
      <c r="P2" s="477"/>
      <c r="Q2" s="477"/>
      <c r="R2" s="477"/>
      <c r="S2" s="477"/>
      <c r="T2" s="477"/>
      <c r="U2" s="477"/>
      <c r="V2" s="479"/>
      <c r="W2" s="379"/>
      <c r="X2" s="379"/>
      <c r="Y2" s="476"/>
      <c r="Z2" s="476"/>
      <c r="AA2" s="480"/>
      <c r="AB2" s="481"/>
      <c r="AC2" s="481"/>
    </row>
    <row r="3" spans="1:29" s="491" customFormat="1" ht="12" customHeight="1" thickBot="1">
      <c r="A3" s="483"/>
      <c r="B3" s="483"/>
      <c r="C3" s="483"/>
      <c r="D3" s="484"/>
      <c r="E3" s="484"/>
      <c r="F3" s="485"/>
      <c r="G3" s="485"/>
      <c r="H3" s="485"/>
      <c r="I3" s="485"/>
      <c r="J3" s="485"/>
      <c r="K3" s="485"/>
      <c r="L3" s="485"/>
      <c r="M3" s="486"/>
      <c r="N3" s="486"/>
      <c r="O3" s="485"/>
      <c r="P3" s="485"/>
      <c r="Q3" s="485"/>
      <c r="R3" s="485"/>
      <c r="S3" s="485"/>
      <c r="T3" s="485"/>
      <c r="U3" s="485"/>
      <c r="V3" s="487"/>
      <c r="W3" s="483"/>
      <c r="X3" s="483"/>
      <c r="Y3" s="484"/>
      <c r="Z3" s="484"/>
      <c r="AA3" s="488"/>
      <c r="AB3" s="489"/>
      <c r="AC3" s="490"/>
    </row>
    <row r="4" spans="1:29" s="491" customFormat="1" ht="12" customHeight="1">
      <c r="A4" s="492"/>
      <c r="B4" s="492"/>
      <c r="C4" s="492"/>
      <c r="D4" s="493"/>
      <c r="E4" s="493"/>
      <c r="F4" s="743" t="s">
        <v>417</v>
      </c>
      <c r="G4" s="494"/>
      <c r="H4" s="495"/>
      <c r="I4" s="743" t="s">
        <v>418</v>
      </c>
      <c r="J4" s="494"/>
      <c r="K4" s="494"/>
      <c r="L4" s="495"/>
      <c r="M4" s="496"/>
      <c r="N4" s="496"/>
      <c r="O4" s="494"/>
      <c r="P4" s="750" t="s">
        <v>419</v>
      </c>
      <c r="Q4" s="494"/>
      <c r="R4" s="495"/>
      <c r="S4" s="743" t="s">
        <v>420</v>
      </c>
      <c r="T4" s="494"/>
      <c r="U4" s="494"/>
      <c r="V4" s="497"/>
      <c r="W4" s="498"/>
      <c r="X4" s="492"/>
      <c r="Y4" s="493"/>
      <c r="Z4" s="493"/>
    </row>
    <row r="5" spans="1:29" s="491" customFormat="1" ht="12" customHeight="1">
      <c r="A5" s="499"/>
      <c r="B5" s="499"/>
      <c r="C5" s="499"/>
      <c r="D5" s="500"/>
      <c r="E5" s="500"/>
      <c r="F5" s="744"/>
      <c r="G5" s="501"/>
      <c r="H5" s="502"/>
      <c r="I5" s="744"/>
      <c r="J5" s="501"/>
      <c r="K5" s="496"/>
      <c r="L5" s="503"/>
      <c r="M5" s="496"/>
      <c r="N5" s="496"/>
      <c r="O5" s="496"/>
      <c r="P5" s="751"/>
      <c r="Q5" s="501"/>
      <c r="R5" s="502"/>
      <c r="S5" s="744"/>
      <c r="T5" s="501"/>
      <c r="U5" s="496"/>
      <c r="V5" s="504"/>
      <c r="W5" s="505"/>
      <c r="X5" s="499"/>
      <c r="Y5" s="500"/>
      <c r="Z5" s="500"/>
    </row>
    <row r="6" spans="1:29" s="491" customFormat="1" ht="12" customHeight="1">
      <c r="A6" s="506"/>
      <c r="B6" s="506"/>
      <c r="C6" s="506"/>
      <c r="D6" s="507"/>
      <c r="E6" s="507"/>
      <c r="F6" s="745"/>
      <c r="G6" s="508" t="s">
        <v>285</v>
      </c>
      <c r="H6" s="508" t="s">
        <v>286</v>
      </c>
      <c r="I6" s="745"/>
      <c r="J6" s="508" t="s">
        <v>285</v>
      </c>
      <c r="K6" s="509" t="s">
        <v>286</v>
      </c>
      <c r="L6" s="503"/>
      <c r="M6" s="496"/>
      <c r="N6" s="496"/>
      <c r="O6" s="501"/>
      <c r="P6" s="747"/>
      <c r="Q6" s="508" t="s">
        <v>285</v>
      </c>
      <c r="R6" s="508" t="s">
        <v>286</v>
      </c>
      <c r="S6" s="745"/>
      <c r="T6" s="508" t="s">
        <v>285</v>
      </c>
      <c r="U6" s="509" t="s">
        <v>286</v>
      </c>
      <c r="V6" s="540"/>
      <c r="W6" s="506"/>
      <c r="X6" s="506"/>
      <c r="Y6" s="507"/>
      <c r="Z6" s="507"/>
    </row>
    <row r="7" spans="1:29" s="491" customFormat="1" ht="14.1" customHeight="1">
      <c r="A7" s="504"/>
      <c r="B7" s="742" t="s">
        <v>136</v>
      </c>
      <c r="C7" s="742"/>
      <c r="D7" s="742"/>
      <c r="E7" s="512"/>
      <c r="F7" s="598">
        <v>134660000</v>
      </c>
      <c r="G7" s="598">
        <v>133204700</v>
      </c>
      <c r="H7" s="598">
        <v>1455300</v>
      </c>
      <c r="I7" s="598">
        <v>141570094</v>
      </c>
      <c r="J7" s="598">
        <v>136529890</v>
      </c>
      <c r="K7" s="598">
        <v>5040204</v>
      </c>
      <c r="L7" s="598"/>
      <c r="M7" s="598"/>
      <c r="N7" s="598"/>
      <c r="O7" s="598"/>
      <c r="P7" s="598">
        <v>136536445</v>
      </c>
      <c r="Q7" s="598">
        <v>134994443</v>
      </c>
      <c r="R7" s="598">
        <v>1542002</v>
      </c>
      <c r="S7" s="514">
        <v>0</v>
      </c>
      <c r="T7" s="514">
        <v>0</v>
      </c>
      <c r="U7" s="514">
        <v>0</v>
      </c>
      <c r="V7" s="542"/>
      <c r="W7" s="742" t="s">
        <v>136</v>
      </c>
      <c r="X7" s="742"/>
      <c r="Y7" s="742"/>
      <c r="Z7" s="516"/>
    </row>
    <row r="8" spans="1:29" s="491" customFormat="1" ht="10.5" customHeight="1">
      <c r="A8" s="504"/>
      <c r="B8" s="742" t="s">
        <v>262</v>
      </c>
      <c r="C8" s="742"/>
      <c r="D8" s="742"/>
      <c r="E8" s="512"/>
      <c r="F8" s="598">
        <v>135780000</v>
      </c>
      <c r="G8" s="598">
        <v>134474900</v>
      </c>
      <c r="H8" s="598">
        <v>1305100</v>
      </c>
      <c r="I8" s="598">
        <v>141979627</v>
      </c>
      <c r="J8" s="598">
        <v>137216546</v>
      </c>
      <c r="K8" s="598">
        <v>4763081</v>
      </c>
      <c r="L8" s="598"/>
      <c r="M8" s="598"/>
      <c r="N8" s="598"/>
      <c r="O8" s="598"/>
      <c r="P8" s="598">
        <v>136925112</v>
      </c>
      <c r="Q8" s="598">
        <v>135602507</v>
      </c>
      <c r="R8" s="598">
        <v>1322605</v>
      </c>
      <c r="S8" s="514">
        <v>0</v>
      </c>
      <c r="T8" s="514">
        <v>0</v>
      </c>
      <c r="U8" s="514">
        <v>0</v>
      </c>
      <c r="V8" s="542"/>
      <c r="W8" s="742" t="s">
        <v>262</v>
      </c>
      <c r="X8" s="742"/>
      <c r="Y8" s="742"/>
      <c r="Z8" s="516"/>
    </row>
    <row r="9" spans="1:29" s="491" customFormat="1" ht="10.5" customHeight="1">
      <c r="A9" s="504"/>
      <c r="B9" s="742" t="s">
        <v>280</v>
      </c>
      <c r="C9" s="742"/>
      <c r="D9" s="742"/>
      <c r="E9" s="512"/>
      <c r="F9" s="598">
        <v>134240000</v>
      </c>
      <c r="G9" s="598">
        <v>132948200</v>
      </c>
      <c r="H9" s="598">
        <v>1291800</v>
      </c>
      <c r="I9" s="598">
        <v>140161939</v>
      </c>
      <c r="J9" s="598">
        <v>135438309</v>
      </c>
      <c r="K9" s="598">
        <v>4723630</v>
      </c>
      <c r="L9" s="598"/>
      <c r="M9" s="598"/>
      <c r="N9" s="598"/>
      <c r="O9" s="598"/>
      <c r="P9" s="598">
        <v>135238805</v>
      </c>
      <c r="Q9" s="598">
        <v>133948345</v>
      </c>
      <c r="R9" s="598">
        <v>1290460</v>
      </c>
      <c r="S9" s="514">
        <v>0</v>
      </c>
      <c r="T9" s="514">
        <v>0</v>
      </c>
      <c r="U9" s="514">
        <v>0</v>
      </c>
      <c r="V9" s="542"/>
      <c r="W9" s="742" t="s">
        <v>280</v>
      </c>
      <c r="X9" s="742"/>
      <c r="Y9" s="742"/>
      <c r="Z9" s="516"/>
    </row>
    <row r="10" spans="1:29" s="491" customFormat="1" ht="10.5" customHeight="1">
      <c r="A10" s="504"/>
      <c r="B10" s="742" t="s">
        <v>327</v>
      </c>
      <c r="C10" s="742"/>
      <c r="D10" s="742"/>
      <c r="E10" s="512"/>
      <c r="F10" s="598">
        <v>138710000</v>
      </c>
      <c r="G10" s="598">
        <v>137503000</v>
      </c>
      <c r="H10" s="598">
        <v>1207000</v>
      </c>
      <c r="I10" s="598">
        <v>143778741</v>
      </c>
      <c r="J10" s="598">
        <v>139455390</v>
      </c>
      <c r="K10" s="598">
        <v>4323351</v>
      </c>
      <c r="L10" s="598"/>
      <c r="M10" s="598"/>
      <c r="N10" s="598"/>
      <c r="O10" s="598"/>
      <c r="P10" s="598">
        <v>139187251</v>
      </c>
      <c r="Q10" s="598">
        <v>137920624</v>
      </c>
      <c r="R10" s="598">
        <v>1266627</v>
      </c>
      <c r="S10" s="514">
        <v>0</v>
      </c>
      <c r="T10" s="514">
        <v>0</v>
      </c>
      <c r="U10" s="514">
        <v>0</v>
      </c>
      <c r="V10" s="542"/>
      <c r="W10" s="742" t="s">
        <v>327</v>
      </c>
      <c r="X10" s="742"/>
      <c r="Y10" s="742"/>
      <c r="Z10" s="516"/>
    </row>
    <row r="11" spans="1:29" s="521" customFormat="1" ht="15" customHeight="1">
      <c r="A11" s="517"/>
      <c r="B11" s="735" t="s">
        <v>545</v>
      </c>
      <c r="C11" s="735"/>
      <c r="D11" s="735"/>
      <c r="E11" s="518"/>
      <c r="F11" s="566">
        <v>144160000</v>
      </c>
      <c r="G11" s="566">
        <v>142920500</v>
      </c>
      <c r="H11" s="566">
        <v>1239500</v>
      </c>
      <c r="I11" s="566">
        <v>148827012</v>
      </c>
      <c r="J11" s="566">
        <v>144751370</v>
      </c>
      <c r="K11" s="566">
        <v>4075642</v>
      </c>
      <c r="L11" s="513"/>
      <c r="M11" s="513"/>
      <c r="N11" s="513"/>
      <c r="O11" s="513"/>
      <c r="P11" s="566">
        <v>144548129</v>
      </c>
      <c r="Q11" s="566">
        <v>143267443</v>
      </c>
      <c r="R11" s="566">
        <v>1280686</v>
      </c>
      <c r="S11" s="567">
        <v>0</v>
      </c>
      <c r="T11" s="567">
        <v>0</v>
      </c>
      <c r="U11" s="567">
        <v>0</v>
      </c>
      <c r="V11" s="544"/>
      <c r="W11" s="735" t="s">
        <v>545</v>
      </c>
      <c r="X11" s="735"/>
      <c r="Y11" s="735"/>
      <c r="Z11" s="520"/>
    </row>
    <row r="12" spans="1:29" s="521" customFormat="1" ht="15" customHeight="1">
      <c r="A12" s="517"/>
      <c r="B12" s="740" t="s">
        <v>324</v>
      </c>
      <c r="C12" s="740"/>
      <c r="D12" s="740"/>
      <c r="E12" s="518"/>
      <c r="F12" s="567">
        <v>144103700</v>
      </c>
      <c r="G12" s="567">
        <v>142864400</v>
      </c>
      <c r="H12" s="567">
        <v>1239300</v>
      </c>
      <c r="I12" s="567">
        <v>148767470</v>
      </c>
      <c r="J12" s="567">
        <v>144695108</v>
      </c>
      <c r="K12" s="567">
        <v>4072362</v>
      </c>
      <c r="L12" s="567"/>
      <c r="M12" s="567"/>
      <c r="N12" s="567"/>
      <c r="O12" s="567"/>
      <c r="P12" s="567">
        <v>144491723</v>
      </c>
      <c r="Q12" s="567">
        <v>143211181</v>
      </c>
      <c r="R12" s="567">
        <v>1280542</v>
      </c>
      <c r="S12" s="567">
        <v>0</v>
      </c>
      <c r="T12" s="567">
        <v>0</v>
      </c>
      <c r="U12" s="567">
        <v>0</v>
      </c>
      <c r="V12" s="544"/>
      <c r="W12" s="740" t="s">
        <v>324</v>
      </c>
      <c r="X12" s="740"/>
      <c r="Y12" s="740"/>
      <c r="Z12" s="520"/>
    </row>
    <row r="13" spans="1:29" s="491" customFormat="1" ht="13.5" customHeight="1">
      <c r="A13" s="511"/>
      <c r="B13" s="511"/>
      <c r="C13" s="739" t="s">
        <v>316</v>
      </c>
      <c r="D13" s="739"/>
      <c r="E13" s="512"/>
      <c r="F13" s="568">
        <v>62309100</v>
      </c>
      <c r="G13" s="568">
        <v>61707100</v>
      </c>
      <c r="H13" s="568">
        <v>602000</v>
      </c>
      <c r="I13" s="568">
        <v>65146376</v>
      </c>
      <c r="J13" s="568">
        <v>62476663</v>
      </c>
      <c r="K13" s="568">
        <v>2669713</v>
      </c>
      <c r="L13" s="568"/>
      <c r="M13" s="568"/>
      <c r="N13" s="568"/>
      <c r="O13" s="568"/>
      <c r="P13" s="568">
        <v>62373261</v>
      </c>
      <c r="Q13" s="568">
        <v>61747408</v>
      </c>
      <c r="R13" s="568">
        <v>625853</v>
      </c>
      <c r="S13" s="568">
        <v>0</v>
      </c>
      <c r="T13" s="568">
        <v>0</v>
      </c>
      <c r="U13" s="568">
        <v>0</v>
      </c>
      <c r="V13" s="515"/>
      <c r="W13" s="589"/>
      <c r="X13" s="739" t="s">
        <v>316</v>
      </c>
      <c r="Y13" s="739"/>
      <c r="Z13" s="516"/>
    </row>
    <row r="14" spans="1:29" s="491" customFormat="1" ht="9.75" customHeight="1">
      <c r="A14" s="511"/>
      <c r="B14" s="511"/>
      <c r="C14" s="588"/>
      <c r="D14" s="588" t="s">
        <v>319</v>
      </c>
      <c r="E14" s="512"/>
      <c r="F14" s="514">
        <v>52660300</v>
      </c>
      <c r="G14" s="514">
        <v>52069300</v>
      </c>
      <c r="H14" s="514">
        <v>591000</v>
      </c>
      <c r="I14" s="514">
        <v>55502171</v>
      </c>
      <c r="J14" s="514">
        <v>52869239</v>
      </c>
      <c r="K14" s="514">
        <v>2632932</v>
      </c>
      <c r="L14" s="514"/>
      <c r="M14" s="514"/>
      <c r="N14" s="514"/>
      <c r="O14" s="514"/>
      <c r="P14" s="568">
        <v>52773213</v>
      </c>
      <c r="Q14" s="514">
        <v>52158872</v>
      </c>
      <c r="R14" s="514">
        <v>614341</v>
      </c>
      <c r="S14" s="514">
        <v>0</v>
      </c>
      <c r="T14" s="514">
        <v>0</v>
      </c>
      <c r="U14" s="514">
        <v>0</v>
      </c>
      <c r="V14" s="515"/>
      <c r="W14" s="589"/>
      <c r="X14" s="588"/>
      <c r="Y14" s="588" t="s">
        <v>319</v>
      </c>
      <c r="Z14" s="516"/>
    </row>
    <row r="15" spans="1:29" s="491" customFormat="1" ht="9.75" customHeight="1">
      <c r="A15" s="511"/>
      <c r="B15" s="511"/>
      <c r="C15" s="588"/>
      <c r="D15" s="588" t="s">
        <v>320</v>
      </c>
      <c r="E15" s="512"/>
      <c r="F15" s="514">
        <v>8937600</v>
      </c>
      <c r="G15" s="514">
        <v>8926600</v>
      </c>
      <c r="H15" s="514">
        <v>11000</v>
      </c>
      <c r="I15" s="514">
        <v>8933180</v>
      </c>
      <c r="J15" s="514">
        <v>8896399</v>
      </c>
      <c r="K15" s="514">
        <v>36781</v>
      </c>
      <c r="L15" s="514"/>
      <c r="M15" s="514"/>
      <c r="N15" s="514"/>
      <c r="O15" s="514"/>
      <c r="P15" s="568">
        <v>8889023</v>
      </c>
      <c r="Q15" s="514">
        <v>8877511</v>
      </c>
      <c r="R15" s="514">
        <v>11512</v>
      </c>
      <c r="S15" s="514">
        <v>0</v>
      </c>
      <c r="T15" s="514">
        <v>0</v>
      </c>
      <c r="U15" s="514">
        <v>0</v>
      </c>
      <c r="V15" s="515"/>
      <c r="W15" s="589"/>
      <c r="X15" s="588"/>
      <c r="Y15" s="588" t="s">
        <v>320</v>
      </c>
      <c r="Z15" s="516"/>
    </row>
    <row r="16" spans="1:29" s="491" customFormat="1" ht="9.75" customHeight="1">
      <c r="A16" s="511"/>
      <c r="B16" s="511"/>
      <c r="C16" s="588"/>
      <c r="D16" s="588" t="s">
        <v>321</v>
      </c>
      <c r="E16" s="512"/>
      <c r="F16" s="514">
        <v>711200</v>
      </c>
      <c r="G16" s="514">
        <v>711200</v>
      </c>
      <c r="H16" s="514">
        <v>0</v>
      </c>
      <c r="I16" s="514">
        <v>711025</v>
      </c>
      <c r="J16" s="514">
        <v>711025</v>
      </c>
      <c r="K16" s="514">
        <v>0</v>
      </c>
      <c r="L16" s="514"/>
      <c r="M16" s="514"/>
      <c r="N16" s="514"/>
      <c r="O16" s="514"/>
      <c r="P16" s="568">
        <v>711025</v>
      </c>
      <c r="Q16" s="514">
        <v>711025</v>
      </c>
      <c r="R16" s="514">
        <v>0</v>
      </c>
      <c r="S16" s="514">
        <v>0</v>
      </c>
      <c r="T16" s="514">
        <v>0</v>
      </c>
      <c r="U16" s="514">
        <v>0</v>
      </c>
      <c r="V16" s="515"/>
      <c r="W16" s="589"/>
      <c r="X16" s="588"/>
      <c r="Y16" s="588" t="s">
        <v>321</v>
      </c>
      <c r="Z16" s="516"/>
    </row>
    <row r="17" spans="1:26" s="491" customFormat="1" ht="9.75" customHeight="1">
      <c r="A17" s="511"/>
      <c r="B17" s="511"/>
      <c r="C17" s="739" t="s">
        <v>317</v>
      </c>
      <c r="D17" s="739"/>
      <c r="E17" s="512"/>
      <c r="F17" s="568">
        <v>32288700</v>
      </c>
      <c r="G17" s="568">
        <v>32261500</v>
      </c>
      <c r="H17" s="568">
        <v>27200</v>
      </c>
      <c r="I17" s="568">
        <v>32375168</v>
      </c>
      <c r="J17" s="568">
        <v>32259986</v>
      </c>
      <c r="K17" s="568">
        <v>115182</v>
      </c>
      <c r="L17" s="568"/>
      <c r="M17" s="568"/>
      <c r="N17" s="568"/>
      <c r="O17" s="568"/>
      <c r="P17" s="568">
        <v>32234116</v>
      </c>
      <c r="Q17" s="568">
        <v>32205603</v>
      </c>
      <c r="R17" s="568">
        <v>28513</v>
      </c>
      <c r="S17" s="568">
        <v>0</v>
      </c>
      <c r="T17" s="568">
        <v>0</v>
      </c>
      <c r="U17" s="568">
        <v>0</v>
      </c>
      <c r="V17" s="515"/>
      <c r="W17" s="589"/>
      <c r="X17" s="739" t="s">
        <v>317</v>
      </c>
      <c r="Y17" s="739"/>
      <c r="Z17" s="516"/>
    </row>
    <row r="18" spans="1:26" s="491" customFormat="1" ht="9.75" customHeight="1">
      <c r="A18" s="511"/>
      <c r="B18" s="511"/>
      <c r="C18" s="588"/>
      <c r="D18" s="588" t="s">
        <v>319</v>
      </c>
      <c r="E18" s="512"/>
      <c r="F18" s="514">
        <v>1311800</v>
      </c>
      <c r="G18" s="514">
        <v>1299800</v>
      </c>
      <c r="H18" s="514">
        <v>12000</v>
      </c>
      <c r="I18" s="514">
        <v>1364346</v>
      </c>
      <c r="J18" s="514">
        <v>1316926</v>
      </c>
      <c r="K18" s="514">
        <v>47420</v>
      </c>
      <c r="L18" s="514"/>
      <c r="M18" s="514"/>
      <c r="N18" s="514"/>
      <c r="O18" s="514"/>
      <c r="P18" s="568">
        <v>1313505</v>
      </c>
      <c r="Q18" s="514">
        <v>1300309</v>
      </c>
      <c r="R18" s="514">
        <v>13196</v>
      </c>
      <c r="S18" s="514">
        <v>0</v>
      </c>
      <c r="T18" s="514">
        <v>0</v>
      </c>
      <c r="U18" s="514">
        <v>0</v>
      </c>
      <c r="V18" s="515"/>
      <c r="W18" s="589"/>
      <c r="X18" s="588"/>
      <c r="Y18" s="588" t="s">
        <v>319</v>
      </c>
      <c r="Z18" s="516"/>
    </row>
    <row r="19" spans="1:26" s="491" customFormat="1" ht="9.75" customHeight="1">
      <c r="A19" s="511"/>
      <c r="B19" s="511"/>
      <c r="C19" s="588"/>
      <c r="D19" s="588" t="s">
        <v>320</v>
      </c>
      <c r="E19" s="512"/>
      <c r="F19" s="514">
        <v>30976900</v>
      </c>
      <c r="G19" s="514">
        <v>30961700</v>
      </c>
      <c r="H19" s="514">
        <v>15200</v>
      </c>
      <c r="I19" s="514">
        <v>31010822</v>
      </c>
      <c r="J19" s="514">
        <v>30943060</v>
      </c>
      <c r="K19" s="514">
        <v>67762</v>
      </c>
      <c r="L19" s="514"/>
      <c r="M19" s="514"/>
      <c r="N19" s="514"/>
      <c r="O19" s="514"/>
      <c r="P19" s="568">
        <v>30920611</v>
      </c>
      <c r="Q19" s="514">
        <v>30905294</v>
      </c>
      <c r="R19" s="514">
        <v>15317</v>
      </c>
      <c r="S19" s="514">
        <v>0</v>
      </c>
      <c r="T19" s="514">
        <v>0</v>
      </c>
      <c r="U19" s="514">
        <v>0</v>
      </c>
      <c r="V19" s="515"/>
      <c r="W19" s="589"/>
      <c r="X19" s="588"/>
      <c r="Y19" s="588" t="s">
        <v>320</v>
      </c>
      <c r="Z19" s="516"/>
    </row>
    <row r="20" spans="1:26" s="491" customFormat="1" ht="9.75" customHeight="1">
      <c r="A20" s="511"/>
      <c r="B20" s="511"/>
      <c r="C20" s="739" t="s">
        <v>318</v>
      </c>
      <c r="D20" s="739"/>
      <c r="E20" s="512"/>
      <c r="F20" s="568">
        <v>11722200</v>
      </c>
      <c r="G20" s="568">
        <v>11722200</v>
      </c>
      <c r="H20" s="568">
        <v>0</v>
      </c>
      <c r="I20" s="568">
        <v>11852387</v>
      </c>
      <c r="J20" s="568">
        <v>11852387</v>
      </c>
      <c r="K20" s="568">
        <v>0</v>
      </c>
      <c r="L20" s="568"/>
      <c r="M20" s="568"/>
      <c r="N20" s="568"/>
      <c r="O20" s="568"/>
      <c r="P20" s="568">
        <v>11852387</v>
      </c>
      <c r="Q20" s="568">
        <v>11852387</v>
      </c>
      <c r="R20" s="568">
        <v>0</v>
      </c>
      <c r="S20" s="568">
        <v>0</v>
      </c>
      <c r="T20" s="568">
        <v>0</v>
      </c>
      <c r="U20" s="568">
        <v>0</v>
      </c>
      <c r="V20" s="515"/>
      <c r="W20" s="589"/>
      <c r="X20" s="739" t="s">
        <v>318</v>
      </c>
      <c r="Y20" s="739"/>
      <c r="Z20" s="516"/>
    </row>
    <row r="21" spans="1:26" s="491" customFormat="1" ht="9.75" customHeight="1">
      <c r="A21" s="511"/>
      <c r="B21" s="511"/>
      <c r="C21" s="588"/>
      <c r="D21" s="588" t="s">
        <v>322</v>
      </c>
      <c r="E21" s="512"/>
      <c r="F21" s="514">
        <v>11498400</v>
      </c>
      <c r="G21" s="514">
        <v>11498400</v>
      </c>
      <c r="H21" s="514">
        <v>0</v>
      </c>
      <c r="I21" s="514">
        <v>11661441</v>
      </c>
      <c r="J21" s="514">
        <v>11661441</v>
      </c>
      <c r="K21" s="514">
        <v>0</v>
      </c>
      <c r="L21" s="514"/>
      <c r="M21" s="514"/>
      <c r="N21" s="514"/>
      <c r="O21" s="514"/>
      <c r="P21" s="568">
        <v>11661441</v>
      </c>
      <c r="Q21" s="514">
        <v>11661441</v>
      </c>
      <c r="R21" s="514">
        <v>0</v>
      </c>
      <c r="S21" s="514">
        <v>0</v>
      </c>
      <c r="T21" s="514">
        <v>0</v>
      </c>
      <c r="U21" s="514">
        <v>0</v>
      </c>
      <c r="V21" s="515"/>
      <c r="W21" s="589"/>
      <c r="X21" s="588"/>
      <c r="Y21" s="588" t="s">
        <v>322</v>
      </c>
      <c r="Z21" s="516"/>
    </row>
    <row r="22" spans="1:26" s="491" customFormat="1" ht="9.75" customHeight="1">
      <c r="A22" s="511"/>
      <c r="B22" s="511"/>
      <c r="C22" s="588"/>
      <c r="D22" s="588" t="s">
        <v>323</v>
      </c>
      <c r="E22" s="512"/>
      <c r="F22" s="514">
        <v>223800</v>
      </c>
      <c r="G22" s="514">
        <v>223800</v>
      </c>
      <c r="H22" s="514">
        <v>0</v>
      </c>
      <c r="I22" s="514">
        <v>190946</v>
      </c>
      <c r="J22" s="514">
        <v>190946</v>
      </c>
      <c r="K22" s="514">
        <v>0</v>
      </c>
      <c r="L22" s="514"/>
      <c r="M22" s="514"/>
      <c r="N22" s="514"/>
      <c r="O22" s="514"/>
      <c r="P22" s="568">
        <v>190946</v>
      </c>
      <c r="Q22" s="514">
        <v>190946</v>
      </c>
      <c r="R22" s="514">
        <v>0</v>
      </c>
      <c r="S22" s="514">
        <v>0</v>
      </c>
      <c r="T22" s="514">
        <v>0</v>
      </c>
      <c r="U22" s="514">
        <v>0</v>
      </c>
      <c r="V22" s="515"/>
      <c r="W22" s="589"/>
      <c r="X22" s="588"/>
      <c r="Y22" s="588" t="s">
        <v>323</v>
      </c>
      <c r="Z22" s="516"/>
    </row>
    <row r="23" spans="1:26" s="491" customFormat="1" ht="9.75" customHeight="1">
      <c r="A23" s="511"/>
      <c r="B23" s="511"/>
      <c r="C23" s="739" t="s">
        <v>250</v>
      </c>
      <c r="D23" s="739"/>
      <c r="E23" s="512"/>
      <c r="F23" s="514">
        <v>3689600</v>
      </c>
      <c r="G23" s="514">
        <v>3598700</v>
      </c>
      <c r="H23" s="514">
        <v>90900</v>
      </c>
      <c r="I23" s="514">
        <v>4415395</v>
      </c>
      <c r="J23" s="514">
        <v>3937831</v>
      </c>
      <c r="K23" s="514">
        <v>477564</v>
      </c>
      <c r="L23" s="514"/>
      <c r="M23" s="514"/>
      <c r="N23" s="514"/>
      <c r="O23" s="514"/>
      <c r="P23" s="568">
        <v>3827459</v>
      </c>
      <c r="Q23" s="514">
        <v>3725304</v>
      </c>
      <c r="R23" s="514">
        <v>102155</v>
      </c>
      <c r="S23" s="514">
        <v>0</v>
      </c>
      <c r="T23" s="514">
        <v>0</v>
      </c>
      <c r="U23" s="514">
        <v>0</v>
      </c>
      <c r="V23" s="515"/>
      <c r="W23" s="589"/>
      <c r="X23" s="739" t="s">
        <v>263</v>
      </c>
      <c r="Y23" s="739"/>
      <c r="Z23" s="516"/>
    </row>
    <row r="24" spans="1:26" s="491" customFormat="1" ht="9.75" customHeight="1">
      <c r="A24" s="511"/>
      <c r="B24" s="511"/>
      <c r="C24" s="739" t="s">
        <v>251</v>
      </c>
      <c r="D24" s="739"/>
      <c r="E24" s="512"/>
      <c r="F24" s="514">
        <v>1605200</v>
      </c>
      <c r="G24" s="514">
        <v>1605200</v>
      </c>
      <c r="H24" s="514">
        <v>0</v>
      </c>
      <c r="I24" s="514">
        <v>1602297</v>
      </c>
      <c r="J24" s="514">
        <v>1602297</v>
      </c>
      <c r="K24" s="514">
        <v>0</v>
      </c>
      <c r="L24" s="514"/>
      <c r="M24" s="514"/>
      <c r="N24" s="514"/>
      <c r="O24" s="514"/>
      <c r="P24" s="568">
        <v>1602297</v>
      </c>
      <c r="Q24" s="514">
        <v>1602297</v>
      </c>
      <c r="R24" s="514">
        <v>0</v>
      </c>
      <c r="S24" s="514">
        <v>0</v>
      </c>
      <c r="T24" s="514">
        <v>0</v>
      </c>
      <c r="U24" s="514">
        <v>0</v>
      </c>
      <c r="V24" s="515"/>
      <c r="W24" s="589"/>
      <c r="X24" s="739" t="s">
        <v>264</v>
      </c>
      <c r="Y24" s="739"/>
      <c r="Z24" s="516"/>
    </row>
    <row r="25" spans="1:26" s="491" customFormat="1" ht="9.75" customHeight="1">
      <c r="A25" s="511"/>
      <c r="B25" s="511"/>
      <c r="C25" s="739" t="s">
        <v>252</v>
      </c>
      <c r="D25" s="739"/>
      <c r="E25" s="512"/>
      <c r="F25" s="514">
        <v>1127900</v>
      </c>
      <c r="G25" s="514">
        <v>1126100</v>
      </c>
      <c r="H25" s="514">
        <v>1800</v>
      </c>
      <c r="I25" s="514">
        <v>1133035</v>
      </c>
      <c r="J25" s="514">
        <v>1124245</v>
      </c>
      <c r="K25" s="514">
        <v>8790</v>
      </c>
      <c r="L25" s="514"/>
      <c r="M25" s="514"/>
      <c r="N25" s="514"/>
      <c r="O25" s="514"/>
      <c r="P25" s="568">
        <v>1119909</v>
      </c>
      <c r="Q25" s="514">
        <v>1117851</v>
      </c>
      <c r="R25" s="514">
        <v>2058</v>
      </c>
      <c r="S25" s="514">
        <v>0</v>
      </c>
      <c r="T25" s="514">
        <v>0</v>
      </c>
      <c r="U25" s="514">
        <v>0</v>
      </c>
      <c r="V25" s="515"/>
      <c r="W25" s="589"/>
      <c r="X25" s="739" t="s">
        <v>265</v>
      </c>
      <c r="Y25" s="739"/>
      <c r="Z25" s="516"/>
    </row>
    <row r="26" spans="1:26" s="491" customFormat="1" ht="9.75" customHeight="1">
      <c r="A26" s="511"/>
      <c r="B26" s="511"/>
      <c r="C26" s="739" t="s">
        <v>253</v>
      </c>
      <c r="D26" s="739"/>
      <c r="E26" s="512"/>
      <c r="F26" s="514">
        <v>923700</v>
      </c>
      <c r="G26" s="514">
        <v>923600</v>
      </c>
      <c r="H26" s="514">
        <v>100</v>
      </c>
      <c r="I26" s="514">
        <v>948700</v>
      </c>
      <c r="J26" s="514">
        <v>948508</v>
      </c>
      <c r="K26" s="514">
        <v>192</v>
      </c>
      <c r="L26" s="514"/>
      <c r="M26" s="514"/>
      <c r="N26" s="514"/>
      <c r="O26" s="514"/>
      <c r="P26" s="568">
        <v>948498</v>
      </c>
      <c r="Q26" s="514">
        <v>948472</v>
      </c>
      <c r="R26" s="514">
        <v>26</v>
      </c>
      <c r="S26" s="514">
        <v>0</v>
      </c>
      <c r="T26" s="514">
        <v>0</v>
      </c>
      <c r="U26" s="514">
        <v>0</v>
      </c>
      <c r="V26" s="515"/>
      <c r="W26" s="589"/>
      <c r="X26" s="739" t="s">
        <v>266</v>
      </c>
      <c r="Y26" s="739"/>
      <c r="Z26" s="516"/>
    </row>
    <row r="27" spans="1:26" s="491" customFormat="1" ht="9.75" customHeight="1">
      <c r="A27" s="511"/>
      <c r="B27" s="511"/>
      <c r="C27" s="739" t="s">
        <v>254</v>
      </c>
      <c r="D27" s="739"/>
      <c r="E27" s="512"/>
      <c r="F27" s="514">
        <v>12217300</v>
      </c>
      <c r="G27" s="514">
        <v>11788800</v>
      </c>
      <c r="H27" s="514">
        <v>428500</v>
      </c>
      <c r="I27" s="514">
        <v>12769209</v>
      </c>
      <c r="J27" s="514">
        <v>12269503</v>
      </c>
      <c r="K27" s="514">
        <v>499706</v>
      </c>
      <c r="L27" s="514"/>
      <c r="M27" s="514"/>
      <c r="N27" s="514"/>
      <c r="O27" s="514"/>
      <c r="P27" s="568">
        <v>12307521</v>
      </c>
      <c r="Q27" s="514">
        <v>11878985</v>
      </c>
      <c r="R27" s="514">
        <v>428536</v>
      </c>
      <c r="S27" s="514">
        <v>0</v>
      </c>
      <c r="T27" s="514">
        <v>0</v>
      </c>
      <c r="U27" s="514">
        <v>0</v>
      </c>
      <c r="V27" s="515"/>
      <c r="W27" s="589"/>
      <c r="X27" s="739" t="s">
        <v>267</v>
      </c>
      <c r="Y27" s="739"/>
      <c r="Z27" s="516"/>
    </row>
    <row r="28" spans="1:26" s="491" customFormat="1" ht="9.75" customHeight="1">
      <c r="A28" s="511"/>
      <c r="B28" s="511"/>
      <c r="C28" s="749" t="s">
        <v>255</v>
      </c>
      <c r="D28" s="739"/>
      <c r="E28" s="512"/>
      <c r="F28" s="514">
        <v>18213100</v>
      </c>
      <c r="G28" s="514">
        <v>18124300</v>
      </c>
      <c r="H28" s="514">
        <v>88800</v>
      </c>
      <c r="I28" s="514">
        <v>18517929</v>
      </c>
      <c r="J28" s="514">
        <v>18216714</v>
      </c>
      <c r="K28" s="514">
        <v>301215</v>
      </c>
      <c r="L28" s="514"/>
      <c r="M28" s="514"/>
      <c r="N28" s="514"/>
      <c r="O28" s="514"/>
      <c r="P28" s="568">
        <v>18219301</v>
      </c>
      <c r="Q28" s="514">
        <v>18125900</v>
      </c>
      <c r="R28" s="514">
        <v>93401</v>
      </c>
      <c r="S28" s="514">
        <v>0</v>
      </c>
      <c r="T28" s="514">
        <v>0</v>
      </c>
      <c r="U28" s="514">
        <v>0</v>
      </c>
      <c r="V28" s="515"/>
      <c r="W28" s="589"/>
      <c r="X28" s="739" t="s">
        <v>268</v>
      </c>
      <c r="Y28" s="739"/>
      <c r="Z28" s="516"/>
    </row>
    <row r="29" spans="1:26" s="491" customFormat="1" ht="9.75" customHeight="1">
      <c r="A29" s="511"/>
      <c r="B29" s="511"/>
      <c r="C29" s="749" t="s">
        <v>256</v>
      </c>
      <c r="D29" s="739"/>
      <c r="E29" s="512"/>
      <c r="F29" s="514">
        <v>6900</v>
      </c>
      <c r="G29" s="514">
        <v>6900</v>
      </c>
      <c r="H29" s="514">
        <v>0</v>
      </c>
      <c r="I29" s="514">
        <v>6974</v>
      </c>
      <c r="J29" s="514">
        <v>6974</v>
      </c>
      <c r="K29" s="514">
        <v>0</v>
      </c>
      <c r="L29" s="514"/>
      <c r="M29" s="514"/>
      <c r="N29" s="514"/>
      <c r="O29" s="514"/>
      <c r="P29" s="568">
        <v>6974</v>
      </c>
      <c r="Q29" s="514">
        <v>6974</v>
      </c>
      <c r="R29" s="514">
        <v>0</v>
      </c>
      <c r="S29" s="514">
        <v>0</v>
      </c>
      <c r="T29" s="514">
        <v>0</v>
      </c>
      <c r="U29" s="514">
        <v>0</v>
      </c>
      <c r="V29" s="515"/>
      <c r="W29" s="589"/>
      <c r="X29" s="739" t="s">
        <v>269</v>
      </c>
      <c r="Y29" s="739"/>
      <c r="Z29" s="516"/>
    </row>
    <row r="30" spans="1:26" s="491" customFormat="1" ht="9.75" customHeight="1">
      <c r="A30" s="511"/>
      <c r="B30" s="511"/>
      <c r="C30" s="749" t="s">
        <v>422</v>
      </c>
      <c r="D30" s="739"/>
      <c r="E30" s="512"/>
      <c r="F30" s="514">
        <v>0</v>
      </c>
      <c r="G30" s="514">
        <v>0</v>
      </c>
      <c r="H30" s="514">
        <v>0</v>
      </c>
      <c r="I30" s="514">
        <v>0</v>
      </c>
      <c r="J30" s="514">
        <v>0</v>
      </c>
      <c r="K30" s="514">
        <v>0</v>
      </c>
      <c r="L30" s="514"/>
      <c r="M30" s="514"/>
      <c r="N30" s="514"/>
      <c r="O30" s="514"/>
      <c r="P30" s="568">
        <v>0</v>
      </c>
      <c r="Q30" s="514">
        <v>0</v>
      </c>
      <c r="R30" s="514">
        <v>0</v>
      </c>
      <c r="S30" s="514">
        <v>0</v>
      </c>
      <c r="T30" s="514">
        <v>0</v>
      </c>
      <c r="U30" s="514">
        <v>0</v>
      </c>
      <c r="V30" s="515"/>
      <c r="W30" s="589"/>
      <c r="X30" s="739" t="s">
        <v>421</v>
      </c>
      <c r="Y30" s="739"/>
      <c r="Z30" s="516"/>
    </row>
    <row r="31" spans="1:26" s="521" customFormat="1" ht="15" customHeight="1">
      <c r="A31" s="517"/>
      <c r="B31" s="740" t="s">
        <v>325</v>
      </c>
      <c r="C31" s="740"/>
      <c r="D31" s="740"/>
      <c r="E31" s="518"/>
      <c r="F31" s="567">
        <v>56100</v>
      </c>
      <c r="G31" s="567">
        <v>56100</v>
      </c>
      <c r="H31" s="567">
        <v>0</v>
      </c>
      <c r="I31" s="567">
        <v>56262</v>
      </c>
      <c r="J31" s="567">
        <v>56262</v>
      </c>
      <c r="K31" s="567">
        <v>0</v>
      </c>
      <c r="L31" s="567"/>
      <c r="M31" s="567"/>
      <c r="N31" s="567"/>
      <c r="O31" s="567"/>
      <c r="P31" s="567">
        <v>56262</v>
      </c>
      <c r="Q31" s="567">
        <v>56262</v>
      </c>
      <c r="R31" s="567">
        <v>0</v>
      </c>
      <c r="S31" s="567">
        <v>0</v>
      </c>
      <c r="T31" s="567">
        <v>0</v>
      </c>
      <c r="U31" s="567">
        <v>0</v>
      </c>
      <c r="V31" s="519"/>
      <c r="W31" s="741" t="s">
        <v>325</v>
      </c>
      <c r="X31" s="740"/>
      <c r="Y31" s="740"/>
      <c r="Z31" s="520"/>
    </row>
    <row r="32" spans="1:26" s="491" customFormat="1" ht="13.5" customHeight="1">
      <c r="A32" s="511"/>
      <c r="B32" s="511"/>
      <c r="C32" s="749" t="s">
        <v>257</v>
      </c>
      <c r="D32" s="739"/>
      <c r="E32" s="512"/>
      <c r="F32" s="514">
        <v>20100</v>
      </c>
      <c r="G32" s="514">
        <v>20100</v>
      </c>
      <c r="H32" s="514">
        <v>0</v>
      </c>
      <c r="I32" s="514">
        <v>20210</v>
      </c>
      <c r="J32" s="514">
        <v>20210</v>
      </c>
      <c r="K32" s="514">
        <v>0</v>
      </c>
      <c r="L32" s="514"/>
      <c r="M32" s="514"/>
      <c r="N32" s="514"/>
      <c r="O32" s="514"/>
      <c r="P32" s="514">
        <v>20210</v>
      </c>
      <c r="Q32" s="514">
        <v>20210</v>
      </c>
      <c r="R32" s="514">
        <v>0</v>
      </c>
      <c r="S32" s="514">
        <v>0</v>
      </c>
      <c r="T32" s="514">
        <v>0</v>
      </c>
      <c r="U32" s="514">
        <v>0</v>
      </c>
      <c r="V32" s="515"/>
      <c r="W32" s="589"/>
      <c r="X32" s="739" t="s">
        <v>270</v>
      </c>
      <c r="Y32" s="739"/>
      <c r="Z32" s="516"/>
    </row>
    <row r="33" spans="1:30" s="491" customFormat="1" ht="9.75" customHeight="1">
      <c r="A33" s="511"/>
      <c r="B33" s="511"/>
      <c r="C33" s="749" t="s">
        <v>258</v>
      </c>
      <c r="D33" s="739"/>
      <c r="E33" s="512"/>
      <c r="F33" s="514">
        <v>36000</v>
      </c>
      <c r="G33" s="514">
        <v>36000</v>
      </c>
      <c r="H33" s="514">
        <v>0</v>
      </c>
      <c r="I33" s="514">
        <v>36052</v>
      </c>
      <c r="J33" s="514">
        <v>36052</v>
      </c>
      <c r="K33" s="514">
        <v>0</v>
      </c>
      <c r="L33" s="514"/>
      <c r="M33" s="514"/>
      <c r="N33" s="514"/>
      <c r="O33" s="514"/>
      <c r="P33" s="514">
        <v>36052</v>
      </c>
      <c r="Q33" s="514">
        <v>36052</v>
      </c>
      <c r="R33" s="514">
        <v>0</v>
      </c>
      <c r="S33" s="514">
        <v>0</v>
      </c>
      <c r="T33" s="514">
        <v>0</v>
      </c>
      <c r="U33" s="514">
        <v>0</v>
      </c>
      <c r="V33" s="515"/>
      <c r="W33" s="589"/>
      <c r="X33" s="739" t="s">
        <v>271</v>
      </c>
      <c r="Y33" s="739"/>
      <c r="Z33" s="516"/>
    </row>
    <row r="34" spans="1:30" s="521" customFormat="1" ht="15" customHeight="1">
      <c r="A34" s="523"/>
      <c r="B34" s="740" t="s">
        <v>259</v>
      </c>
      <c r="C34" s="740"/>
      <c r="D34" s="740"/>
      <c r="E34" s="524"/>
      <c r="F34" s="567">
        <v>200</v>
      </c>
      <c r="G34" s="567">
        <v>0</v>
      </c>
      <c r="H34" s="567">
        <v>200</v>
      </c>
      <c r="I34" s="567">
        <v>3280</v>
      </c>
      <c r="J34" s="567">
        <v>0</v>
      </c>
      <c r="K34" s="567">
        <v>3280</v>
      </c>
      <c r="L34" s="567"/>
      <c r="M34" s="567"/>
      <c r="N34" s="567"/>
      <c r="O34" s="567"/>
      <c r="P34" s="567">
        <v>144</v>
      </c>
      <c r="Q34" s="567">
        <v>0</v>
      </c>
      <c r="R34" s="567">
        <v>144</v>
      </c>
      <c r="S34" s="567">
        <v>0</v>
      </c>
      <c r="T34" s="567">
        <v>0</v>
      </c>
      <c r="U34" s="567">
        <v>0</v>
      </c>
      <c r="V34" s="519"/>
      <c r="W34" s="741" t="s">
        <v>272</v>
      </c>
      <c r="X34" s="740"/>
      <c r="Y34" s="740"/>
      <c r="Z34" s="525"/>
    </row>
    <row r="35" spans="1:30" s="491" customFormat="1" ht="13.5" customHeight="1">
      <c r="A35" s="511"/>
      <c r="B35" s="511"/>
      <c r="C35" s="739" t="s">
        <v>260</v>
      </c>
      <c r="D35" s="739"/>
      <c r="E35" s="512"/>
      <c r="F35" s="514">
        <v>100</v>
      </c>
      <c r="G35" s="514">
        <v>0</v>
      </c>
      <c r="H35" s="514">
        <v>100</v>
      </c>
      <c r="I35" s="514">
        <v>474</v>
      </c>
      <c r="J35" s="514">
        <v>0</v>
      </c>
      <c r="K35" s="514">
        <v>474</v>
      </c>
      <c r="L35" s="514"/>
      <c r="M35" s="514"/>
      <c r="N35" s="514"/>
      <c r="O35" s="514"/>
      <c r="P35" s="514">
        <v>0</v>
      </c>
      <c r="Q35" s="514">
        <v>0</v>
      </c>
      <c r="R35" s="514">
        <v>0</v>
      </c>
      <c r="S35" s="514">
        <v>0</v>
      </c>
      <c r="T35" s="514">
        <v>0</v>
      </c>
      <c r="U35" s="514">
        <v>0</v>
      </c>
      <c r="V35" s="515"/>
      <c r="W35" s="589"/>
      <c r="X35" s="739" t="s">
        <v>273</v>
      </c>
      <c r="Y35" s="739"/>
      <c r="Z35" s="516"/>
    </row>
    <row r="36" spans="1:30" s="491" customFormat="1" ht="9.75" customHeight="1">
      <c r="A36" s="522"/>
      <c r="B36" s="522"/>
      <c r="C36" s="739" t="s">
        <v>261</v>
      </c>
      <c r="D36" s="739"/>
      <c r="E36" s="526"/>
      <c r="F36" s="514">
        <v>100</v>
      </c>
      <c r="G36" s="514">
        <v>0</v>
      </c>
      <c r="H36" s="514">
        <v>100</v>
      </c>
      <c r="I36" s="514">
        <v>2806</v>
      </c>
      <c r="J36" s="514">
        <v>0</v>
      </c>
      <c r="K36" s="514">
        <v>2806</v>
      </c>
      <c r="L36" s="514"/>
      <c r="M36" s="514"/>
      <c r="N36" s="514"/>
      <c r="O36" s="514"/>
      <c r="P36" s="514">
        <v>144</v>
      </c>
      <c r="Q36" s="514">
        <v>0</v>
      </c>
      <c r="R36" s="514">
        <v>144</v>
      </c>
      <c r="S36" s="514">
        <v>0</v>
      </c>
      <c r="T36" s="514">
        <v>0</v>
      </c>
      <c r="U36" s="514">
        <v>0</v>
      </c>
      <c r="V36" s="515"/>
      <c r="W36" s="590"/>
      <c r="X36" s="739" t="s">
        <v>274</v>
      </c>
      <c r="Y36" s="739"/>
      <c r="Z36" s="527"/>
    </row>
    <row r="37" spans="1:30" s="491" customFormat="1" ht="3.95" customHeight="1">
      <c r="A37" s="528"/>
      <c r="B37" s="528"/>
      <c r="C37" s="529"/>
      <c r="D37" s="529"/>
      <c r="E37" s="530"/>
      <c r="F37" s="531"/>
      <c r="G37" s="532"/>
      <c r="H37" s="531"/>
      <c r="I37" s="531"/>
      <c r="J37" s="532"/>
      <c r="K37" s="531"/>
      <c r="L37" s="531"/>
      <c r="M37" s="513"/>
      <c r="N37" s="513"/>
      <c r="O37" s="531"/>
      <c r="P37" s="531"/>
      <c r="Q37" s="532"/>
      <c r="R37" s="531"/>
      <c r="S37" s="532"/>
      <c r="T37" s="532"/>
      <c r="U37" s="532"/>
      <c r="V37" s="533"/>
      <c r="W37" s="591"/>
      <c r="X37" s="592"/>
      <c r="Y37" s="592"/>
      <c r="Z37" s="534"/>
    </row>
    <row r="38" spans="1:30" s="491" customFormat="1" ht="12" customHeight="1" thickBot="1">
      <c r="A38" s="483"/>
      <c r="B38" s="483"/>
      <c r="C38" s="483"/>
      <c r="D38" s="484"/>
      <c r="E38" s="484"/>
      <c r="F38" s="485"/>
      <c r="G38" s="485"/>
      <c r="H38" s="485"/>
      <c r="I38" s="485"/>
      <c r="J38" s="485"/>
      <c r="K38" s="485"/>
      <c r="L38" s="485"/>
      <c r="M38" s="486"/>
      <c r="N38" s="486"/>
      <c r="O38" s="485"/>
      <c r="P38" s="485"/>
      <c r="Q38" s="485"/>
      <c r="R38" s="485"/>
      <c r="S38" s="485"/>
      <c r="T38" s="485"/>
      <c r="U38" s="485"/>
      <c r="V38" s="487"/>
      <c r="W38" s="483"/>
      <c r="X38" s="483"/>
      <c r="Y38" s="484"/>
      <c r="Z38" s="484"/>
      <c r="AA38" s="488"/>
      <c r="AB38" s="489"/>
      <c r="AC38" s="490"/>
    </row>
    <row r="39" spans="1:30" s="491" customFormat="1" ht="12" customHeight="1">
      <c r="A39" s="492"/>
      <c r="B39" s="492"/>
      <c r="C39" s="492"/>
      <c r="D39" s="493"/>
      <c r="E39" s="493"/>
      <c r="F39" s="743" t="s">
        <v>423</v>
      </c>
      <c r="G39" s="494"/>
      <c r="H39" s="495"/>
      <c r="I39" s="743" t="s">
        <v>424</v>
      </c>
      <c r="J39" s="494"/>
      <c r="K39" s="494"/>
      <c r="L39" s="495"/>
      <c r="M39" s="496"/>
      <c r="N39" s="496"/>
      <c r="O39" s="535"/>
      <c r="P39" s="536" t="s">
        <v>425</v>
      </c>
      <c r="Q39" s="537"/>
      <c r="R39" s="537"/>
      <c r="S39" s="536"/>
      <c r="T39" s="537"/>
      <c r="U39" s="537"/>
      <c r="V39" s="538"/>
      <c r="W39" s="498"/>
      <c r="X39" s="492"/>
      <c r="Y39" s="493"/>
      <c r="Z39" s="493"/>
    </row>
    <row r="40" spans="1:30" s="491" customFormat="1" ht="12" customHeight="1">
      <c r="A40" s="499"/>
      <c r="B40" s="499"/>
      <c r="C40" s="499"/>
      <c r="D40" s="500"/>
      <c r="E40" s="500"/>
      <c r="F40" s="744"/>
      <c r="G40" s="501"/>
      <c r="H40" s="502"/>
      <c r="I40" s="744"/>
      <c r="J40" s="501"/>
      <c r="K40" s="496"/>
      <c r="L40" s="503"/>
      <c r="M40" s="496"/>
      <c r="N40" s="496"/>
      <c r="O40" s="496"/>
      <c r="P40" s="746" t="s">
        <v>288</v>
      </c>
      <c r="Q40" s="501"/>
      <c r="R40" s="502"/>
      <c r="S40" s="748" t="s">
        <v>287</v>
      </c>
      <c r="T40" s="501"/>
      <c r="U40" s="496"/>
      <c r="V40" s="539"/>
      <c r="W40" s="505"/>
      <c r="X40" s="499"/>
      <c r="Y40" s="500"/>
      <c r="Z40" s="500"/>
    </row>
    <row r="41" spans="1:30" s="491" customFormat="1" ht="12" customHeight="1">
      <c r="A41" s="506"/>
      <c r="B41" s="506"/>
      <c r="C41" s="506"/>
      <c r="D41" s="507"/>
      <c r="E41" s="507"/>
      <c r="F41" s="745"/>
      <c r="G41" s="508" t="s">
        <v>285</v>
      </c>
      <c r="H41" s="508" t="s">
        <v>286</v>
      </c>
      <c r="I41" s="745"/>
      <c r="J41" s="508" t="s">
        <v>285</v>
      </c>
      <c r="K41" s="509" t="s">
        <v>286</v>
      </c>
      <c r="L41" s="503"/>
      <c r="M41" s="496"/>
      <c r="N41" s="496"/>
      <c r="O41" s="501"/>
      <c r="P41" s="747"/>
      <c r="Q41" s="508" t="s">
        <v>285</v>
      </c>
      <c r="R41" s="508" t="s">
        <v>286</v>
      </c>
      <c r="S41" s="745"/>
      <c r="T41" s="508" t="s">
        <v>285</v>
      </c>
      <c r="U41" s="509" t="s">
        <v>286</v>
      </c>
      <c r="V41" s="540"/>
      <c r="W41" s="510"/>
      <c r="X41" s="506"/>
      <c r="Y41" s="507"/>
      <c r="Z41" s="507"/>
    </row>
    <row r="42" spans="1:30" s="491" customFormat="1" ht="14.1" customHeight="1">
      <c r="B42" s="742" t="s">
        <v>136</v>
      </c>
      <c r="C42" s="742"/>
      <c r="D42" s="742"/>
      <c r="E42" s="512"/>
      <c r="F42" s="598">
        <v>266136</v>
      </c>
      <c r="G42" s="598">
        <v>1403</v>
      </c>
      <c r="H42" s="598">
        <v>264733</v>
      </c>
      <c r="I42" s="598">
        <v>4767513</v>
      </c>
      <c r="J42" s="598">
        <v>1534044</v>
      </c>
      <c r="K42" s="598">
        <v>3233469</v>
      </c>
      <c r="L42" s="598"/>
      <c r="M42" s="598"/>
      <c r="N42" s="598"/>
      <c r="O42" s="598"/>
      <c r="P42" s="541">
        <v>96.4</v>
      </c>
      <c r="Q42" s="541">
        <v>98.875376666603927</v>
      </c>
      <c r="R42" s="541">
        <v>30.59403944760966</v>
      </c>
      <c r="S42" s="541">
        <v>96.1</v>
      </c>
      <c r="T42" s="541">
        <v>98.5</v>
      </c>
      <c r="U42" s="541">
        <v>28.6</v>
      </c>
      <c r="V42" s="542"/>
      <c r="W42" s="742" t="s">
        <v>136</v>
      </c>
      <c r="X42" s="742"/>
      <c r="Y42" s="742"/>
      <c r="Z42" s="516"/>
    </row>
    <row r="43" spans="1:30" s="491" customFormat="1" ht="10.5" customHeight="1">
      <c r="B43" s="742" t="s">
        <v>262</v>
      </c>
      <c r="C43" s="742"/>
      <c r="D43" s="742"/>
      <c r="E43" s="512"/>
      <c r="F43" s="598">
        <v>303550</v>
      </c>
      <c r="G43" s="598">
        <v>1798</v>
      </c>
      <c r="H43" s="598">
        <v>301752</v>
      </c>
      <c r="I43" s="598">
        <v>4750965</v>
      </c>
      <c r="J43" s="598">
        <v>1612241</v>
      </c>
      <c r="K43" s="598">
        <v>3138724</v>
      </c>
      <c r="L43" s="598"/>
      <c r="M43" s="598"/>
      <c r="N43" s="598"/>
      <c r="O43" s="598"/>
      <c r="P43" s="599">
        <v>96.4</v>
      </c>
      <c r="Q43" s="541">
        <v>98.8237285902824</v>
      </c>
      <c r="R43" s="541">
        <v>27.767846064343647</v>
      </c>
      <c r="S43" s="541">
        <v>96.4</v>
      </c>
      <c r="T43" s="541">
        <v>98.9</v>
      </c>
      <c r="U43" s="541">
        <v>30.6</v>
      </c>
      <c r="V43" s="542"/>
      <c r="W43" s="742" t="s">
        <v>262</v>
      </c>
      <c r="X43" s="742"/>
      <c r="Y43" s="742"/>
      <c r="Z43" s="516"/>
    </row>
    <row r="44" spans="1:30" s="491" customFormat="1" ht="10.5" customHeight="1">
      <c r="B44" s="742" t="s">
        <v>280</v>
      </c>
      <c r="C44" s="742"/>
      <c r="D44" s="742"/>
      <c r="E44" s="512"/>
      <c r="F44" s="598">
        <v>385318</v>
      </c>
      <c r="G44" s="598">
        <v>955</v>
      </c>
      <c r="H44" s="598">
        <v>384363</v>
      </c>
      <c r="I44" s="598">
        <v>4537816</v>
      </c>
      <c r="J44" s="598">
        <v>1489009</v>
      </c>
      <c r="K44" s="598">
        <v>3048807</v>
      </c>
      <c r="L44" s="598"/>
      <c r="M44" s="598"/>
      <c r="N44" s="598"/>
      <c r="O44" s="598"/>
      <c r="P44" s="650">
        <v>96.487538603472089</v>
      </c>
      <c r="Q44" s="541">
        <v>98.899894711473408</v>
      </c>
      <c r="R44" s="541">
        <v>27.319243886587223</v>
      </c>
      <c r="S44" s="541">
        <v>96.442169294042444</v>
      </c>
      <c r="T44" s="541">
        <v>98.823203126360227</v>
      </c>
      <c r="U44" s="541">
        <v>27.7985602074707</v>
      </c>
      <c r="V44" s="542"/>
      <c r="W44" s="742" t="s">
        <v>280</v>
      </c>
      <c r="X44" s="742"/>
      <c r="Y44" s="742"/>
      <c r="Z44" s="516"/>
    </row>
    <row r="45" spans="1:30" s="491" customFormat="1" ht="10.5" customHeight="1">
      <c r="B45" s="742" t="s">
        <v>327</v>
      </c>
      <c r="C45" s="742"/>
      <c r="D45" s="742"/>
      <c r="E45" s="512"/>
      <c r="F45" s="598">
        <v>332091</v>
      </c>
      <c r="G45" s="598">
        <v>643</v>
      </c>
      <c r="H45" s="598">
        <v>331448</v>
      </c>
      <c r="I45" s="598">
        <v>4259399</v>
      </c>
      <c r="J45" s="598">
        <v>1534123</v>
      </c>
      <c r="K45" s="598">
        <v>2725276</v>
      </c>
      <c r="L45" s="598"/>
      <c r="M45" s="598"/>
      <c r="N45" s="598"/>
      <c r="O45" s="598"/>
      <c r="P45" s="600">
        <v>96.806558488365127</v>
      </c>
      <c r="Q45" s="541">
        <v>98.899457382034498</v>
      </c>
      <c r="R45" s="541">
        <v>29.29734365773216</v>
      </c>
      <c r="S45" s="541">
        <v>96.487538603472089</v>
      </c>
      <c r="T45" s="541">
        <v>98.899894711473408</v>
      </c>
      <c r="U45" s="541">
        <v>27.319243886587223</v>
      </c>
      <c r="V45" s="542"/>
      <c r="W45" s="742" t="s">
        <v>327</v>
      </c>
      <c r="X45" s="742"/>
      <c r="Y45" s="742"/>
      <c r="Z45" s="516"/>
    </row>
    <row r="46" spans="1:30" s="521" customFormat="1" ht="15" customHeight="1">
      <c r="B46" s="735" t="s">
        <v>545</v>
      </c>
      <c r="C46" s="735"/>
      <c r="D46" s="735"/>
      <c r="E46" s="518"/>
      <c r="F46" s="566">
        <v>310347</v>
      </c>
      <c r="G46" s="566">
        <v>861</v>
      </c>
      <c r="H46" s="566">
        <v>309486</v>
      </c>
      <c r="I46" s="566">
        <v>3968536</v>
      </c>
      <c r="J46" s="566">
        <v>1483066</v>
      </c>
      <c r="K46" s="566">
        <v>2485470</v>
      </c>
      <c r="L46" s="566"/>
      <c r="M46" s="566"/>
      <c r="N46" s="566"/>
      <c r="O46" s="566"/>
      <c r="P46" s="543">
        <v>97.12492850424222</v>
      </c>
      <c r="Q46" s="543">
        <v>98.97484424499747</v>
      </c>
      <c r="R46" s="543">
        <v>31.422926743811157</v>
      </c>
      <c r="S46" s="543">
        <v>96.808266458600528</v>
      </c>
      <c r="T46" s="543">
        <v>98.899066287390383</v>
      </c>
      <c r="U46" s="543">
        <v>29.322191147361597</v>
      </c>
      <c r="V46" s="544"/>
      <c r="W46" s="735" t="s">
        <v>545</v>
      </c>
      <c r="X46" s="735"/>
      <c r="Y46" s="735"/>
      <c r="Z46" s="520"/>
      <c r="AB46" s="491"/>
      <c r="AC46" s="491"/>
      <c r="AD46" s="491"/>
    </row>
    <row r="47" spans="1:30" s="521" customFormat="1" ht="15" customHeight="1">
      <c r="B47" s="740" t="s">
        <v>324</v>
      </c>
      <c r="C47" s="740"/>
      <c r="D47" s="740"/>
      <c r="E47" s="518"/>
      <c r="F47" s="567">
        <v>310193</v>
      </c>
      <c r="G47" s="567">
        <v>861</v>
      </c>
      <c r="H47" s="567">
        <v>309332</v>
      </c>
      <c r="I47" s="567">
        <v>3965554</v>
      </c>
      <c r="J47" s="567">
        <v>1483066</v>
      </c>
      <c r="K47" s="567">
        <v>2482488</v>
      </c>
      <c r="L47" s="567"/>
      <c r="M47" s="567"/>
      <c r="N47" s="567"/>
      <c r="O47" s="567"/>
      <c r="P47" s="543">
        <v>97.125885786724737</v>
      </c>
      <c r="Q47" s="543">
        <v>98.974445632260071</v>
      </c>
      <c r="R47" s="543">
        <v>31.44469966078654</v>
      </c>
      <c r="S47" s="543">
        <v>96.808266458600528</v>
      </c>
      <c r="T47" s="543">
        <v>98.899066287390383</v>
      </c>
      <c r="U47" s="543">
        <v>29.322191147361597</v>
      </c>
      <c r="V47" s="544"/>
      <c r="W47" s="741" t="s">
        <v>324</v>
      </c>
      <c r="X47" s="740"/>
      <c r="Y47" s="740"/>
      <c r="Z47" s="520"/>
      <c r="AB47" s="491"/>
      <c r="AC47" s="491"/>
      <c r="AD47" s="491"/>
    </row>
    <row r="48" spans="1:30" s="491" customFormat="1" ht="13.5" customHeight="1">
      <c r="A48" s="511"/>
      <c r="B48" s="588"/>
      <c r="C48" s="739" t="s">
        <v>316</v>
      </c>
      <c r="D48" s="739"/>
      <c r="E48" s="512"/>
      <c r="F48" s="568">
        <v>223765</v>
      </c>
      <c r="G48" s="568">
        <v>775</v>
      </c>
      <c r="H48" s="568">
        <v>222990</v>
      </c>
      <c r="I48" s="568">
        <v>2549350</v>
      </c>
      <c r="J48" s="568">
        <v>728480</v>
      </c>
      <c r="K48" s="568">
        <v>1820870</v>
      </c>
      <c r="L48" s="568"/>
      <c r="M48" s="568"/>
      <c r="N48" s="568"/>
      <c r="O48" s="568"/>
      <c r="P48" s="541">
        <v>95.743255158199432</v>
      </c>
      <c r="Q48" s="541">
        <v>98.832756160488273</v>
      </c>
      <c r="R48" s="541">
        <v>23.442707137433874</v>
      </c>
      <c r="S48" s="541">
        <v>95.400404997483918</v>
      </c>
      <c r="T48" s="541">
        <v>98.84492647866773</v>
      </c>
      <c r="U48" s="541">
        <v>22.822277628410422</v>
      </c>
      <c r="V48" s="542"/>
      <c r="W48" s="589"/>
      <c r="X48" s="739" t="s">
        <v>316</v>
      </c>
      <c r="Y48" s="739"/>
      <c r="Z48" s="516"/>
    </row>
    <row r="49" spans="1:26" s="491" customFormat="1" ht="9.75" customHeight="1">
      <c r="A49" s="511"/>
      <c r="B49" s="588"/>
      <c r="C49" s="588"/>
      <c r="D49" s="588" t="s">
        <v>319</v>
      </c>
      <c r="E49" s="512"/>
      <c r="F49" s="514">
        <v>221123</v>
      </c>
      <c r="G49" s="514">
        <v>753</v>
      </c>
      <c r="H49" s="514">
        <v>220370</v>
      </c>
      <c r="I49" s="514">
        <v>2507835</v>
      </c>
      <c r="J49" s="514">
        <v>709614</v>
      </c>
      <c r="K49" s="514">
        <v>1798221</v>
      </c>
      <c r="L49" s="514"/>
      <c r="M49" s="514"/>
      <c r="N49" s="514"/>
      <c r="O49" s="514"/>
      <c r="P49" s="545">
        <v>95.083150891520987</v>
      </c>
      <c r="Q49" s="545">
        <v>98.65636991672983</v>
      </c>
      <c r="R49" s="541">
        <v>23.33296112470812</v>
      </c>
      <c r="S49" s="545">
        <v>94.770765153533375</v>
      </c>
      <c r="T49" s="545">
        <v>98.683570585938952</v>
      </c>
      <c r="U49" s="541">
        <v>22.788665347235586</v>
      </c>
      <c r="V49" s="542"/>
      <c r="W49" s="589"/>
      <c r="X49" s="588"/>
      <c r="Y49" s="588" t="s">
        <v>319</v>
      </c>
      <c r="Z49" s="516"/>
    </row>
    <row r="50" spans="1:26" s="491" customFormat="1" ht="9.75" customHeight="1">
      <c r="A50" s="511"/>
      <c r="B50" s="588"/>
      <c r="C50" s="588"/>
      <c r="D50" s="588" t="s">
        <v>320</v>
      </c>
      <c r="E50" s="512"/>
      <c r="F50" s="514">
        <v>2642</v>
      </c>
      <c r="G50" s="514">
        <v>22</v>
      </c>
      <c r="H50" s="514">
        <v>2620</v>
      </c>
      <c r="I50" s="514">
        <v>41515</v>
      </c>
      <c r="J50" s="514">
        <v>18866</v>
      </c>
      <c r="K50" s="514">
        <v>22649</v>
      </c>
      <c r="L50" s="514"/>
      <c r="M50" s="514"/>
      <c r="N50" s="514"/>
      <c r="O50" s="514"/>
      <c r="P50" s="545">
        <v>99.505696739570908</v>
      </c>
      <c r="Q50" s="545">
        <v>99.787689378590144</v>
      </c>
      <c r="R50" s="541">
        <v>31.298768385851389</v>
      </c>
      <c r="S50" s="545">
        <v>99.447020681933651</v>
      </c>
      <c r="T50" s="545">
        <v>99.829877036026744</v>
      </c>
      <c r="U50" s="541">
        <v>25.235058354969624</v>
      </c>
      <c r="V50" s="542"/>
      <c r="W50" s="589"/>
      <c r="X50" s="588"/>
      <c r="Y50" s="588" t="s">
        <v>320</v>
      </c>
      <c r="Z50" s="516"/>
    </row>
    <row r="51" spans="1:26" s="491" customFormat="1" ht="9.75" customHeight="1">
      <c r="A51" s="511"/>
      <c r="B51" s="588"/>
      <c r="C51" s="588"/>
      <c r="D51" s="588" t="s">
        <v>321</v>
      </c>
      <c r="E51" s="512"/>
      <c r="F51" s="514">
        <v>0</v>
      </c>
      <c r="G51" s="514">
        <v>0</v>
      </c>
      <c r="H51" s="514">
        <v>0</v>
      </c>
      <c r="I51" s="514">
        <v>0</v>
      </c>
      <c r="J51" s="514">
        <v>0</v>
      </c>
      <c r="K51" s="514">
        <v>0</v>
      </c>
      <c r="L51" s="514"/>
      <c r="M51" s="514"/>
      <c r="N51" s="514"/>
      <c r="O51" s="514"/>
      <c r="P51" s="545">
        <v>100</v>
      </c>
      <c r="Q51" s="545">
        <v>100</v>
      </c>
      <c r="R51" s="545" t="s">
        <v>118</v>
      </c>
      <c r="S51" s="545">
        <v>100</v>
      </c>
      <c r="T51" s="545">
        <v>100</v>
      </c>
      <c r="U51" s="545" t="s">
        <v>118</v>
      </c>
      <c r="V51" s="542">
        <v>100</v>
      </c>
      <c r="W51" s="589"/>
      <c r="X51" s="588"/>
      <c r="Y51" s="588" t="s">
        <v>321</v>
      </c>
      <c r="Z51" s="516"/>
    </row>
    <row r="52" spans="1:26" s="491" customFormat="1" ht="9.75" customHeight="1">
      <c r="A52" s="511"/>
      <c r="B52" s="588"/>
      <c r="C52" s="739" t="s">
        <v>317</v>
      </c>
      <c r="D52" s="739"/>
      <c r="E52" s="512"/>
      <c r="F52" s="568">
        <v>5992</v>
      </c>
      <c r="G52" s="568">
        <v>0</v>
      </c>
      <c r="H52" s="568">
        <v>5992</v>
      </c>
      <c r="I52" s="568">
        <v>135059</v>
      </c>
      <c r="J52" s="568">
        <v>54382</v>
      </c>
      <c r="K52" s="568">
        <v>80677</v>
      </c>
      <c r="L52" s="568"/>
      <c r="M52" s="568"/>
      <c r="N52" s="568"/>
      <c r="O52" s="568"/>
      <c r="P52" s="541">
        <v>99.56432040754197</v>
      </c>
      <c r="Q52" s="541">
        <v>99.831422741472991</v>
      </c>
      <c r="R52" s="545">
        <v>24.754735983052907</v>
      </c>
      <c r="S52" s="541">
        <v>99.50020798336962</v>
      </c>
      <c r="T52" s="541">
        <v>99.905011383593447</v>
      </c>
      <c r="U52" s="541">
        <v>25.003303033505969</v>
      </c>
      <c r="V52" s="542"/>
      <c r="W52" s="589"/>
      <c r="X52" s="739" t="s">
        <v>317</v>
      </c>
      <c r="Y52" s="739"/>
      <c r="Z52" s="516"/>
    </row>
    <row r="53" spans="1:26" s="491" customFormat="1" ht="9.75" customHeight="1">
      <c r="A53" s="511"/>
      <c r="B53" s="588"/>
      <c r="C53" s="588"/>
      <c r="D53" s="588" t="s">
        <v>319</v>
      </c>
      <c r="E53" s="512"/>
      <c r="F53" s="514">
        <v>2903</v>
      </c>
      <c r="G53" s="514">
        <v>0</v>
      </c>
      <c r="H53" s="514">
        <v>2903</v>
      </c>
      <c r="I53" s="514">
        <v>47937</v>
      </c>
      <c r="J53" s="514">
        <v>16617</v>
      </c>
      <c r="K53" s="514">
        <v>31320</v>
      </c>
      <c r="L53" s="514"/>
      <c r="M53" s="514"/>
      <c r="N53" s="514"/>
      <c r="O53" s="514"/>
      <c r="P53" s="545">
        <v>96.273599218966453</v>
      </c>
      <c r="Q53" s="545">
        <v>98.738197894186925</v>
      </c>
      <c r="R53" s="545">
        <v>27.827920708561788</v>
      </c>
      <c r="S53" s="545">
        <v>95.918023944642414</v>
      </c>
      <c r="T53" s="545">
        <v>99.098446800370027</v>
      </c>
      <c r="U53" s="541">
        <v>33.017241379310349</v>
      </c>
      <c r="V53" s="542"/>
      <c r="W53" s="589"/>
      <c r="X53" s="588"/>
      <c r="Y53" s="588" t="s">
        <v>326</v>
      </c>
      <c r="Z53" s="516"/>
    </row>
    <row r="54" spans="1:26" s="491" customFormat="1" ht="9.75" customHeight="1">
      <c r="A54" s="511"/>
      <c r="B54" s="588"/>
      <c r="C54" s="588"/>
      <c r="D54" s="588" t="s">
        <v>320</v>
      </c>
      <c r="E54" s="512"/>
      <c r="F54" s="514">
        <v>3089</v>
      </c>
      <c r="G54" s="514">
        <v>0</v>
      </c>
      <c r="H54" s="514">
        <v>3089</v>
      </c>
      <c r="I54" s="514">
        <v>87122</v>
      </c>
      <c r="J54" s="514">
        <v>37765</v>
      </c>
      <c r="K54" s="514">
        <v>49357</v>
      </c>
      <c r="L54" s="514"/>
      <c r="M54" s="514"/>
      <c r="N54" s="514"/>
      <c r="O54" s="514"/>
      <c r="P54" s="545">
        <v>99.709098327029182</v>
      </c>
      <c r="Q54" s="545">
        <v>99.877950015286146</v>
      </c>
      <c r="R54" s="545">
        <v>22.604114400401404</v>
      </c>
      <c r="S54" s="545">
        <v>99.674770982975886</v>
      </c>
      <c r="T54" s="545">
        <v>99.942549015254514</v>
      </c>
      <c r="U54" s="541">
        <v>19.346150378651281</v>
      </c>
      <c r="V54" s="542"/>
      <c r="W54" s="589"/>
      <c r="X54" s="588"/>
      <c r="Y54" s="588" t="s">
        <v>320</v>
      </c>
      <c r="Z54" s="516"/>
    </row>
    <row r="55" spans="1:26" s="491" customFormat="1" ht="9.75" customHeight="1">
      <c r="A55" s="511"/>
      <c r="B55" s="588"/>
      <c r="C55" s="739" t="s">
        <v>318</v>
      </c>
      <c r="D55" s="739"/>
      <c r="E55" s="512"/>
      <c r="F55" s="568">
        <v>0</v>
      </c>
      <c r="G55" s="568">
        <v>0</v>
      </c>
      <c r="H55" s="568">
        <v>0</v>
      </c>
      <c r="I55" s="568">
        <v>0</v>
      </c>
      <c r="J55" s="568">
        <v>0</v>
      </c>
      <c r="K55" s="568">
        <v>0</v>
      </c>
      <c r="L55" s="568"/>
      <c r="M55" s="568"/>
      <c r="N55" s="568"/>
      <c r="O55" s="568"/>
      <c r="P55" s="541">
        <v>100</v>
      </c>
      <c r="Q55" s="541">
        <v>100</v>
      </c>
      <c r="R55" s="545" t="s">
        <v>118</v>
      </c>
      <c r="S55" s="541">
        <v>100</v>
      </c>
      <c r="T55" s="541">
        <v>100</v>
      </c>
      <c r="U55" s="545" t="s">
        <v>118</v>
      </c>
      <c r="V55" s="542"/>
      <c r="W55" s="589"/>
      <c r="X55" s="739" t="s">
        <v>318</v>
      </c>
      <c r="Y55" s="739"/>
      <c r="Z55" s="516"/>
    </row>
    <row r="56" spans="1:26" s="491" customFormat="1" ht="9.75" customHeight="1">
      <c r="A56" s="511"/>
      <c r="B56" s="588"/>
      <c r="C56" s="588"/>
      <c r="D56" s="588" t="s">
        <v>322</v>
      </c>
      <c r="E56" s="512"/>
      <c r="F56" s="514">
        <v>0</v>
      </c>
      <c r="G56" s="514">
        <v>0</v>
      </c>
      <c r="H56" s="514">
        <v>0</v>
      </c>
      <c r="I56" s="514">
        <v>0</v>
      </c>
      <c r="J56" s="514">
        <v>0</v>
      </c>
      <c r="K56" s="514">
        <v>0</v>
      </c>
      <c r="L56" s="514"/>
      <c r="M56" s="514"/>
      <c r="N56" s="514"/>
      <c r="O56" s="514"/>
      <c r="P56" s="545">
        <v>100</v>
      </c>
      <c r="Q56" s="545">
        <v>100</v>
      </c>
      <c r="R56" s="545" t="s">
        <v>118</v>
      </c>
      <c r="S56" s="545">
        <v>100</v>
      </c>
      <c r="T56" s="545">
        <v>100</v>
      </c>
      <c r="U56" s="545" t="s">
        <v>118</v>
      </c>
      <c r="V56" s="542"/>
      <c r="W56" s="589"/>
      <c r="X56" s="588"/>
      <c r="Y56" s="588" t="s">
        <v>322</v>
      </c>
      <c r="Z56" s="516"/>
    </row>
    <row r="57" spans="1:26" s="491" customFormat="1" ht="9.75" customHeight="1">
      <c r="A57" s="511"/>
      <c r="B57" s="588"/>
      <c r="C57" s="588"/>
      <c r="D57" s="588" t="s">
        <v>323</v>
      </c>
      <c r="E57" s="512"/>
      <c r="F57" s="514">
        <v>0</v>
      </c>
      <c r="G57" s="514">
        <v>0</v>
      </c>
      <c r="H57" s="514">
        <v>0</v>
      </c>
      <c r="I57" s="514">
        <v>0</v>
      </c>
      <c r="J57" s="514">
        <v>0</v>
      </c>
      <c r="K57" s="514">
        <v>0</v>
      </c>
      <c r="L57" s="514"/>
      <c r="M57" s="514"/>
      <c r="N57" s="514"/>
      <c r="O57" s="514"/>
      <c r="P57" s="545">
        <v>100</v>
      </c>
      <c r="Q57" s="545">
        <v>100</v>
      </c>
      <c r="R57" s="545" t="s">
        <v>118</v>
      </c>
      <c r="S57" s="545">
        <v>100</v>
      </c>
      <c r="T57" s="545">
        <v>100</v>
      </c>
      <c r="U57" s="545" t="s">
        <v>118</v>
      </c>
      <c r="V57" s="542"/>
      <c r="W57" s="589"/>
      <c r="X57" s="588"/>
      <c r="Y57" s="588" t="s">
        <v>323</v>
      </c>
      <c r="Z57" s="516"/>
    </row>
    <row r="58" spans="1:26" s="491" customFormat="1" ht="9.75" customHeight="1">
      <c r="A58" s="511"/>
      <c r="B58" s="588"/>
      <c r="C58" s="739" t="s">
        <v>263</v>
      </c>
      <c r="D58" s="739"/>
      <c r="E58" s="512"/>
      <c r="F58" s="514">
        <v>24909</v>
      </c>
      <c r="G58" s="514">
        <v>0</v>
      </c>
      <c r="H58" s="514">
        <v>24909</v>
      </c>
      <c r="I58" s="514">
        <v>563027</v>
      </c>
      <c r="J58" s="514">
        <v>212527</v>
      </c>
      <c r="K58" s="514">
        <v>350500</v>
      </c>
      <c r="L58" s="514"/>
      <c r="M58" s="514"/>
      <c r="N58" s="514"/>
      <c r="O58" s="514"/>
      <c r="P58" s="545">
        <v>86.684407623779975</v>
      </c>
      <c r="Q58" s="545">
        <v>94.602942584382106</v>
      </c>
      <c r="R58" s="545">
        <v>21.390850231591997</v>
      </c>
      <c r="S58" s="545">
        <v>85.202503949395549</v>
      </c>
      <c r="T58" s="545">
        <v>93.027375790122719</v>
      </c>
      <c r="U58" s="541">
        <v>20.593771603241631</v>
      </c>
      <c r="V58" s="542"/>
      <c r="W58" s="589"/>
      <c r="X58" s="739" t="s">
        <v>263</v>
      </c>
      <c r="Y58" s="739"/>
      <c r="Z58" s="516"/>
    </row>
    <row r="59" spans="1:26" s="491" customFormat="1" ht="9.75" customHeight="1">
      <c r="A59" s="511"/>
      <c r="B59" s="588"/>
      <c r="C59" s="739" t="s">
        <v>264</v>
      </c>
      <c r="D59" s="739"/>
      <c r="E59" s="512"/>
      <c r="F59" s="514">
        <v>0</v>
      </c>
      <c r="G59" s="514">
        <v>0</v>
      </c>
      <c r="H59" s="514">
        <v>0</v>
      </c>
      <c r="I59" s="514">
        <v>0</v>
      </c>
      <c r="J59" s="514">
        <v>0</v>
      </c>
      <c r="K59" s="514">
        <v>0</v>
      </c>
      <c r="L59" s="514"/>
      <c r="M59" s="514"/>
      <c r="N59" s="514"/>
      <c r="O59" s="514"/>
      <c r="P59" s="545">
        <v>100</v>
      </c>
      <c r="Q59" s="545">
        <v>100</v>
      </c>
      <c r="R59" s="545" t="s">
        <v>118</v>
      </c>
      <c r="S59" s="545">
        <v>100</v>
      </c>
      <c r="T59" s="545">
        <v>100</v>
      </c>
      <c r="U59" s="545" t="s">
        <v>118</v>
      </c>
      <c r="V59" s="542"/>
      <c r="W59" s="589"/>
      <c r="X59" s="739" t="s">
        <v>264</v>
      </c>
      <c r="Y59" s="739"/>
      <c r="Z59" s="516"/>
    </row>
    <row r="60" spans="1:26" s="491" customFormat="1" ht="9.75" customHeight="1">
      <c r="A60" s="511"/>
      <c r="B60" s="588"/>
      <c r="C60" s="739" t="s">
        <v>265</v>
      </c>
      <c r="D60" s="739"/>
      <c r="E60" s="512"/>
      <c r="F60" s="514">
        <v>0</v>
      </c>
      <c r="G60" s="514">
        <v>0</v>
      </c>
      <c r="H60" s="514">
        <v>0</v>
      </c>
      <c r="I60" s="514">
        <v>13126</v>
      </c>
      <c r="J60" s="514">
        <v>6394</v>
      </c>
      <c r="K60" s="514">
        <v>6732</v>
      </c>
      <c r="L60" s="514"/>
      <c r="M60" s="514"/>
      <c r="N60" s="514"/>
      <c r="O60" s="514"/>
      <c r="P60" s="545">
        <v>98.841518576213446</v>
      </c>
      <c r="Q60" s="545">
        <v>99.431262758562411</v>
      </c>
      <c r="R60" s="545">
        <v>23.41296928327645</v>
      </c>
      <c r="S60" s="545">
        <v>99.254877496808803</v>
      </c>
      <c r="T60" s="545">
        <v>99.565522372196838</v>
      </c>
      <c r="U60" s="545" t="s">
        <v>118</v>
      </c>
      <c r="V60" s="542"/>
      <c r="W60" s="589"/>
      <c r="X60" s="739" t="s">
        <v>265</v>
      </c>
      <c r="Y60" s="739"/>
      <c r="Z60" s="516"/>
    </row>
    <row r="61" spans="1:26" s="491" customFormat="1" ht="9.75" customHeight="1">
      <c r="A61" s="511"/>
      <c r="B61" s="588"/>
      <c r="C61" s="739" t="s">
        <v>266</v>
      </c>
      <c r="D61" s="739"/>
      <c r="E61" s="512"/>
      <c r="F61" s="514">
        <v>0</v>
      </c>
      <c r="G61" s="514">
        <v>0</v>
      </c>
      <c r="H61" s="514">
        <v>0</v>
      </c>
      <c r="I61" s="514">
        <v>202</v>
      </c>
      <c r="J61" s="514">
        <v>35</v>
      </c>
      <c r="K61" s="514">
        <v>167</v>
      </c>
      <c r="L61" s="514"/>
      <c r="M61" s="514"/>
      <c r="N61" s="514"/>
      <c r="O61" s="514"/>
      <c r="P61" s="545">
        <v>99.978707705280911</v>
      </c>
      <c r="Q61" s="545">
        <v>99.996204565485996</v>
      </c>
      <c r="R61" s="545">
        <v>13.541666666666666</v>
      </c>
      <c r="S61" s="545">
        <v>99.991159858760327</v>
      </c>
      <c r="T61" s="545">
        <v>99.998848831287475</v>
      </c>
      <c r="U61" s="545">
        <v>18.536585365853657</v>
      </c>
      <c r="V61" s="542"/>
      <c r="W61" s="589"/>
      <c r="X61" s="739" t="s">
        <v>266</v>
      </c>
      <c r="Y61" s="739"/>
      <c r="Z61" s="516"/>
    </row>
    <row r="62" spans="1:26" s="491" customFormat="1" ht="9.75" customHeight="1">
      <c r="A62" s="511"/>
      <c r="B62" s="588"/>
      <c r="C62" s="739" t="s">
        <v>267</v>
      </c>
      <c r="D62" s="739"/>
      <c r="E62" s="512"/>
      <c r="F62" s="514">
        <v>21585</v>
      </c>
      <c r="G62" s="514">
        <v>0</v>
      </c>
      <c r="H62" s="514">
        <v>21585</v>
      </c>
      <c r="I62" s="514">
        <v>440104</v>
      </c>
      <c r="J62" s="514">
        <v>390519</v>
      </c>
      <c r="K62" s="514">
        <v>49585</v>
      </c>
      <c r="L62" s="514"/>
      <c r="M62" s="514"/>
      <c r="N62" s="514"/>
      <c r="O62" s="514"/>
      <c r="P62" s="545">
        <v>96.38436492033297</v>
      </c>
      <c r="Q62" s="545">
        <v>96.817165291862267</v>
      </c>
      <c r="R62" s="545">
        <v>85.757625483784466</v>
      </c>
      <c r="S62" s="545">
        <v>96.030660277878212</v>
      </c>
      <c r="T62" s="545">
        <v>96.549999299731979</v>
      </c>
      <c r="U62" s="545">
        <v>81.865145730473586</v>
      </c>
      <c r="V62" s="542"/>
      <c r="W62" s="589"/>
      <c r="X62" s="739" t="s">
        <v>267</v>
      </c>
      <c r="Y62" s="739"/>
      <c r="Z62" s="516"/>
    </row>
    <row r="63" spans="1:26" s="491" customFormat="1" ht="9.75" customHeight="1">
      <c r="A63" s="511"/>
      <c r="B63" s="588"/>
      <c r="C63" s="739" t="s">
        <v>268</v>
      </c>
      <c r="D63" s="739"/>
      <c r="E63" s="512"/>
      <c r="F63" s="514">
        <v>33942</v>
      </c>
      <c r="G63" s="514">
        <v>86</v>
      </c>
      <c r="H63" s="514">
        <v>33856</v>
      </c>
      <c r="I63" s="514">
        <v>264686</v>
      </c>
      <c r="J63" s="514">
        <v>90729</v>
      </c>
      <c r="K63" s="514">
        <v>173957</v>
      </c>
      <c r="L63" s="514"/>
      <c r="M63" s="514"/>
      <c r="N63" s="514"/>
      <c r="O63" s="514"/>
      <c r="P63" s="545">
        <v>98.387357463137477</v>
      </c>
      <c r="Q63" s="545">
        <v>99.501479794874086</v>
      </c>
      <c r="R63" s="545">
        <v>31.008083926763273</v>
      </c>
      <c r="S63" s="545">
        <v>98.172143389597991</v>
      </c>
      <c r="T63" s="545">
        <v>99.457357606776824</v>
      </c>
      <c r="U63" s="541">
        <v>29.512918010033683</v>
      </c>
      <c r="V63" s="542"/>
      <c r="W63" s="589"/>
      <c r="X63" s="739" t="s">
        <v>268</v>
      </c>
      <c r="Y63" s="739"/>
      <c r="Z63" s="516"/>
    </row>
    <row r="64" spans="1:26" s="491" customFormat="1" ht="9.75" customHeight="1">
      <c r="A64" s="511"/>
      <c r="B64" s="588"/>
      <c r="C64" s="739" t="s">
        <v>269</v>
      </c>
      <c r="D64" s="739"/>
      <c r="E64" s="512"/>
      <c r="F64" s="514">
        <v>0</v>
      </c>
      <c r="G64" s="514">
        <v>0</v>
      </c>
      <c r="H64" s="514">
        <v>0</v>
      </c>
      <c r="I64" s="514">
        <v>0</v>
      </c>
      <c r="J64" s="514">
        <v>0</v>
      </c>
      <c r="K64" s="514">
        <v>0</v>
      </c>
      <c r="L64" s="514"/>
      <c r="M64" s="514"/>
      <c r="N64" s="514"/>
      <c r="O64" s="514"/>
      <c r="P64" s="545">
        <v>100</v>
      </c>
      <c r="Q64" s="545">
        <v>100</v>
      </c>
      <c r="R64" s="545" t="s">
        <v>118</v>
      </c>
      <c r="S64" s="545">
        <v>100</v>
      </c>
      <c r="T64" s="545">
        <v>100</v>
      </c>
      <c r="U64" s="545" t="s">
        <v>118</v>
      </c>
      <c r="V64" s="542"/>
      <c r="W64" s="589"/>
      <c r="X64" s="739" t="s">
        <v>269</v>
      </c>
      <c r="Y64" s="739"/>
      <c r="Z64" s="516"/>
    </row>
    <row r="65" spans="1:30" s="491" customFormat="1" ht="9.75" customHeight="1">
      <c r="A65" s="511"/>
      <c r="B65" s="588"/>
      <c r="C65" s="739" t="s">
        <v>421</v>
      </c>
      <c r="D65" s="739"/>
      <c r="E65" s="512"/>
      <c r="F65" s="514">
        <v>0</v>
      </c>
      <c r="G65" s="514">
        <v>0</v>
      </c>
      <c r="H65" s="514">
        <v>0</v>
      </c>
      <c r="I65" s="514">
        <v>0</v>
      </c>
      <c r="J65" s="514">
        <v>0</v>
      </c>
      <c r="K65" s="514">
        <v>0</v>
      </c>
      <c r="L65" s="514"/>
      <c r="M65" s="514"/>
      <c r="N65" s="514"/>
      <c r="O65" s="514"/>
      <c r="P65" s="545" t="s">
        <v>118</v>
      </c>
      <c r="Q65" s="545" t="s">
        <v>118</v>
      </c>
      <c r="R65" s="545" t="s">
        <v>118</v>
      </c>
      <c r="S65" s="545" t="s">
        <v>118</v>
      </c>
      <c r="T65" s="545" t="s">
        <v>118</v>
      </c>
      <c r="U65" s="545" t="s">
        <v>118</v>
      </c>
      <c r="V65" s="542"/>
      <c r="W65" s="589"/>
      <c r="X65" s="739" t="s">
        <v>421</v>
      </c>
      <c r="Y65" s="739"/>
      <c r="Z65" s="516"/>
    </row>
    <row r="66" spans="1:30" s="521" customFormat="1" ht="15" customHeight="1">
      <c r="B66" s="740" t="s">
        <v>325</v>
      </c>
      <c r="C66" s="740"/>
      <c r="D66" s="740"/>
      <c r="E66" s="518"/>
      <c r="F66" s="567">
        <v>0</v>
      </c>
      <c r="G66" s="567">
        <v>0</v>
      </c>
      <c r="H66" s="567">
        <v>0</v>
      </c>
      <c r="I66" s="567">
        <v>0</v>
      </c>
      <c r="J66" s="567">
        <v>0</v>
      </c>
      <c r="K66" s="567">
        <v>0</v>
      </c>
      <c r="L66" s="567"/>
      <c r="M66" s="567"/>
      <c r="N66" s="567"/>
      <c r="O66" s="567"/>
      <c r="P66" s="543">
        <v>100</v>
      </c>
      <c r="Q66" s="543">
        <v>100</v>
      </c>
      <c r="R66" s="546" t="s">
        <v>118</v>
      </c>
      <c r="S66" s="543">
        <v>100</v>
      </c>
      <c r="T66" s="543">
        <v>100</v>
      </c>
      <c r="U66" s="546" t="s">
        <v>118</v>
      </c>
      <c r="V66" s="544"/>
      <c r="W66" s="741" t="s">
        <v>325</v>
      </c>
      <c r="X66" s="740"/>
      <c r="Y66" s="740"/>
      <c r="Z66" s="520"/>
      <c r="AB66" s="491"/>
      <c r="AC66" s="491"/>
      <c r="AD66" s="491"/>
    </row>
    <row r="67" spans="1:30" s="491" customFormat="1" ht="13.5" customHeight="1">
      <c r="A67" s="511"/>
      <c r="B67" s="588"/>
      <c r="C67" s="739" t="s">
        <v>270</v>
      </c>
      <c r="D67" s="739"/>
      <c r="E67" s="512"/>
      <c r="F67" s="514">
        <v>0</v>
      </c>
      <c r="G67" s="514">
        <v>0</v>
      </c>
      <c r="H67" s="514">
        <v>0</v>
      </c>
      <c r="I67" s="514">
        <v>0</v>
      </c>
      <c r="J67" s="514">
        <v>0</v>
      </c>
      <c r="K67" s="514">
        <v>0</v>
      </c>
      <c r="L67" s="514"/>
      <c r="M67" s="514"/>
      <c r="N67" s="514"/>
      <c r="O67" s="514"/>
      <c r="P67" s="545">
        <v>100</v>
      </c>
      <c r="Q67" s="545">
        <v>100</v>
      </c>
      <c r="R67" s="545" t="s">
        <v>118</v>
      </c>
      <c r="S67" s="545">
        <v>100</v>
      </c>
      <c r="T67" s="545">
        <v>100</v>
      </c>
      <c r="U67" s="545" t="s">
        <v>118</v>
      </c>
      <c r="V67" s="542"/>
      <c r="W67" s="589"/>
      <c r="X67" s="739" t="s">
        <v>270</v>
      </c>
      <c r="Y67" s="739"/>
      <c r="Z67" s="516"/>
    </row>
    <row r="68" spans="1:30" s="491" customFormat="1" ht="9.75" customHeight="1">
      <c r="A68" s="511"/>
      <c r="B68" s="588"/>
      <c r="C68" s="739" t="s">
        <v>271</v>
      </c>
      <c r="D68" s="739"/>
      <c r="E68" s="512"/>
      <c r="F68" s="514">
        <v>0</v>
      </c>
      <c r="G68" s="514">
        <v>0</v>
      </c>
      <c r="H68" s="514">
        <v>0</v>
      </c>
      <c r="I68" s="514">
        <v>0</v>
      </c>
      <c r="J68" s="514">
        <v>0</v>
      </c>
      <c r="K68" s="514">
        <v>0</v>
      </c>
      <c r="L68" s="514"/>
      <c r="M68" s="514"/>
      <c r="N68" s="514"/>
      <c r="O68" s="514"/>
      <c r="P68" s="545">
        <v>100</v>
      </c>
      <c r="Q68" s="545">
        <v>100</v>
      </c>
      <c r="R68" s="545" t="s">
        <v>118</v>
      </c>
      <c r="S68" s="545">
        <v>100</v>
      </c>
      <c r="T68" s="545">
        <v>100</v>
      </c>
      <c r="U68" s="545" t="s">
        <v>118</v>
      </c>
      <c r="V68" s="542"/>
      <c r="W68" s="589"/>
      <c r="X68" s="739" t="s">
        <v>271</v>
      </c>
      <c r="Y68" s="739"/>
      <c r="Z68" s="516"/>
    </row>
    <row r="69" spans="1:30" s="521" customFormat="1" ht="15" customHeight="1">
      <c r="A69" s="523"/>
      <c r="B69" s="740" t="s">
        <v>272</v>
      </c>
      <c r="C69" s="740"/>
      <c r="D69" s="740"/>
      <c r="E69" s="524"/>
      <c r="F69" s="567">
        <v>154</v>
      </c>
      <c r="G69" s="567">
        <v>0</v>
      </c>
      <c r="H69" s="567">
        <v>154</v>
      </c>
      <c r="I69" s="567">
        <v>2982</v>
      </c>
      <c r="J69" s="567">
        <v>0</v>
      </c>
      <c r="K69" s="567">
        <v>2982</v>
      </c>
      <c r="L69" s="567"/>
      <c r="M69" s="567"/>
      <c r="N69" s="567"/>
      <c r="O69" s="567"/>
      <c r="P69" s="543">
        <v>4.3902439024390238</v>
      </c>
      <c r="Q69" s="546" t="s">
        <v>118</v>
      </c>
      <c r="R69" s="543">
        <v>4.3902439024390238</v>
      </c>
      <c r="S69" s="543">
        <v>4.8519362186788157</v>
      </c>
      <c r="T69" s="546" t="s">
        <v>118</v>
      </c>
      <c r="U69" s="543">
        <v>4.8519362186788157</v>
      </c>
      <c r="V69" s="544"/>
      <c r="W69" s="741" t="s">
        <v>272</v>
      </c>
      <c r="X69" s="740"/>
      <c r="Y69" s="740"/>
      <c r="Z69" s="525"/>
      <c r="AB69" s="491"/>
      <c r="AC69" s="491"/>
      <c r="AD69" s="491"/>
    </row>
    <row r="70" spans="1:30" s="491" customFormat="1" ht="13.5" customHeight="1">
      <c r="A70" s="511"/>
      <c r="B70" s="588"/>
      <c r="C70" s="739" t="s">
        <v>273</v>
      </c>
      <c r="D70" s="739"/>
      <c r="E70" s="512"/>
      <c r="F70" s="514">
        <v>0</v>
      </c>
      <c r="G70" s="514">
        <v>0</v>
      </c>
      <c r="H70" s="514">
        <v>0</v>
      </c>
      <c r="I70" s="514">
        <v>474</v>
      </c>
      <c r="J70" s="514">
        <v>0</v>
      </c>
      <c r="K70" s="514">
        <v>474</v>
      </c>
      <c r="L70" s="514"/>
      <c r="M70" s="514"/>
      <c r="N70" s="514"/>
      <c r="O70" s="514"/>
      <c r="P70" s="545" t="s">
        <v>510</v>
      </c>
      <c r="Q70" s="545" t="s">
        <v>118</v>
      </c>
      <c r="R70" s="545" t="s">
        <v>550</v>
      </c>
      <c r="S70" s="545">
        <v>0.71174377224199281</v>
      </c>
      <c r="T70" s="545" t="s">
        <v>118</v>
      </c>
      <c r="U70" s="541">
        <v>0.71174377224199281</v>
      </c>
      <c r="V70" s="542"/>
      <c r="W70" s="589"/>
      <c r="X70" s="739" t="s">
        <v>273</v>
      </c>
      <c r="Y70" s="739"/>
      <c r="Z70" s="516"/>
    </row>
    <row r="71" spans="1:30" s="491" customFormat="1" ht="9.75" customHeight="1">
      <c r="A71" s="522"/>
      <c r="B71" s="548"/>
      <c r="C71" s="739" t="s">
        <v>274</v>
      </c>
      <c r="D71" s="739"/>
      <c r="E71" s="526"/>
      <c r="F71" s="514">
        <v>154</v>
      </c>
      <c r="G71" s="514">
        <v>0</v>
      </c>
      <c r="H71" s="514">
        <v>154</v>
      </c>
      <c r="I71" s="514">
        <v>2508</v>
      </c>
      <c r="J71" s="514">
        <v>0</v>
      </c>
      <c r="K71" s="514">
        <v>2508</v>
      </c>
      <c r="L71" s="514"/>
      <c r="M71" s="514"/>
      <c r="N71" s="514"/>
      <c r="O71" s="514"/>
      <c r="P71" s="545">
        <v>5.1318602993585181</v>
      </c>
      <c r="Q71" s="545" t="s">
        <v>118</v>
      </c>
      <c r="R71" s="545">
        <v>5.1318602993585181</v>
      </c>
      <c r="S71" s="545">
        <v>5.4597701149425291</v>
      </c>
      <c r="T71" s="545" t="s">
        <v>118</v>
      </c>
      <c r="U71" s="541">
        <v>5.4597701149425291</v>
      </c>
      <c r="V71" s="542"/>
      <c r="W71" s="590"/>
      <c r="X71" s="739" t="s">
        <v>274</v>
      </c>
      <c r="Y71" s="739"/>
      <c r="Z71" s="527"/>
    </row>
    <row r="72" spans="1:30" s="491" customFormat="1" ht="3.95" customHeight="1">
      <c r="A72" s="528"/>
      <c r="B72" s="528"/>
      <c r="C72" s="529"/>
      <c r="D72" s="529"/>
      <c r="E72" s="530"/>
      <c r="F72" s="531"/>
      <c r="G72" s="532"/>
      <c r="H72" s="531"/>
      <c r="I72" s="531"/>
      <c r="J72" s="532"/>
      <c r="K72" s="531"/>
      <c r="L72" s="531"/>
      <c r="M72" s="513"/>
      <c r="N72" s="513"/>
      <c r="O72" s="531"/>
      <c r="P72" s="547"/>
      <c r="Q72" s="532"/>
      <c r="R72" s="547"/>
      <c r="S72" s="547"/>
      <c r="T72" s="532"/>
      <c r="U72" s="547"/>
      <c r="V72" s="533"/>
      <c r="W72" s="528"/>
      <c r="X72" s="529"/>
      <c r="Y72" s="529"/>
      <c r="Z72" s="534"/>
    </row>
    <row r="73" spans="1:30" s="491" customFormat="1" ht="15.95" customHeight="1">
      <c r="A73" s="548"/>
      <c r="B73" s="513" t="s">
        <v>277</v>
      </c>
      <c r="C73" s="548"/>
      <c r="D73" s="548"/>
      <c r="E73" s="527"/>
      <c r="F73" s="513"/>
      <c r="G73" s="513"/>
      <c r="H73" s="513"/>
      <c r="I73" s="513"/>
      <c r="J73" s="513"/>
      <c r="K73" s="513"/>
      <c r="L73" s="513"/>
      <c r="M73" s="513"/>
      <c r="N73" s="513"/>
      <c r="O73" s="513"/>
      <c r="P73" s="513"/>
      <c r="Q73" s="513"/>
      <c r="R73" s="513"/>
      <c r="S73" s="513"/>
      <c r="T73" s="513"/>
      <c r="U73" s="513"/>
      <c r="V73" s="515"/>
      <c r="W73" s="522"/>
      <c r="X73" s="522"/>
      <c r="Y73" s="527"/>
      <c r="Z73" s="527"/>
    </row>
    <row r="74" spans="1:30" s="491" customFormat="1" ht="12" customHeight="1">
      <c r="A74" s="522"/>
      <c r="B74" s="548" t="s">
        <v>330</v>
      </c>
      <c r="C74" s="522"/>
      <c r="D74" s="527"/>
      <c r="E74" s="527"/>
      <c r="F74" s="513"/>
      <c r="G74" s="513"/>
      <c r="H74" s="513"/>
      <c r="I74" s="513"/>
      <c r="J74" s="513"/>
      <c r="K74" s="513"/>
      <c r="L74" s="513"/>
      <c r="M74" s="513"/>
      <c r="N74" s="513"/>
      <c r="O74" s="513"/>
      <c r="P74" s="513"/>
      <c r="Q74" s="513"/>
      <c r="R74" s="513"/>
      <c r="S74" s="513"/>
      <c r="T74" s="513"/>
      <c r="U74" s="513"/>
      <c r="V74" s="515"/>
      <c r="W74" s="522"/>
      <c r="X74" s="522"/>
      <c r="Y74" s="527"/>
      <c r="Z74" s="527"/>
    </row>
    <row r="75" spans="1:30" s="491" customFormat="1" ht="15.95" customHeight="1">
      <c r="A75" s="549"/>
      <c r="B75" s="550"/>
      <c r="C75" s="549"/>
      <c r="D75" s="550"/>
      <c r="E75" s="550"/>
      <c r="F75" s="513"/>
      <c r="G75" s="551"/>
      <c r="H75" s="551"/>
      <c r="I75" s="513"/>
      <c r="J75" s="551"/>
      <c r="K75" s="551"/>
      <c r="L75" s="551"/>
      <c r="M75" s="486"/>
      <c r="N75" s="486"/>
      <c r="O75" s="486"/>
      <c r="P75" s="513"/>
      <c r="Q75" s="551"/>
      <c r="R75" s="551"/>
      <c r="S75" s="513"/>
      <c r="T75" s="551"/>
      <c r="U75" s="551"/>
      <c r="V75" s="486"/>
      <c r="W75" s="550"/>
      <c r="X75" s="549"/>
      <c r="Y75" s="550"/>
      <c r="Z75" s="550"/>
      <c r="AA75" s="488"/>
      <c r="AB75" s="489"/>
      <c r="AC75" s="490"/>
    </row>
    <row r="76" spans="1:30" s="491" customFormat="1" ht="12" customHeight="1">
      <c r="A76" s="549"/>
      <c r="B76" s="550"/>
      <c r="C76" s="549"/>
      <c r="D76" s="550"/>
      <c r="E76" s="550"/>
      <c r="F76" s="488"/>
      <c r="G76" s="488"/>
      <c r="H76" s="488"/>
      <c r="I76" s="488"/>
      <c r="J76" s="488"/>
      <c r="K76" s="488"/>
      <c r="L76" s="488"/>
      <c r="M76" s="552"/>
      <c r="N76" s="552"/>
      <c r="O76" s="552"/>
      <c r="P76" s="488"/>
      <c r="Q76" s="488"/>
      <c r="R76" s="488"/>
      <c r="S76" s="488"/>
      <c r="T76" s="488"/>
      <c r="U76" s="488"/>
      <c r="V76" s="552"/>
      <c r="W76" s="550"/>
      <c r="X76" s="549"/>
      <c r="Y76" s="550"/>
      <c r="Z76" s="550"/>
      <c r="AA76" s="488"/>
      <c r="AB76" s="489"/>
      <c r="AC76" s="490"/>
    </row>
    <row r="77" spans="1:30" s="559" customFormat="1" ht="12" customHeight="1">
      <c r="A77" s="553"/>
      <c r="B77" s="553"/>
      <c r="C77" s="553"/>
      <c r="D77" s="554"/>
      <c r="E77" s="554"/>
      <c r="F77" s="555"/>
      <c r="G77" s="555"/>
      <c r="H77" s="555"/>
      <c r="I77" s="555"/>
      <c r="J77" s="555"/>
      <c r="K77" s="555"/>
      <c r="L77" s="555"/>
      <c r="M77" s="556"/>
      <c r="N77" s="556"/>
      <c r="O77" s="556"/>
      <c r="P77" s="555"/>
      <c r="Q77" s="555"/>
      <c r="R77" s="555"/>
      <c r="S77" s="555"/>
      <c r="T77" s="555"/>
      <c r="U77" s="555"/>
      <c r="V77" s="556"/>
      <c r="W77" s="553"/>
      <c r="X77" s="553"/>
      <c r="Y77" s="554"/>
      <c r="Z77" s="554"/>
      <c r="AA77" s="555"/>
      <c r="AB77" s="557"/>
      <c r="AC77" s="558"/>
    </row>
    <row r="78" spans="1:30" s="559" customFormat="1" ht="12" customHeight="1">
      <c r="A78" s="553"/>
      <c r="B78" s="553"/>
      <c r="C78" s="553"/>
      <c r="D78" s="554"/>
      <c r="E78" s="554"/>
      <c r="F78" s="555"/>
      <c r="G78" s="555"/>
      <c r="H78" s="555"/>
      <c r="I78" s="555"/>
      <c r="J78" s="555"/>
      <c r="K78" s="555"/>
      <c r="L78" s="555"/>
      <c r="M78" s="556"/>
      <c r="N78" s="556"/>
      <c r="O78" s="556"/>
      <c r="P78" s="555"/>
      <c r="Q78" s="555"/>
      <c r="R78" s="555"/>
      <c r="S78" s="555"/>
      <c r="T78" s="555"/>
      <c r="U78" s="555"/>
      <c r="V78" s="556"/>
      <c r="W78" s="553"/>
      <c r="X78" s="553"/>
      <c r="Y78" s="554"/>
      <c r="Z78" s="554"/>
      <c r="AA78" s="555"/>
      <c r="AB78" s="557"/>
      <c r="AC78" s="558"/>
    </row>
  </sheetData>
  <mergeCells count="100">
    <mergeCell ref="F4:F6"/>
    <mergeCell ref="I4:I6"/>
    <mergeCell ref="P4:P6"/>
    <mergeCell ref="S4:S6"/>
    <mergeCell ref="B7:D7"/>
    <mergeCell ref="B8:D8"/>
    <mergeCell ref="W8:Y8"/>
    <mergeCell ref="B9:D9"/>
    <mergeCell ref="W9:Y9"/>
    <mergeCell ref="W7:Y7"/>
    <mergeCell ref="B10:D10"/>
    <mergeCell ref="W10:Y10"/>
    <mergeCell ref="B11:D11"/>
    <mergeCell ref="W11:Y11"/>
    <mergeCell ref="B12:D12"/>
    <mergeCell ref="W12:Y12"/>
    <mergeCell ref="C13:D13"/>
    <mergeCell ref="X13:Y13"/>
    <mergeCell ref="C17:D17"/>
    <mergeCell ref="X17:Y17"/>
    <mergeCell ref="C20:D20"/>
    <mergeCell ref="X20:Y20"/>
    <mergeCell ref="C23:D23"/>
    <mergeCell ref="X23:Y23"/>
    <mergeCell ref="C24:D24"/>
    <mergeCell ref="X24:Y24"/>
    <mergeCell ref="C25:D25"/>
    <mergeCell ref="X25:Y25"/>
    <mergeCell ref="C26:D26"/>
    <mergeCell ref="X26:Y26"/>
    <mergeCell ref="C27:D27"/>
    <mergeCell ref="X27:Y27"/>
    <mergeCell ref="C28:D28"/>
    <mergeCell ref="X28:Y28"/>
    <mergeCell ref="C29:D29"/>
    <mergeCell ref="X29:Y29"/>
    <mergeCell ref="C30:D30"/>
    <mergeCell ref="X30:Y30"/>
    <mergeCell ref="B31:D31"/>
    <mergeCell ref="W31:Y31"/>
    <mergeCell ref="C32:D32"/>
    <mergeCell ref="X32:Y32"/>
    <mergeCell ref="C33:D33"/>
    <mergeCell ref="X33:Y33"/>
    <mergeCell ref="B34:D34"/>
    <mergeCell ref="W34:Y34"/>
    <mergeCell ref="C35:D35"/>
    <mergeCell ref="X35:Y35"/>
    <mergeCell ref="C36:D36"/>
    <mergeCell ref="X36:Y36"/>
    <mergeCell ref="F39:F41"/>
    <mergeCell ref="I39:I41"/>
    <mergeCell ref="P40:P41"/>
    <mergeCell ref="S40:S41"/>
    <mergeCell ref="B42:D42"/>
    <mergeCell ref="W42:Y42"/>
    <mergeCell ref="B43:D43"/>
    <mergeCell ref="W43:Y43"/>
    <mergeCell ref="B44:D44"/>
    <mergeCell ref="W44:Y44"/>
    <mergeCell ref="B45:D45"/>
    <mergeCell ref="W45:Y45"/>
    <mergeCell ref="B46:D46"/>
    <mergeCell ref="W46:Y46"/>
    <mergeCell ref="B47:D47"/>
    <mergeCell ref="W47:Y47"/>
    <mergeCell ref="C48:D48"/>
    <mergeCell ref="X48:Y48"/>
    <mergeCell ref="C52:D52"/>
    <mergeCell ref="X52:Y52"/>
    <mergeCell ref="C55:D55"/>
    <mergeCell ref="X55:Y55"/>
    <mergeCell ref="C58:D58"/>
    <mergeCell ref="X58:Y58"/>
    <mergeCell ref="C59:D59"/>
    <mergeCell ref="X59:Y59"/>
    <mergeCell ref="C60:D60"/>
    <mergeCell ref="X60:Y60"/>
    <mergeCell ref="C61:D61"/>
    <mergeCell ref="X61:Y61"/>
    <mergeCell ref="C62:D62"/>
    <mergeCell ref="X62:Y62"/>
    <mergeCell ref="C63:D63"/>
    <mergeCell ref="X63:Y63"/>
    <mergeCell ref="C64:D64"/>
    <mergeCell ref="X64:Y64"/>
    <mergeCell ref="C65:D65"/>
    <mergeCell ref="X65:Y65"/>
    <mergeCell ref="B66:D66"/>
    <mergeCell ref="W66:Y66"/>
    <mergeCell ref="C70:D70"/>
    <mergeCell ref="X70:Y70"/>
    <mergeCell ref="C71:D71"/>
    <mergeCell ref="X71:Y71"/>
    <mergeCell ref="C67:D67"/>
    <mergeCell ref="X67:Y67"/>
    <mergeCell ref="C68:D68"/>
    <mergeCell ref="X68:Y68"/>
    <mergeCell ref="B69:D69"/>
    <mergeCell ref="W69:Y69"/>
  </mergeCells>
  <phoneticPr fontId="6"/>
  <printOptions horizontalCentered="1" gridLinesSet="0"/>
  <pageMargins left="0.47244094488188981" right="0.47244094488188981" top="0.78740157480314965" bottom="0.59055118110236227" header="0.31496062992125984" footer="0.31496062992125984"/>
  <pageSetup paperSize="9" scale="95" orientation="portrait" r:id="rId1"/>
  <headerFooter alignWithMargins="0">
    <oddHeader>&amp;R&amp;A</oddHeader>
    <oddFooter>&amp;C&amp;P/&amp;N</oddFooter>
  </headerFooter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272"/>
  <sheetViews>
    <sheetView topLeftCell="A16" zoomScale="120" zoomScaleNormal="120" zoomScaleSheetLayoutView="100" workbookViewId="0">
      <selection activeCell="I30" sqref="G30:I30"/>
    </sheetView>
  </sheetViews>
  <sheetFormatPr defaultColWidth="39.5703125" defaultRowHeight="12" customHeight="1"/>
  <cols>
    <col min="1" max="1" width="0.28515625" style="60" customWidth="1"/>
    <col min="2" max="2" width="25.7109375" style="59" customWidth="1"/>
    <col min="3" max="3" width="0.28515625" style="60" customWidth="1"/>
    <col min="4" max="6" width="25.7109375" style="59" customWidth="1"/>
    <col min="7" max="7" width="0.28515625" style="59" customWidth="1"/>
    <col min="8" max="8" width="10.7109375" style="59" customWidth="1"/>
    <col min="9" max="9" width="13" style="59" customWidth="1"/>
    <col min="10" max="10" width="11.85546875" style="59" customWidth="1"/>
    <col min="11" max="11" width="19.42578125" style="59" customWidth="1"/>
    <col min="12" max="16384" width="39.5703125" style="59"/>
  </cols>
  <sheetData>
    <row r="1" spans="1:11" s="85" customFormat="1" ht="24" customHeight="1">
      <c r="A1" s="86"/>
      <c r="B1" s="87" t="s">
        <v>440</v>
      </c>
      <c r="C1" s="86"/>
    </row>
    <row r="2" spans="1:11" ht="6" customHeight="1">
      <c r="A2" s="83"/>
      <c r="B2" s="84"/>
      <c r="C2" s="83"/>
      <c r="D2" s="82"/>
    </row>
    <row r="3" spans="1:11" s="61" customFormat="1" ht="12" customHeight="1" thickBot="1">
      <c r="A3" s="62"/>
      <c r="C3" s="62"/>
      <c r="F3" s="626" t="s">
        <v>427</v>
      </c>
    </row>
    <row r="4" spans="1:11" s="78" customFormat="1" ht="24" customHeight="1">
      <c r="A4" s="81"/>
      <c r="B4" s="81"/>
      <c r="C4" s="80"/>
      <c r="D4" s="577" t="s">
        <v>83</v>
      </c>
      <c r="E4" s="578" t="s">
        <v>82</v>
      </c>
      <c r="F4" s="579" t="s">
        <v>81</v>
      </c>
      <c r="G4" s="79"/>
    </row>
    <row r="5" spans="1:11" s="74" customFormat="1" ht="15" customHeight="1">
      <c r="A5" s="77"/>
      <c r="B5" s="575" t="s">
        <v>80</v>
      </c>
      <c r="C5" s="76"/>
      <c r="D5" s="571">
        <f>D6+D20+D22+D27+D29+D31+D33+D36+D40+D44+D47+D49+D52+D54+D62</f>
        <v>534699438</v>
      </c>
      <c r="E5" s="571">
        <f>E6+E20+E22+E27+E29+E31+E33+E36+E40+E44+E47+E49+E52+E54+E62</f>
        <v>515588002</v>
      </c>
      <c r="F5" s="572">
        <f>E5-D5</f>
        <v>-19111436</v>
      </c>
      <c r="G5" s="75"/>
      <c r="H5"/>
      <c r="I5" s="63"/>
      <c r="J5"/>
      <c r="K5"/>
    </row>
    <row r="6" spans="1:11" s="61" customFormat="1" ht="15" customHeight="1">
      <c r="A6" s="71"/>
      <c r="B6" s="576" t="s">
        <v>536</v>
      </c>
      <c r="C6" s="70"/>
      <c r="D6" s="573">
        <f>SUM(D7:D19)</f>
        <v>144160000</v>
      </c>
      <c r="E6" s="573">
        <f>SUM(E7:E19)</f>
        <v>144548129</v>
      </c>
      <c r="F6" s="574">
        <f>E6-D6</f>
        <v>388129</v>
      </c>
      <c r="G6" s="66"/>
      <c r="H6"/>
      <c r="I6" s="63"/>
      <c r="J6"/>
      <c r="K6"/>
    </row>
    <row r="7" spans="1:11" s="61" customFormat="1" ht="12" customHeight="1">
      <c r="A7" s="69"/>
      <c r="B7" s="576" t="s">
        <v>79</v>
      </c>
      <c r="C7" s="68"/>
      <c r="D7" s="573">
        <v>62309100</v>
      </c>
      <c r="E7" s="573">
        <v>62373261</v>
      </c>
      <c r="F7" s="574">
        <f t="shared" ref="F7:F53" si="0">E7-D7</f>
        <v>64161</v>
      </c>
      <c r="G7" s="66"/>
      <c r="H7"/>
      <c r="I7" s="63"/>
      <c r="J7"/>
      <c r="K7"/>
    </row>
    <row r="8" spans="1:11" s="61" customFormat="1" ht="12" customHeight="1">
      <c r="A8" s="69"/>
      <c r="B8" s="576" t="s">
        <v>78</v>
      </c>
      <c r="C8" s="68"/>
      <c r="D8" s="573">
        <v>32288700</v>
      </c>
      <c r="E8" s="573">
        <v>32234117</v>
      </c>
      <c r="F8" s="574">
        <f t="shared" si="0"/>
        <v>-54583</v>
      </c>
      <c r="G8" s="66"/>
      <c r="H8"/>
      <c r="I8" s="63"/>
      <c r="J8"/>
      <c r="K8"/>
    </row>
    <row r="9" spans="1:11" s="61" customFormat="1" ht="12" customHeight="1">
      <c r="A9" s="69"/>
      <c r="B9" s="576" t="s">
        <v>77</v>
      </c>
      <c r="C9" s="68"/>
      <c r="D9" s="573">
        <v>11722200</v>
      </c>
      <c r="E9" s="573">
        <v>11852387</v>
      </c>
      <c r="F9" s="574">
        <f t="shared" si="0"/>
        <v>130187</v>
      </c>
      <c r="G9" s="66"/>
      <c r="H9"/>
      <c r="I9" s="63"/>
      <c r="J9"/>
      <c r="K9"/>
    </row>
    <row r="10" spans="1:11" s="61" customFormat="1" ht="12" customHeight="1">
      <c r="A10" s="69"/>
      <c r="B10" s="576" t="s">
        <v>76</v>
      </c>
      <c r="C10" s="68"/>
      <c r="D10" s="573">
        <v>3689600</v>
      </c>
      <c r="E10" s="573">
        <v>3827459</v>
      </c>
      <c r="F10" s="574">
        <f t="shared" si="0"/>
        <v>137859</v>
      </c>
      <c r="G10" s="66"/>
      <c r="H10"/>
      <c r="I10" s="63"/>
      <c r="J10"/>
      <c r="K10"/>
    </row>
    <row r="11" spans="1:11" s="61" customFormat="1" ht="12" customHeight="1">
      <c r="A11" s="69"/>
      <c r="B11" s="576" t="s">
        <v>75</v>
      </c>
      <c r="C11" s="68"/>
      <c r="D11" s="573">
        <v>1605200</v>
      </c>
      <c r="E11" s="573">
        <v>1602297</v>
      </c>
      <c r="F11" s="574">
        <f t="shared" si="0"/>
        <v>-2903</v>
      </c>
      <c r="G11" s="66"/>
      <c r="H11"/>
      <c r="I11" s="63"/>
      <c r="J11"/>
      <c r="K11"/>
    </row>
    <row r="12" spans="1:11" s="61" customFormat="1" ht="14.1" customHeight="1">
      <c r="A12" s="69"/>
      <c r="B12" s="576" t="s">
        <v>74</v>
      </c>
      <c r="C12" s="68"/>
      <c r="D12" s="573">
        <v>1127900</v>
      </c>
      <c r="E12" s="573">
        <v>1119909</v>
      </c>
      <c r="F12" s="574">
        <f t="shared" si="0"/>
        <v>-7991</v>
      </c>
      <c r="G12" s="66"/>
      <c r="H12"/>
      <c r="I12" s="63"/>
      <c r="J12"/>
      <c r="K12"/>
    </row>
    <row r="13" spans="1:11" s="61" customFormat="1" ht="12" customHeight="1">
      <c r="A13" s="69"/>
      <c r="B13" s="576" t="s">
        <v>431</v>
      </c>
      <c r="C13" s="68"/>
      <c r="D13" s="573">
        <v>923700</v>
      </c>
      <c r="E13" s="573">
        <v>948498</v>
      </c>
      <c r="F13" s="574">
        <f t="shared" si="0"/>
        <v>24798</v>
      </c>
      <c r="G13" s="66"/>
      <c r="H13"/>
      <c r="I13" s="73"/>
      <c r="J13"/>
      <c r="K13"/>
    </row>
    <row r="14" spans="1:11" s="61" customFormat="1" ht="12" customHeight="1">
      <c r="A14" s="69"/>
      <c r="B14" s="576" t="s">
        <v>432</v>
      </c>
      <c r="C14" s="68"/>
      <c r="D14" s="573">
        <v>12217300</v>
      </c>
      <c r="E14" s="573">
        <v>12307521</v>
      </c>
      <c r="F14" s="574">
        <f t="shared" si="0"/>
        <v>90221</v>
      </c>
      <c r="G14" s="66"/>
      <c r="H14"/>
      <c r="I14" s="73"/>
      <c r="J14"/>
      <c r="K14"/>
    </row>
    <row r="15" spans="1:11" s="61" customFormat="1" ht="12" customHeight="1">
      <c r="A15" s="69"/>
      <c r="B15" s="576" t="s">
        <v>73</v>
      </c>
      <c r="C15" s="68"/>
      <c r="D15" s="573">
        <v>18213100</v>
      </c>
      <c r="E15" s="573">
        <v>18219301</v>
      </c>
      <c r="F15" s="574">
        <f t="shared" si="0"/>
        <v>6201</v>
      </c>
      <c r="G15" s="66"/>
      <c r="H15"/>
      <c r="I15" s="73"/>
      <c r="J15"/>
      <c r="K15"/>
    </row>
    <row r="16" spans="1:11" s="61" customFormat="1" ht="12" customHeight="1">
      <c r="A16" s="69"/>
      <c r="B16" s="576" t="s">
        <v>72</v>
      </c>
      <c r="C16" s="68"/>
      <c r="D16" s="573">
        <v>6900</v>
      </c>
      <c r="E16" s="573">
        <v>6974</v>
      </c>
      <c r="F16" s="574">
        <f t="shared" si="0"/>
        <v>74</v>
      </c>
      <c r="G16" s="66"/>
      <c r="H16"/>
      <c r="I16" s="73"/>
      <c r="J16"/>
      <c r="K16"/>
    </row>
    <row r="17" spans="1:11" s="61" customFormat="1" ht="14.1" customHeight="1">
      <c r="A17" s="69"/>
      <c r="B17" s="576" t="s">
        <v>433</v>
      </c>
      <c r="C17" s="68"/>
      <c r="D17" s="573">
        <v>20100</v>
      </c>
      <c r="E17" s="573">
        <v>20210</v>
      </c>
      <c r="F17" s="574">
        <f t="shared" si="0"/>
        <v>110</v>
      </c>
      <c r="G17" s="66"/>
      <c r="H17"/>
      <c r="I17" s="63"/>
      <c r="J17"/>
      <c r="K17"/>
    </row>
    <row r="18" spans="1:11" s="61" customFormat="1" ht="12" customHeight="1">
      <c r="A18" s="69"/>
      <c r="B18" s="576" t="s">
        <v>434</v>
      </c>
      <c r="C18" s="68"/>
      <c r="D18" s="573">
        <v>36000</v>
      </c>
      <c r="E18" s="573">
        <v>36051</v>
      </c>
      <c r="F18" s="574">
        <f t="shared" si="0"/>
        <v>51</v>
      </c>
      <c r="G18" s="66"/>
      <c r="H18"/>
      <c r="I18" s="63"/>
      <c r="J18"/>
      <c r="K18"/>
    </row>
    <row r="19" spans="1:11" s="61" customFormat="1" ht="12" customHeight="1">
      <c r="A19" s="69"/>
      <c r="B19" s="576" t="s">
        <v>71</v>
      </c>
      <c r="C19" s="68"/>
      <c r="D19" s="573">
        <v>200</v>
      </c>
      <c r="E19" s="573">
        <v>144</v>
      </c>
      <c r="F19" s="574">
        <f t="shared" si="0"/>
        <v>-56</v>
      </c>
      <c r="G19" s="66"/>
      <c r="H19"/>
      <c r="I19" s="63"/>
      <c r="J19"/>
      <c r="K19"/>
    </row>
    <row r="20" spans="1:11" s="61" customFormat="1" ht="15" customHeight="1">
      <c r="A20" s="71"/>
      <c r="B20" s="576" t="s">
        <v>70</v>
      </c>
      <c r="C20" s="70"/>
      <c r="D20" s="573">
        <f>SUM(D21)</f>
        <v>28118000</v>
      </c>
      <c r="E20" s="573">
        <f>SUM(E21)</f>
        <v>28118150</v>
      </c>
      <c r="F20" s="574">
        <f t="shared" si="0"/>
        <v>150</v>
      </c>
      <c r="G20" s="66"/>
      <c r="H20"/>
      <c r="I20" s="63"/>
      <c r="J20"/>
      <c r="K20"/>
    </row>
    <row r="21" spans="1:11" s="61" customFormat="1" ht="12" customHeight="1">
      <c r="A21" s="69"/>
      <c r="B21" s="576" t="s">
        <v>2</v>
      </c>
      <c r="C21" s="68"/>
      <c r="D21" s="573">
        <v>28118000</v>
      </c>
      <c r="E21" s="573">
        <v>28118150</v>
      </c>
      <c r="F21" s="574">
        <f t="shared" si="0"/>
        <v>150</v>
      </c>
      <c r="G21" s="66"/>
      <c r="H21"/>
      <c r="I21" s="63"/>
      <c r="J21"/>
      <c r="K21"/>
    </row>
    <row r="22" spans="1:11" s="61" customFormat="1" ht="15" customHeight="1">
      <c r="A22" s="71"/>
      <c r="B22" s="576" t="s">
        <v>69</v>
      </c>
      <c r="C22" s="70"/>
      <c r="D22" s="573">
        <f>SUM(D23:D26)</f>
        <v>27153417</v>
      </c>
      <c r="E22" s="573">
        <f>SUM(E23:E26)</f>
        <v>27070822</v>
      </c>
      <c r="F22" s="574">
        <f t="shared" si="0"/>
        <v>-82595</v>
      </c>
      <c r="G22" s="66"/>
      <c r="H22"/>
      <c r="I22" s="63"/>
      <c r="J22"/>
      <c r="K22"/>
    </row>
    <row r="23" spans="1:11" s="61" customFormat="1" ht="12" customHeight="1">
      <c r="A23" s="69"/>
      <c r="B23" s="576" t="s">
        <v>435</v>
      </c>
      <c r="C23" s="68"/>
      <c r="D23" s="573">
        <v>25062407</v>
      </c>
      <c r="E23" s="573">
        <v>25068613</v>
      </c>
      <c r="F23" s="574">
        <f t="shared" si="0"/>
        <v>6206</v>
      </c>
      <c r="G23" s="66"/>
      <c r="H23"/>
      <c r="I23" s="63"/>
      <c r="J23"/>
      <c r="K23"/>
    </row>
    <row r="24" spans="1:11" s="61" customFormat="1" ht="12" customHeight="1">
      <c r="A24" s="69"/>
      <c r="B24" s="576" t="s">
        <v>436</v>
      </c>
      <c r="C24" s="68"/>
      <c r="D24" s="573">
        <v>1975000</v>
      </c>
      <c r="E24" s="573">
        <v>1889975</v>
      </c>
      <c r="F24" s="574">
        <f t="shared" si="0"/>
        <v>-85025</v>
      </c>
      <c r="G24" s="66"/>
      <c r="H24"/>
      <c r="I24" s="63"/>
      <c r="J24"/>
      <c r="K24"/>
    </row>
    <row r="25" spans="1:11" s="61" customFormat="1" ht="12" customHeight="1">
      <c r="A25" s="69"/>
      <c r="B25" s="576" t="s">
        <v>68</v>
      </c>
      <c r="C25" s="68"/>
      <c r="D25" s="573">
        <v>116000</v>
      </c>
      <c r="E25" s="573">
        <v>112234</v>
      </c>
      <c r="F25" s="574">
        <f t="shared" si="0"/>
        <v>-3766</v>
      </c>
      <c r="G25" s="66"/>
      <c r="H25"/>
      <c r="I25" s="63"/>
      <c r="J25"/>
      <c r="K25"/>
    </row>
    <row r="26" spans="1:11" s="61" customFormat="1" ht="12" customHeight="1">
      <c r="A26" s="69"/>
      <c r="B26" s="576" t="s">
        <v>67</v>
      </c>
      <c r="C26" s="68"/>
      <c r="D26" s="573">
        <v>10</v>
      </c>
      <c r="E26" s="573">
        <v>0</v>
      </c>
      <c r="F26" s="574">
        <f t="shared" si="0"/>
        <v>-10</v>
      </c>
      <c r="G26" s="66"/>
      <c r="H26"/>
      <c r="I26" s="63"/>
      <c r="J26"/>
      <c r="K26"/>
    </row>
    <row r="27" spans="1:11" s="61" customFormat="1" ht="15" customHeight="1">
      <c r="A27" s="71"/>
      <c r="B27" s="576" t="s">
        <v>437</v>
      </c>
      <c r="C27" s="70"/>
      <c r="D27" s="573">
        <f>SUM(D28)</f>
        <v>680680</v>
      </c>
      <c r="E27" s="573">
        <f>SUM(E28)</f>
        <v>680680</v>
      </c>
      <c r="F27" s="628">
        <f t="shared" si="0"/>
        <v>0</v>
      </c>
      <c r="G27" s="66"/>
      <c r="H27"/>
      <c r="I27" s="63"/>
      <c r="J27"/>
      <c r="K27"/>
    </row>
    <row r="28" spans="1:11" s="61" customFormat="1" ht="12" customHeight="1">
      <c r="A28" s="69"/>
      <c r="B28" s="576" t="s">
        <v>438</v>
      </c>
      <c r="C28" s="68"/>
      <c r="D28" s="573">
        <v>680680</v>
      </c>
      <c r="E28" s="573">
        <v>680680</v>
      </c>
      <c r="F28" s="628">
        <f t="shared" si="0"/>
        <v>0</v>
      </c>
      <c r="G28" s="67"/>
      <c r="H28"/>
      <c r="I28" s="63"/>
      <c r="J28"/>
      <c r="K28"/>
    </row>
    <row r="29" spans="1:11" s="61" customFormat="1" ht="15" customHeight="1">
      <c r="A29" s="69"/>
      <c r="B29" s="576" t="s">
        <v>66</v>
      </c>
      <c r="C29" s="68"/>
      <c r="D29" s="573">
        <f>SUM(D30)</f>
        <v>116293734</v>
      </c>
      <c r="E29" s="573">
        <f>SUM(E30)</f>
        <v>116566904</v>
      </c>
      <c r="F29" s="574">
        <f t="shared" si="0"/>
        <v>273170</v>
      </c>
      <c r="G29" s="67"/>
      <c r="H29"/>
      <c r="I29" s="63"/>
      <c r="J29"/>
      <c r="K29"/>
    </row>
    <row r="30" spans="1:11" s="61" customFormat="1" ht="12" customHeight="1">
      <c r="A30" s="69"/>
      <c r="B30" s="576" t="s">
        <v>4</v>
      </c>
      <c r="C30" s="68"/>
      <c r="D30" s="573">
        <v>116293734</v>
      </c>
      <c r="E30" s="573">
        <v>116566904</v>
      </c>
      <c r="F30" s="574">
        <f t="shared" si="0"/>
        <v>273170</v>
      </c>
      <c r="G30" s="67"/>
      <c r="H30"/>
      <c r="I30" s="63"/>
      <c r="J30"/>
      <c r="K30"/>
    </row>
    <row r="31" spans="1:11" s="61" customFormat="1" ht="15" customHeight="1">
      <c r="A31" s="71"/>
      <c r="B31" s="576" t="s">
        <v>65</v>
      </c>
      <c r="C31" s="70"/>
      <c r="D31" s="573">
        <f>SUM(D32)</f>
        <v>420000</v>
      </c>
      <c r="E31" s="573">
        <f>SUM(E32)</f>
        <v>403480</v>
      </c>
      <c r="F31" s="574">
        <f t="shared" si="0"/>
        <v>-16520</v>
      </c>
      <c r="G31" s="66"/>
      <c r="H31"/>
      <c r="I31" s="63"/>
      <c r="J31"/>
      <c r="K31"/>
    </row>
    <row r="32" spans="1:11" s="61" customFormat="1" ht="12" customHeight="1">
      <c r="A32" s="69"/>
      <c r="B32" s="576" t="s">
        <v>64</v>
      </c>
      <c r="C32" s="68"/>
      <c r="D32" s="573">
        <v>420000</v>
      </c>
      <c r="E32" s="573">
        <v>403480</v>
      </c>
      <c r="F32" s="574">
        <f t="shared" si="0"/>
        <v>-16520</v>
      </c>
      <c r="G32" s="66"/>
      <c r="H32"/>
      <c r="I32" s="63"/>
      <c r="J32"/>
      <c r="K32"/>
    </row>
    <row r="33" spans="1:11" s="61" customFormat="1" ht="15" customHeight="1">
      <c r="A33" s="71"/>
      <c r="B33" s="576" t="s">
        <v>63</v>
      </c>
      <c r="C33" s="70"/>
      <c r="D33" s="573">
        <f>SUM(D34:D35)</f>
        <v>1323990</v>
      </c>
      <c r="E33" s="573">
        <f>SUM(E34:E35)</f>
        <v>1319692</v>
      </c>
      <c r="F33" s="574">
        <f t="shared" si="0"/>
        <v>-4298</v>
      </c>
      <c r="G33" s="66"/>
      <c r="H33"/>
      <c r="I33" s="63"/>
      <c r="J33"/>
      <c r="K33"/>
    </row>
    <row r="34" spans="1:11" s="61" customFormat="1" ht="12" customHeight="1">
      <c r="A34" s="69"/>
      <c r="B34" s="576" t="s">
        <v>62</v>
      </c>
      <c r="C34" s="68"/>
      <c r="D34" s="573">
        <v>322922</v>
      </c>
      <c r="E34" s="573">
        <v>323377</v>
      </c>
      <c r="F34" s="574">
        <f t="shared" si="0"/>
        <v>455</v>
      </c>
      <c r="G34" s="66"/>
      <c r="H34"/>
      <c r="I34" s="63"/>
      <c r="J34"/>
      <c r="K34"/>
    </row>
    <row r="35" spans="1:11" s="61" customFormat="1" ht="12" customHeight="1">
      <c r="A35" s="69"/>
      <c r="B35" s="576" t="s">
        <v>61</v>
      </c>
      <c r="C35" s="68"/>
      <c r="D35" s="573">
        <v>1001068</v>
      </c>
      <c r="E35" s="573">
        <v>996315</v>
      </c>
      <c r="F35" s="574">
        <f t="shared" si="0"/>
        <v>-4753</v>
      </c>
      <c r="G35" s="66"/>
      <c r="H35"/>
      <c r="I35" s="63"/>
      <c r="J35"/>
      <c r="K35"/>
    </row>
    <row r="36" spans="1:11" s="61" customFormat="1" ht="15" customHeight="1">
      <c r="A36" s="71"/>
      <c r="B36" s="576" t="s">
        <v>60</v>
      </c>
      <c r="C36" s="70"/>
      <c r="D36" s="573">
        <f>SUM(D37:D39)</f>
        <v>5525281</v>
      </c>
      <c r="E36" s="573">
        <f>SUM(E37:E39)</f>
        <v>5562004</v>
      </c>
      <c r="F36" s="574">
        <f t="shared" si="0"/>
        <v>36723</v>
      </c>
      <c r="G36" s="66"/>
      <c r="H36"/>
      <c r="I36" s="63"/>
      <c r="J36"/>
      <c r="K36"/>
    </row>
    <row r="37" spans="1:11" s="61" customFormat="1" ht="12" customHeight="1">
      <c r="A37" s="69"/>
      <c r="B37" s="576" t="s">
        <v>59</v>
      </c>
      <c r="C37" s="68"/>
      <c r="D37" s="573">
        <v>3398539</v>
      </c>
      <c r="E37" s="573">
        <v>3397037</v>
      </c>
      <c r="F37" s="574">
        <f t="shared" si="0"/>
        <v>-1502</v>
      </c>
      <c r="G37" s="66"/>
      <c r="H37"/>
      <c r="I37" s="63"/>
      <c r="J37"/>
      <c r="K37"/>
    </row>
    <row r="38" spans="1:11" s="61" customFormat="1" ht="12" customHeight="1">
      <c r="A38" s="69"/>
      <c r="B38" s="576" t="s">
        <v>58</v>
      </c>
      <c r="C38" s="68"/>
      <c r="D38" s="573">
        <v>64559</v>
      </c>
      <c r="E38" s="573">
        <v>65380</v>
      </c>
      <c r="F38" s="574">
        <f t="shared" si="0"/>
        <v>821</v>
      </c>
      <c r="G38" s="66"/>
      <c r="H38"/>
      <c r="I38" s="63"/>
      <c r="J38"/>
      <c r="K38"/>
    </row>
    <row r="39" spans="1:11" s="61" customFormat="1" ht="12" customHeight="1">
      <c r="A39" s="69"/>
      <c r="B39" s="576" t="s">
        <v>57</v>
      </c>
      <c r="C39" s="68"/>
      <c r="D39" s="573">
        <v>2062183</v>
      </c>
      <c r="E39" s="573">
        <v>2099587</v>
      </c>
      <c r="F39" s="574">
        <f t="shared" si="0"/>
        <v>37404</v>
      </c>
      <c r="G39" s="66"/>
      <c r="H39"/>
      <c r="I39" s="63"/>
      <c r="J39"/>
      <c r="K39"/>
    </row>
    <row r="40" spans="1:11" s="61" customFormat="1" ht="15" customHeight="1">
      <c r="A40" s="71"/>
      <c r="B40" s="576" t="s">
        <v>56</v>
      </c>
      <c r="C40" s="70"/>
      <c r="D40" s="573">
        <f>SUM(D41:D43)</f>
        <v>68623693</v>
      </c>
      <c r="E40" s="573">
        <f>SUM(E41:E43)</f>
        <v>59554635</v>
      </c>
      <c r="F40" s="574">
        <f t="shared" si="0"/>
        <v>-9069058</v>
      </c>
      <c r="G40" s="66"/>
      <c r="H40"/>
      <c r="I40" s="63"/>
      <c r="J40"/>
      <c r="K40"/>
    </row>
    <row r="41" spans="1:11" s="61" customFormat="1" ht="12" customHeight="1">
      <c r="A41" s="69"/>
      <c r="B41" s="576" t="s">
        <v>55</v>
      </c>
      <c r="C41" s="68"/>
      <c r="D41" s="573">
        <v>41960199</v>
      </c>
      <c r="E41" s="573">
        <v>38295398</v>
      </c>
      <c r="F41" s="574">
        <f t="shared" si="0"/>
        <v>-3664801</v>
      </c>
      <c r="G41" s="66"/>
      <c r="H41"/>
      <c r="I41" s="63"/>
      <c r="J41"/>
      <c r="K41"/>
    </row>
    <row r="42" spans="1:11" s="61" customFormat="1" ht="12" customHeight="1">
      <c r="A42" s="69"/>
      <c r="B42" s="576" t="s">
        <v>54</v>
      </c>
      <c r="C42" s="68"/>
      <c r="D42" s="573">
        <v>24939588</v>
      </c>
      <c r="E42" s="573">
        <v>19617060</v>
      </c>
      <c r="F42" s="574">
        <f t="shared" si="0"/>
        <v>-5322528</v>
      </c>
      <c r="G42" s="66"/>
      <c r="H42"/>
      <c r="I42" s="63"/>
      <c r="J42"/>
      <c r="K42"/>
    </row>
    <row r="43" spans="1:11" s="61" customFormat="1" ht="12" customHeight="1">
      <c r="A43" s="69"/>
      <c r="B43" s="576" t="s">
        <v>53</v>
      </c>
      <c r="C43" s="68"/>
      <c r="D43" s="573">
        <v>1723906</v>
      </c>
      <c r="E43" s="573">
        <v>1642177</v>
      </c>
      <c r="F43" s="574">
        <f t="shared" si="0"/>
        <v>-81729</v>
      </c>
      <c r="G43" s="66"/>
      <c r="H43"/>
      <c r="I43" s="63"/>
      <c r="J43"/>
      <c r="K43"/>
    </row>
    <row r="44" spans="1:11" s="61" customFormat="1" ht="15" customHeight="1">
      <c r="A44" s="71"/>
      <c r="B44" s="576" t="s">
        <v>52</v>
      </c>
      <c r="C44" s="70"/>
      <c r="D44" s="573">
        <f>SUM(D45:D46)</f>
        <v>934802</v>
      </c>
      <c r="E44" s="573">
        <f>SUM(E45:E46)</f>
        <v>942226</v>
      </c>
      <c r="F44" s="574">
        <f t="shared" si="0"/>
        <v>7424</v>
      </c>
      <c r="G44" s="66"/>
      <c r="H44"/>
      <c r="I44" s="63"/>
      <c r="J44"/>
      <c r="K44"/>
    </row>
    <row r="45" spans="1:11" s="61" customFormat="1" ht="12" customHeight="1">
      <c r="A45" s="69"/>
      <c r="B45" s="576" t="s">
        <v>51</v>
      </c>
      <c r="C45" s="68"/>
      <c r="D45" s="573">
        <v>453089</v>
      </c>
      <c r="E45" s="573">
        <v>454122</v>
      </c>
      <c r="F45" s="574">
        <f t="shared" si="0"/>
        <v>1033</v>
      </c>
      <c r="G45" s="66"/>
      <c r="H45"/>
      <c r="I45" s="63"/>
      <c r="J45"/>
      <c r="K45"/>
    </row>
    <row r="46" spans="1:11" s="61" customFormat="1" ht="12" customHeight="1">
      <c r="A46" s="69"/>
      <c r="B46" s="576" t="s">
        <v>50</v>
      </c>
      <c r="C46" s="68"/>
      <c r="D46" s="573">
        <v>481713</v>
      </c>
      <c r="E46" s="573">
        <v>488104</v>
      </c>
      <c r="F46" s="574">
        <f t="shared" si="0"/>
        <v>6391</v>
      </c>
      <c r="G46" s="66"/>
      <c r="H46"/>
      <c r="I46" s="63"/>
      <c r="J46"/>
      <c r="K46"/>
    </row>
    <row r="47" spans="1:11" s="61" customFormat="1" ht="15" customHeight="1">
      <c r="A47" s="71"/>
      <c r="B47" s="576" t="s">
        <v>49</v>
      </c>
      <c r="C47" s="70"/>
      <c r="D47" s="573">
        <f>SUM(D48)</f>
        <v>43661</v>
      </c>
      <c r="E47" s="573">
        <f>SUM(E48)</f>
        <v>41458</v>
      </c>
      <c r="F47" s="574">
        <f t="shared" si="0"/>
        <v>-2203</v>
      </c>
      <c r="G47" s="72"/>
      <c r="H47"/>
      <c r="I47" s="63"/>
      <c r="J47"/>
      <c r="K47"/>
    </row>
    <row r="48" spans="1:11" s="61" customFormat="1" ht="12" customHeight="1">
      <c r="A48" s="69"/>
      <c r="B48" s="576" t="s">
        <v>10</v>
      </c>
      <c r="C48" s="68"/>
      <c r="D48" s="573">
        <v>43661</v>
      </c>
      <c r="E48" s="573">
        <v>41458</v>
      </c>
      <c r="F48" s="574">
        <f t="shared" si="0"/>
        <v>-2203</v>
      </c>
      <c r="G48" s="72"/>
      <c r="H48"/>
      <c r="I48" s="63"/>
      <c r="J48"/>
      <c r="K48"/>
    </row>
    <row r="49" spans="1:11" s="61" customFormat="1" ht="15" customHeight="1">
      <c r="A49" s="71"/>
      <c r="B49" s="576" t="s">
        <v>48</v>
      </c>
      <c r="C49" s="70"/>
      <c r="D49" s="573">
        <f>SUM(D50:D51)</f>
        <v>16527471</v>
      </c>
      <c r="E49" s="573">
        <f>SUM(E50:E51)</f>
        <v>15874280</v>
      </c>
      <c r="F49" s="574">
        <f t="shared" si="0"/>
        <v>-653191</v>
      </c>
      <c r="G49" s="66"/>
      <c r="H49"/>
      <c r="I49" s="63"/>
      <c r="J49"/>
      <c r="K49"/>
    </row>
    <row r="50" spans="1:11" s="61" customFormat="1" ht="12" customHeight="1">
      <c r="A50" s="69"/>
      <c r="B50" s="576" t="s">
        <v>47</v>
      </c>
      <c r="C50" s="68"/>
      <c r="D50" s="573">
        <v>733926</v>
      </c>
      <c r="E50" s="573">
        <v>733425</v>
      </c>
      <c r="F50" s="574">
        <f t="shared" si="0"/>
        <v>-501</v>
      </c>
      <c r="G50" s="66"/>
      <c r="H50"/>
      <c r="I50" s="63"/>
      <c r="J50"/>
      <c r="K50"/>
    </row>
    <row r="51" spans="1:11" s="61" customFormat="1" ht="12" customHeight="1">
      <c r="A51" s="69"/>
      <c r="B51" s="576" t="s">
        <v>46</v>
      </c>
      <c r="C51" s="68"/>
      <c r="D51" s="573">
        <v>15793545</v>
      </c>
      <c r="E51" s="573">
        <v>15140855</v>
      </c>
      <c r="F51" s="574">
        <f t="shared" si="0"/>
        <v>-652690</v>
      </c>
      <c r="G51" s="66"/>
      <c r="H51"/>
      <c r="I51" s="63"/>
      <c r="J51"/>
      <c r="K51"/>
    </row>
    <row r="52" spans="1:11" s="61" customFormat="1" ht="15" customHeight="1">
      <c r="A52" s="71"/>
      <c r="B52" s="576" t="s">
        <v>45</v>
      </c>
      <c r="C52" s="70"/>
      <c r="D52" s="573">
        <f>SUM(D53)</f>
        <v>5800013</v>
      </c>
      <c r="E52" s="573">
        <f>SUM(E53)</f>
        <v>5800013</v>
      </c>
      <c r="F52" s="627">
        <v>0</v>
      </c>
      <c r="G52" s="72"/>
      <c r="H52"/>
      <c r="I52" s="63"/>
      <c r="J52"/>
      <c r="K52"/>
    </row>
    <row r="53" spans="1:11" s="61" customFormat="1" ht="12" customHeight="1">
      <c r="A53" s="69"/>
      <c r="B53" s="576" t="s">
        <v>12</v>
      </c>
      <c r="C53" s="68"/>
      <c r="D53" s="573">
        <v>5800013</v>
      </c>
      <c r="E53" s="573">
        <v>5800013</v>
      </c>
      <c r="F53" s="627">
        <f t="shared" si="0"/>
        <v>0</v>
      </c>
      <c r="G53" s="72"/>
      <c r="H53"/>
      <c r="I53" s="63"/>
      <c r="J53"/>
      <c r="K53"/>
    </row>
    <row r="54" spans="1:11" s="61" customFormat="1" ht="15" customHeight="1">
      <c r="A54" s="71"/>
      <c r="B54" s="576" t="s">
        <v>44</v>
      </c>
      <c r="C54" s="70"/>
      <c r="D54" s="573">
        <f>SUM(D55:D61)</f>
        <v>30179996</v>
      </c>
      <c r="E54" s="573">
        <f>SUM(E55:E61)</f>
        <v>30201229</v>
      </c>
      <c r="F54" s="574">
        <f>E54-D54</f>
        <v>21233</v>
      </c>
      <c r="G54" s="66"/>
      <c r="H54"/>
      <c r="I54" s="63"/>
      <c r="J54"/>
      <c r="K54"/>
    </row>
    <row r="55" spans="1:11" s="61" customFormat="1" ht="12" customHeight="1">
      <c r="A55" s="69"/>
      <c r="B55" s="576" t="s">
        <v>439</v>
      </c>
      <c r="C55" s="68"/>
      <c r="D55" s="573">
        <v>318105</v>
      </c>
      <c r="E55" s="573">
        <v>302350</v>
      </c>
      <c r="F55" s="574">
        <f t="shared" ref="F55:F63" si="1">E55-D55</f>
        <v>-15755</v>
      </c>
      <c r="G55" s="66"/>
      <c r="H55"/>
      <c r="I55" s="63"/>
      <c r="J55"/>
      <c r="K55"/>
    </row>
    <row r="56" spans="1:11" s="61" customFormat="1" ht="12" customHeight="1">
      <c r="A56" s="69"/>
      <c r="B56" s="576" t="s">
        <v>43</v>
      </c>
      <c r="C56" s="68"/>
      <c r="D56" s="573">
        <v>8715</v>
      </c>
      <c r="E56" s="573">
        <v>8638</v>
      </c>
      <c r="F56" s="574">
        <f t="shared" si="1"/>
        <v>-77</v>
      </c>
      <c r="G56" s="66"/>
      <c r="H56"/>
      <c r="I56" s="63"/>
      <c r="J56"/>
      <c r="K56"/>
    </row>
    <row r="57" spans="1:11" s="61" customFormat="1" ht="12" customHeight="1">
      <c r="A57" s="69"/>
      <c r="B57" s="576" t="s">
        <v>42</v>
      </c>
      <c r="C57" s="68"/>
      <c r="D57" s="573">
        <v>22772016</v>
      </c>
      <c r="E57" s="573">
        <v>22748440</v>
      </c>
      <c r="F57" s="574">
        <f t="shared" si="1"/>
        <v>-23576</v>
      </c>
      <c r="G57" s="66"/>
      <c r="H57"/>
      <c r="I57" s="63"/>
      <c r="J57"/>
      <c r="K57"/>
    </row>
    <row r="58" spans="1:11" s="61" customFormat="1" ht="12" customHeight="1">
      <c r="A58" s="69"/>
      <c r="B58" s="576" t="s">
        <v>41</v>
      </c>
      <c r="C58" s="68"/>
      <c r="D58" s="573">
        <v>710599</v>
      </c>
      <c r="E58" s="573">
        <v>684238</v>
      </c>
      <c r="F58" s="574">
        <f t="shared" si="1"/>
        <v>-26361</v>
      </c>
      <c r="G58" s="66"/>
      <c r="H58"/>
      <c r="I58" s="63"/>
      <c r="J58"/>
      <c r="K58"/>
    </row>
    <row r="59" spans="1:11" s="61" customFormat="1" ht="12" customHeight="1">
      <c r="A59" s="69"/>
      <c r="B59" s="576" t="s">
        <v>40</v>
      </c>
      <c r="C59" s="68"/>
      <c r="D59" s="573">
        <v>3563775</v>
      </c>
      <c r="E59" s="573">
        <v>3611335</v>
      </c>
      <c r="F59" s="574">
        <f t="shared" si="1"/>
        <v>47560</v>
      </c>
      <c r="G59" s="66"/>
      <c r="H59"/>
      <c r="I59" s="63"/>
      <c r="J59"/>
      <c r="K59"/>
    </row>
    <row r="60" spans="1:11" s="61" customFormat="1" ht="14.1" customHeight="1">
      <c r="A60" s="69"/>
      <c r="B60" s="576" t="s">
        <v>39</v>
      </c>
      <c r="C60" s="68"/>
      <c r="D60" s="573">
        <v>6185</v>
      </c>
      <c r="E60" s="60">
        <v>6186</v>
      </c>
      <c r="F60" s="574">
        <f t="shared" si="1"/>
        <v>1</v>
      </c>
      <c r="G60" s="66"/>
      <c r="H60"/>
      <c r="I60" s="63"/>
      <c r="J60"/>
      <c r="K60"/>
    </row>
    <row r="61" spans="1:11" s="61" customFormat="1" ht="12" customHeight="1">
      <c r="A61" s="69"/>
      <c r="B61" s="576" t="s">
        <v>38</v>
      </c>
      <c r="C61" s="68"/>
      <c r="D61" s="573">
        <v>2800601</v>
      </c>
      <c r="E61" s="59">
        <v>2840042</v>
      </c>
      <c r="F61" s="574">
        <f t="shared" si="1"/>
        <v>39441</v>
      </c>
      <c r="G61" s="66"/>
      <c r="H61"/>
      <c r="I61" s="63"/>
      <c r="J61"/>
      <c r="K61"/>
    </row>
    <row r="62" spans="1:11" s="61" customFormat="1" ht="15" customHeight="1">
      <c r="A62" s="71"/>
      <c r="B62" s="576" t="s">
        <v>537</v>
      </c>
      <c r="C62" s="70"/>
      <c r="D62" s="573">
        <f>SUM(D63)</f>
        <v>88914700</v>
      </c>
      <c r="E62" s="573">
        <f>SUM(E63)</f>
        <v>78904300</v>
      </c>
      <c r="F62" s="574">
        <f t="shared" si="1"/>
        <v>-10010400</v>
      </c>
      <c r="G62" s="66"/>
      <c r="H62"/>
      <c r="I62" s="63"/>
      <c r="J62"/>
      <c r="K62"/>
    </row>
    <row r="63" spans="1:11" s="61" customFormat="1" ht="12" customHeight="1">
      <c r="A63" s="69"/>
      <c r="B63" s="576" t="s">
        <v>538</v>
      </c>
      <c r="C63" s="68"/>
      <c r="D63" s="573">
        <v>88914700</v>
      </c>
      <c r="E63" s="59">
        <v>78904300</v>
      </c>
      <c r="F63" s="574">
        <f t="shared" si="1"/>
        <v>-10010400</v>
      </c>
      <c r="G63" s="66"/>
      <c r="H63"/>
      <c r="I63" s="63"/>
      <c r="J63"/>
      <c r="K63"/>
    </row>
    <row r="64" spans="1:11" s="61" customFormat="1" ht="3.95" customHeight="1">
      <c r="A64" s="64"/>
      <c r="B64" s="64"/>
      <c r="C64" s="65"/>
      <c r="D64" s="64"/>
      <c r="E64" s="64"/>
      <c r="F64" s="64"/>
      <c r="G64" s="64"/>
      <c r="H64"/>
      <c r="I64" s="63"/>
      <c r="J64"/>
      <c r="K64"/>
    </row>
    <row r="65" spans="1:11" s="61" customFormat="1" ht="14.1" customHeight="1">
      <c r="A65" s="62"/>
      <c r="B65" s="59" t="s">
        <v>311</v>
      </c>
      <c r="C65" s="62"/>
      <c r="H65"/>
      <c r="I65"/>
      <c r="J65"/>
      <c r="K65"/>
    </row>
    <row r="66" spans="1:11" ht="12" customHeight="1">
      <c r="H66"/>
      <c r="I66"/>
      <c r="J66"/>
      <c r="K66"/>
    </row>
    <row r="67" spans="1:11" ht="12" customHeight="1">
      <c r="H67"/>
      <c r="I67"/>
      <c r="J67"/>
      <c r="K67"/>
    </row>
    <row r="68" spans="1:11" ht="12" customHeight="1">
      <c r="H68"/>
      <c r="I68"/>
      <c r="J68"/>
      <c r="K68"/>
    </row>
    <row r="69" spans="1:11" ht="12" customHeight="1">
      <c r="H69"/>
      <c r="I69"/>
      <c r="J69"/>
      <c r="K69"/>
    </row>
    <row r="70" spans="1:11" ht="12" customHeight="1">
      <c r="H70"/>
      <c r="I70"/>
      <c r="J70"/>
      <c r="K70"/>
    </row>
    <row r="71" spans="1:11" ht="12" customHeight="1">
      <c r="H71"/>
      <c r="I71"/>
      <c r="J71"/>
      <c r="K71"/>
    </row>
    <row r="72" spans="1:11" ht="12" customHeight="1">
      <c r="H72"/>
      <c r="I72"/>
      <c r="J72"/>
      <c r="K72"/>
    </row>
    <row r="73" spans="1:11" ht="12" customHeight="1">
      <c r="H73"/>
      <c r="I73"/>
      <c r="J73"/>
      <c r="K73"/>
    </row>
    <row r="74" spans="1:11" ht="12" customHeight="1">
      <c r="H74"/>
      <c r="I74"/>
      <c r="J74"/>
      <c r="K74"/>
    </row>
    <row r="75" spans="1:11" ht="12" customHeight="1">
      <c r="H75"/>
      <c r="I75"/>
      <c r="J75"/>
      <c r="K75"/>
    </row>
    <row r="76" spans="1:11" ht="12" customHeight="1">
      <c r="H76"/>
      <c r="I76"/>
      <c r="J76"/>
      <c r="K76"/>
    </row>
    <row r="77" spans="1:11" ht="12" customHeight="1">
      <c r="H77"/>
      <c r="I77"/>
      <c r="J77"/>
      <c r="K77"/>
    </row>
    <row r="78" spans="1:11" ht="12" customHeight="1">
      <c r="H78"/>
      <c r="I78"/>
      <c r="J78"/>
      <c r="K78"/>
    </row>
    <row r="79" spans="1:11" ht="12" customHeight="1">
      <c r="H79"/>
      <c r="I79"/>
      <c r="J79"/>
      <c r="K79"/>
    </row>
    <row r="80" spans="1:11" ht="12" customHeight="1">
      <c r="H80"/>
      <c r="I80"/>
      <c r="J80"/>
      <c r="K80"/>
    </row>
    <row r="81" spans="8:11" s="59" customFormat="1" ht="12" customHeight="1">
      <c r="H81"/>
      <c r="I81"/>
      <c r="J81"/>
      <c r="K81"/>
    </row>
    <row r="82" spans="8:11" s="59" customFormat="1" ht="12" customHeight="1">
      <c r="H82"/>
      <c r="I82"/>
      <c r="J82"/>
      <c r="K82"/>
    </row>
    <row r="83" spans="8:11" s="59" customFormat="1" ht="12" customHeight="1">
      <c r="H83"/>
      <c r="I83"/>
      <c r="J83"/>
      <c r="K83"/>
    </row>
    <row r="84" spans="8:11" s="59" customFormat="1" ht="12" customHeight="1">
      <c r="H84"/>
      <c r="I84"/>
      <c r="J84"/>
      <c r="K84"/>
    </row>
    <row r="85" spans="8:11" s="59" customFormat="1" ht="12" customHeight="1">
      <c r="H85"/>
      <c r="I85"/>
      <c r="J85"/>
      <c r="K85"/>
    </row>
    <row r="86" spans="8:11" s="59" customFormat="1" ht="12" customHeight="1">
      <c r="H86"/>
      <c r="I86"/>
      <c r="J86"/>
      <c r="K86"/>
    </row>
    <row r="87" spans="8:11" s="59" customFormat="1" ht="12" customHeight="1">
      <c r="H87"/>
      <c r="I87"/>
      <c r="J87"/>
      <c r="K87"/>
    </row>
    <row r="88" spans="8:11" s="59" customFormat="1" ht="12" customHeight="1">
      <c r="H88"/>
      <c r="I88"/>
      <c r="J88"/>
      <c r="K88"/>
    </row>
    <row r="89" spans="8:11" s="59" customFormat="1" ht="12" customHeight="1">
      <c r="H89"/>
      <c r="I89"/>
      <c r="J89"/>
      <c r="K89"/>
    </row>
    <row r="90" spans="8:11" s="59" customFormat="1" ht="12" customHeight="1">
      <c r="H90"/>
      <c r="I90"/>
      <c r="J90"/>
      <c r="K90"/>
    </row>
    <row r="91" spans="8:11" s="59" customFormat="1" ht="12" customHeight="1">
      <c r="H91"/>
      <c r="I91"/>
      <c r="J91"/>
      <c r="K91"/>
    </row>
    <row r="92" spans="8:11" s="59" customFormat="1" ht="12" customHeight="1">
      <c r="H92"/>
      <c r="I92"/>
      <c r="J92"/>
      <c r="K92"/>
    </row>
    <row r="93" spans="8:11" s="59" customFormat="1" ht="12" customHeight="1">
      <c r="H93"/>
      <c r="I93"/>
      <c r="J93"/>
      <c r="K93"/>
    </row>
    <row r="94" spans="8:11" s="59" customFormat="1" ht="12" customHeight="1">
      <c r="H94"/>
      <c r="I94"/>
      <c r="J94"/>
      <c r="K94"/>
    </row>
    <row r="95" spans="8:11" s="59" customFormat="1" ht="12" customHeight="1">
      <c r="H95"/>
      <c r="I95"/>
      <c r="J95"/>
      <c r="K95"/>
    </row>
    <row r="96" spans="8:11" s="59" customFormat="1" ht="12" customHeight="1">
      <c r="H96"/>
      <c r="I96"/>
      <c r="J96"/>
      <c r="K96"/>
    </row>
    <row r="97" spans="8:11" s="59" customFormat="1" ht="12" customHeight="1">
      <c r="H97"/>
      <c r="I97"/>
      <c r="J97"/>
      <c r="K97"/>
    </row>
    <row r="98" spans="8:11" s="59" customFormat="1" ht="12" customHeight="1">
      <c r="H98"/>
      <c r="I98"/>
      <c r="J98"/>
      <c r="K98"/>
    </row>
    <row r="99" spans="8:11" s="59" customFormat="1" ht="12" customHeight="1">
      <c r="H99"/>
      <c r="I99"/>
      <c r="J99"/>
      <c r="K99"/>
    </row>
    <row r="100" spans="8:11" s="59" customFormat="1" ht="12" customHeight="1">
      <c r="H100"/>
      <c r="I100"/>
      <c r="J100"/>
      <c r="K100"/>
    </row>
    <row r="101" spans="8:11" s="59" customFormat="1" ht="12" customHeight="1">
      <c r="H101"/>
      <c r="I101"/>
      <c r="J101"/>
      <c r="K101"/>
    </row>
    <row r="102" spans="8:11" s="59" customFormat="1" ht="12" customHeight="1">
      <c r="H102"/>
      <c r="I102"/>
      <c r="J102"/>
      <c r="K102"/>
    </row>
    <row r="103" spans="8:11" s="59" customFormat="1" ht="12" customHeight="1">
      <c r="H103"/>
      <c r="I103"/>
      <c r="J103"/>
      <c r="K103"/>
    </row>
    <row r="104" spans="8:11" s="59" customFormat="1" ht="12" customHeight="1">
      <c r="H104"/>
      <c r="I104"/>
      <c r="J104"/>
      <c r="K104"/>
    </row>
    <row r="105" spans="8:11" s="59" customFormat="1" ht="12" customHeight="1">
      <c r="H105"/>
      <c r="I105"/>
      <c r="J105"/>
      <c r="K105"/>
    </row>
    <row r="106" spans="8:11" s="59" customFormat="1" ht="12" customHeight="1">
      <c r="H106"/>
      <c r="I106"/>
      <c r="J106"/>
      <c r="K106"/>
    </row>
    <row r="107" spans="8:11" s="59" customFormat="1" ht="12" customHeight="1">
      <c r="H107"/>
      <c r="I107"/>
      <c r="J107"/>
      <c r="K107"/>
    </row>
    <row r="108" spans="8:11" s="59" customFormat="1" ht="12" customHeight="1">
      <c r="H108"/>
      <c r="I108"/>
      <c r="J108"/>
      <c r="K108"/>
    </row>
    <row r="109" spans="8:11" s="59" customFormat="1" ht="12" customHeight="1">
      <c r="H109"/>
      <c r="I109"/>
      <c r="J109"/>
      <c r="K109"/>
    </row>
    <row r="110" spans="8:11" s="59" customFormat="1" ht="12" customHeight="1">
      <c r="H110"/>
      <c r="I110"/>
      <c r="J110"/>
      <c r="K110"/>
    </row>
    <row r="111" spans="8:11" s="59" customFormat="1" ht="12" customHeight="1">
      <c r="H111"/>
      <c r="I111"/>
      <c r="J111"/>
      <c r="K111"/>
    </row>
    <row r="112" spans="8:11" s="59" customFormat="1" ht="12" customHeight="1">
      <c r="H112"/>
      <c r="I112"/>
      <c r="J112"/>
      <c r="K112"/>
    </row>
    <row r="113" spans="8:11" s="59" customFormat="1" ht="12" customHeight="1">
      <c r="H113"/>
      <c r="I113"/>
      <c r="J113"/>
      <c r="K113"/>
    </row>
    <row r="114" spans="8:11" s="59" customFormat="1" ht="12" customHeight="1">
      <c r="H114"/>
      <c r="I114"/>
      <c r="J114"/>
      <c r="K114"/>
    </row>
    <row r="115" spans="8:11" s="59" customFormat="1" ht="12" customHeight="1">
      <c r="H115"/>
      <c r="I115"/>
      <c r="J115"/>
      <c r="K115"/>
    </row>
    <row r="116" spans="8:11" s="59" customFormat="1" ht="12" customHeight="1">
      <c r="H116"/>
      <c r="I116"/>
      <c r="J116"/>
      <c r="K116"/>
    </row>
    <row r="117" spans="8:11" s="59" customFormat="1" ht="12" customHeight="1">
      <c r="H117"/>
      <c r="I117"/>
      <c r="J117"/>
      <c r="K117"/>
    </row>
    <row r="118" spans="8:11" s="59" customFormat="1" ht="12" customHeight="1">
      <c r="H118"/>
      <c r="I118"/>
      <c r="J118"/>
      <c r="K118"/>
    </row>
    <row r="119" spans="8:11" s="59" customFormat="1" ht="12" customHeight="1">
      <c r="H119"/>
      <c r="I119"/>
      <c r="J119"/>
      <c r="K119"/>
    </row>
    <row r="120" spans="8:11" s="59" customFormat="1" ht="12" customHeight="1">
      <c r="H120"/>
      <c r="I120"/>
      <c r="J120"/>
      <c r="K120"/>
    </row>
    <row r="121" spans="8:11" s="59" customFormat="1" ht="12" customHeight="1">
      <c r="H121"/>
      <c r="I121"/>
      <c r="J121"/>
      <c r="K121"/>
    </row>
    <row r="122" spans="8:11" s="59" customFormat="1" ht="12" customHeight="1">
      <c r="H122"/>
      <c r="I122"/>
      <c r="J122"/>
      <c r="K122"/>
    </row>
    <row r="123" spans="8:11" s="59" customFormat="1" ht="12" customHeight="1">
      <c r="H123"/>
      <c r="I123"/>
      <c r="J123"/>
      <c r="K123"/>
    </row>
    <row r="124" spans="8:11" s="59" customFormat="1" ht="12" customHeight="1">
      <c r="H124"/>
      <c r="I124"/>
      <c r="J124"/>
      <c r="K124"/>
    </row>
    <row r="125" spans="8:11" s="59" customFormat="1" ht="12" customHeight="1">
      <c r="H125"/>
      <c r="I125"/>
      <c r="J125"/>
      <c r="K125"/>
    </row>
    <row r="126" spans="8:11" s="59" customFormat="1" ht="12" customHeight="1">
      <c r="H126"/>
      <c r="I126"/>
      <c r="J126"/>
      <c r="K126"/>
    </row>
    <row r="127" spans="8:11" s="59" customFormat="1" ht="12" customHeight="1">
      <c r="H127"/>
      <c r="I127"/>
      <c r="J127"/>
      <c r="K127"/>
    </row>
    <row r="128" spans="8:11" s="59" customFormat="1" ht="12" customHeight="1">
      <c r="H128"/>
      <c r="I128"/>
      <c r="J128"/>
      <c r="K128"/>
    </row>
    <row r="129" spans="8:11" s="59" customFormat="1" ht="12" customHeight="1">
      <c r="H129"/>
      <c r="I129"/>
      <c r="J129"/>
      <c r="K129"/>
    </row>
    <row r="130" spans="8:11" s="59" customFormat="1" ht="12" customHeight="1">
      <c r="H130"/>
      <c r="I130"/>
      <c r="J130"/>
      <c r="K130"/>
    </row>
    <row r="131" spans="8:11" s="59" customFormat="1" ht="12" customHeight="1">
      <c r="H131"/>
      <c r="I131"/>
      <c r="J131"/>
      <c r="K131"/>
    </row>
    <row r="132" spans="8:11" s="59" customFormat="1" ht="12" customHeight="1">
      <c r="H132"/>
      <c r="I132"/>
      <c r="J132"/>
      <c r="K132"/>
    </row>
    <row r="133" spans="8:11" s="59" customFormat="1" ht="12" customHeight="1">
      <c r="H133"/>
      <c r="I133"/>
      <c r="J133"/>
      <c r="K133"/>
    </row>
    <row r="134" spans="8:11" s="59" customFormat="1" ht="12" customHeight="1">
      <c r="H134"/>
      <c r="I134"/>
      <c r="J134"/>
      <c r="K134"/>
    </row>
    <row r="135" spans="8:11" s="59" customFormat="1" ht="12" customHeight="1">
      <c r="H135"/>
      <c r="I135"/>
      <c r="J135"/>
      <c r="K135"/>
    </row>
    <row r="136" spans="8:11" s="59" customFormat="1" ht="12" customHeight="1">
      <c r="H136"/>
      <c r="I136"/>
      <c r="J136"/>
      <c r="K136"/>
    </row>
    <row r="137" spans="8:11" s="59" customFormat="1" ht="12" customHeight="1">
      <c r="H137"/>
      <c r="I137"/>
      <c r="J137"/>
      <c r="K137"/>
    </row>
    <row r="138" spans="8:11" s="59" customFormat="1" ht="12" customHeight="1">
      <c r="H138"/>
      <c r="I138"/>
      <c r="J138"/>
      <c r="K138"/>
    </row>
    <row r="139" spans="8:11" s="59" customFormat="1" ht="12" customHeight="1">
      <c r="H139"/>
      <c r="I139"/>
      <c r="J139"/>
      <c r="K139"/>
    </row>
    <row r="140" spans="8:11" s="59" customFormat="1" ht="12" customHeight="1">
      <c r="H140"/>
      <c r="I140"/>
      <c r="J140"/>
      <c r="K140"/>
    </row>
    <row r="141" spans="8:11" s="59" customFormat="1" ht="12" customHeight="1">
      <c r="H141"/>
      <c r="I141"/>
      <c r="J141"/>
      <c r="K141"/>
    </row>
    <row r="142" spans="8:11" s="59" customFormat="1" ht="12" customHeight="1">
      <c r="H142"/>
      <c r="I142"/>
      <c r="J142"/>
      <c r="K142"/>
    </row>
    <row r="143" spans="8:11" s="59" customFormat="1" ht="12" customHeight="1">
      <c r="H143"/>
      <c r="I143"/>
      <c r="J143"/>
      <c r="K143"/>
    </row>
    <row r="144" spans="8:11" s="59" customFormat="1" ht="12" customHeight="1">
      <c r="H144"/>
      <c r="I144"/>
      <c r="J144"/>
      <c r="K144"/>
    </row>
    <row r="145" spans="8:11" s="59" customFormat="1" ht="12" customHeight="1">
      <c r="H145"/>
      <c r="I145"/>
      <c r="J145"/>
      <c r="K145"/>
    </row>
    <row r="146" spans="8:11" s="59" customFormat="1" ht="12" customHeight="1">
      <c r="H146"/>
      <c r="I146"/>
      <c r="J146"/>
      <c r="K146"/>
    </row>
    <row r="147" spans="8:11" s="59" customFormat="1" ht="12" customHeight="1">
      <c r="H147"/>
      <c r="I147"/>
      <c r="J147"/>
      <c r="K147"/>
    </row>
    <row r="148" spans="8:11" s="59" customFormat="1" ht="12" customHeight="1">
      <c r="H148"/>
      <c r="I148"/>
      <c r="J148"/>
      <c r="K148"/>
    </row>
    <row r="149" spans="8:11" s="59" customFormat="1" ht="12" customHeight="1">
      <c r="H149"/>
      <c r="I149"/>
      <c r="J149"/>
      <c r="K149"/>
    </row>
    <row r="150" spans="8:11" s="59" customFormat="1" ht="12" customHeight="1">
      <c r="H150"/>
      <c r="I150"/>
      <c r="J150"/>
      <c r="K150"/>
    </row>
    <row r="151" spans="8:11" s="59" customFormat="1" ht="12" customHeight="1">
      <c r="H151"/>
      <c r="I151"/>
      <c r="J151"/>
      <c r="K151"/>
    </row>
    <row r="152" spans="8:11" s="59" customFormat="1" ht="12" customHeight="1">
      <c r="H152"/>
      <c r="I152"/>
      <c r="J152"/>
      <c r="K152"/>
    </row>
    <row r="153" spans="8:11" s="59" customFormat="1" ht="12" customHeight="1">
      <c r="H153"/>
      <c r="I153"/>
      <c r="J153"/>
      <c r="K153"/>
    </row>
    <row r="154" spans="8:11" s="59" customFormat="1" ht="12" customHeight="1">
      <c r="H154"/>
      <c r="I154"/>
      <c r="J154"/>
      <c r="K154"/>
    </row>
    <row r="155" spans="8:11" s="59" customFormat="1" ht="12" customHeight="1">
      <c r="H155"/>
      <c r="I155"/>
      <c r="J155"/>
      <c r="K155"/>
    </row>
    <row r="156" spans="8:11" s="59" customFormat="1" ht="12" customHeight="1">
      <c r="H156"/>
      <c r="I156"/>
      <c r="J156"/>
      <c r="K156"/>
    </row>
    <row r="157" spans="8:11" s="59" customFormat="1" ht="12" customHeight="1">
      <c r="H157"/>
      <c r="I157"/>
      <c r="J157"/>
      <c r="K157"/>
    </row>
    <row r="158" spans="8:11" s="59" customFormat="1" ht="12" customHeight="1">
      <c r="H158"/>
      <c r="I158"/>
      <c r="J158"/>
      <c r="K158"/>
    </row>
    <row r="159" spans="8:11" s="59" customFormat="1" ht="12" customHeight="1">
      <c r="H159"/>
      <c r="I159"/>
      <c r="J159"/>
      <c r="K159"/>
    </row>
    <row r="160" spans="8:11" s="59" customFormat="1" ht="12" customHeight="1">
      <c r="H160"/>
      <c r="I160"/>
      <c r="J160"/>
      <c r="K160"/>
    </row>
    <row r="161" spans="8:11" s="59" customFormat="1" ht="12" customHeight="1">
      <c r="H161"/>
      <c r="I161"/>
      <c r="J161"/>
      <c r="K161"/>
    </row>
    <row r="162" spans="8:11" s="59" customFormat="1" ht="12" customHeight="1">
      <c r="H162"/>
      <c r="I162"/>
      <c r="J162"/>
      <c r="K162"/>
    </row>
    <row r="163" spans="8:11" s="59" customFormat="1" ht="12" customHeight="1">
      <c r="H163"/>
      <c r="I163"/>
      <c r="J163"/>
      <c r="K163"/>
    </row>
    <row r="164" spans="8:11" s="59" customFormat="1" ht="12" customHeight="1">
      <c r="H164"/>
      <c r="I164"/>
      <c r="J164"/>
      <c r="K164"/>
    </row>
    <row r="165" spans="8:11" s="59" customFormat="1" ht="12" customHeight="1">
      <c r="H165"/>
      <c r="I165"/>
      <c r="J165"/>
      <c r="K165"/>
    </row>
    <row r="166" spans="8:11" s="59" customFormat="1" ht="12" customHeight="1">
      <c r="H166"/>
      <c r="I166"/>
      <c r="J166"/>
      <c r="K166"/>
    </row>
    <row r="167" spans="8:11" s="59" customFormat="1" ht="12" customHeight="1">
      <c r="H167"/>
      <c r="I167"/>
      <c r="J167"/>
      <c r="K167"/>
    </row>
    <row r="168" spans="8:11" s="59" customFormat="1" ht="12" customHeight="1">
      <c r="H168"/>
      <c r="I168"/>
      <c r="J168"/>
      <c r="K168"/>
    </row>
    <row r="169" spans="8:11" s="59" customFormat="1" ht="12" customHeight="1">
      <c r="H169"/>
      <c r="I169"/>
      <c r="J169"/>
      <c r="K169"/>
    </row>
    <row r="170" spans="8:11" s="59" customFormat="1" ht="12" customHeight="1">
      <c r="H170"/>
      <c r="I170"/>
      <c r="J170"/>
      <c r="K170"/>
    </row>
    <row r="171" spans="8:11" s="59" customFormat="1" ht="12" customHeight="1">
      <c r="H171"/>
      <c r="I171"/>
      <c r="J171"/>
      <c r="K171"/>
    </row>
    <row r="172" spans="8:11" s="59" customFormat="1" ht="12" customHeight="1">
      <c r="H172"/>
      <c r="I172"/>
      <c r="J172"/>
      <c r="K172"/>
    </row>
    <row r="173" spans="8:11" s="59" customFormat="1" ht="12" customHeight="1">
      <c r="H173"/>
      <c r="I173"/>
      <c r="J173"/>
      <c r="K173"/>
    </row>
    <row r="174" spans="8:11" s="59" customFormat="1" ht="12" customHeight="1">
      <c r="H174"/>
      <c r="I174"/>
      <c r="J174"/>
      <c r="K174"/>
    </row>
    <row r="175" spans="8:11" s="59" customFormat="1" ht="12" customHeight="1">
      <c r="H175"/>
      <c r="I175"/>
      <c r="J175"/>
      <c r="K175"/>
    </row>
    <row r="176" spans="8:11" s="59" customFormat="1" ht="12" customHeight="1">
      <c r="H176"/>
      <c r="I176"/>
      <c r="J176"/>
      <c r="K176"/>
    </row>
    <row r="177" spans="8:11" s="59" customFormat="1" ht="12" customHeight="1">
      <c r="H177"/>
      <c r="I177"/>
      <c r="J177"/>
      <c r="K177"/>
    </row>
    <row r="178" spans="8:11" s="59" customFormat="1" ht="12" customHeight="1">
      <c r="H178"/>
      <c r="I178"/>
      <c r="J178"/>
      <c r="K178"/>
    </row>
    <row r="179" spans="8:11" s="59" customFormat="1" ht="12" customHeight="1">
      <c r="H179"/>
      <c r="I179"/>
      <c r="J179"/>
      <c r="K179"/>
    </row>
    <row r="180" spans="8:11" s="59" customFormat="1" ht="12" customHeight="1">
      <c r="H180"/>
      <c r="I180"/>
      <c r="J180"/>
      <c r="K180"/>
    </row>
    <row r="181" spans="8:11" s="59" customFormat="1" ht="12" customHeight="1">
      <c r="H181"/>
      <c r="I181"/>
      <c r="J181"/>
      <c r="K181"/>
    </row>
    <row r="182" spans="8:11" s="59" customFormat="1" ht="12" customHeight="1">
      <c r="H182"/>
      <c r="I182"/>
      <c r="J182"/>
      <c r="K182"/>
    </row>
    <row r="183" spans="8:11" s="59" customFormat="1" ht="12" customHeight="1">
      <c r="H183"/>
      <c r="I183"/>
      <c r="J183"/>
      <c r="K183"/>
    </row>
    <row r="184" spans="8:11" s="59" customFormat="1" ht="12" customHeight="1">
      <c r="H184"/>
      <c r="I184"/>
      <c r="J184"/>
      <c r="K184"/>
    </row>
    <row r="185" spans="8:11" s="59" customFormat="1" ht="12" customHeight="1">
      <c r="H185"/>
      <c r="I185"/>
      <c r="J185"/>
      <c r="K185"/>
    </row>
    <row r="186" spans="8:11" s="59" customFormat="1" ht="12" customHeight="1">
      <c r="H186"/>
      <c r="I186"/>
      <c r="J186"/>
      <c r="K186"/>
    </row>
    <row r="187" spans="8:11" s="59" customFormat="1" ht="12" customHeight="1">
      <c r="H187"/>
      <c r="I187"/>
      <c r="J187"/>
      <c r="K187"/>
    </row>
    <row r="188" spans="8:11" s="59" customFormat="1" ht="12" customHeight="1">
      <c r="H188"/>
      <c r="I188"/>
      <c r="J188"/>
      <c r="K188"/>
    </row>
    <row r="189" spans="8:11" s="59" customFormat="1" ht="12" customHeight="1">
      <c r="H189"/>
      <c r="I189"/>
      <c r="J189"/>
      <c r="K189"/>
    </row>
    <row r="190" spans="8:11" s="59" customFormat="1" ht="12" customHeight="1">
      <c r="H190"/>
      <c r="I190"/>
      <c r="J190"/>
      <c r="K190"/>
    </row>
    <row r="191" spans="8:11" s="59" customFormat="1" ht="12" customHeight="1">
      <c r="H191"/>
      <c r="I191"/>
      <c r="J191"/>
      <c r="K191"/>
    </row>
    <row r="192" spans="8:11" s="59" customFormat="1" ht="12" customHeight="1">
      <c r="H192"/>
      <c r="I192"/>
      <c r="J192"/>
      <c r="K192"/>
    </row>
    <row r="193" spans="8:11" s="59" customFormat="1" ht="12" customHeight="1">
      <c r="H193"/>
      <c r="I193"/>
      <c r="J193"/>
      <c r="K193"/>
    </row>
    <row r="194" spans="8:11" s="59" customFormat="1" ht="12" customHeight="1">
      <c r="H194"/>
      <c r="I194"/>
      <c r="J194"/>
      <c r="K194"/>
    </row>
    <row r="195" spans="8:11" s="59" customFormat="1" ht="12" customHeight="1">
      <c r="H195"/>
      <c r="I195"/>
      <c r="J195"/>
      <c r="K195"/>
    </row>
    <row r="196" spans="8:11" s="59" customFormat="1" ht="12" customHeight="1">
      <c r="H196"/>
      <c r="I196"/>
      <c r="J196"/>
      <c r="K196"/>
    </row>
    <row r="197" spans="8:11" s="59" customFormat="1" ht="12" customHeight="1">
      <c r="H197"/>
      <c r="I197"/>
      <c r="J197"/>
      <c r="K197"/>
    </row>
    <row r="198" spans="8:11" s="59" customFormat="1" ht="12" customHeight="1">
      <c r="H198"/>
      <c r="I198"/>
      <c r="J198"/>
      <c r="K198"/>
    </row>
    <row r="199" spans="8:11" s="59" customFormat="1" ht="12" customHeight="1">
      <c r="H199"/>
      <c r="I199"/>
      <c r="J199"/>
      <c r="K199"/>
    </row>
    <row r="200" spans="8:11" s="59" customFormat="1" ht="12" customHeight="1">
      <c r="H200"/>
      <c r="I200"/>
      <c r="J200"/>
      <c r="K200"/>
    </row>
    <row r="201" spans="8:11" s="59" customFormat="1" ht="12" customHeight="1">
      <c r="H201"/>
      <c r="I201"/>
      <c r="J201"/>
      <c r="K201"/>
    </row>
    <row r="202" spans="8:11" s="59" customFormat="1" ht="12" customHeight="1">
      <c r="H202"/>
      <c r="I202"/>
      <c r="J202"/>
      <c r="K202"/>
    </row>
    <row r="203" spans="8:11" s="59" customFormat="1" ht="12" customHeight="1">
      <c r="H203"/>
      <c r="I203"/>
      <c r="J203"/>
      <c r="K203"/>
    </row>
    <row r="204" spans="8:11" s="59" customFormat="1" ht="12" customHeight="1">
      <c r="H204"/>
      <c r="I204"/>
      <c r="J204"/>
      <c r="K204"/>
    </row>
    <row r="205" spans="8:11" s="59" customFormat="1" ht="12" customHeight="1">
      <c r="H205"/>
      <c r="I205"/>
      <c r="J205"/>
      <c r="K205"/>
    </row>
    <row r="206" spans="8:11" s="59" customFormat="1" ht="12" customHeight="1">
      <c r="H206"/>
      <c r="I206"/>
      <c r="J206"/>
      <c r="K206"/>
    </row>
    <row r="207" spans="8:11" s="59" customFormat="1" ht="12" customHeight="1">
      <c r="H207"/>
      <c r="I207"/>
      <c r="J207"/>
      <c r="K207"/>
    </row>
    <row r="208" spans="8:11" s="59" customFormat="1" ht="12" customHeight="1">
      <c r="H208"/>
      <c r="I208"/>
      <c r="J208"/>
      <c r="K208"/>
    </row>
    <row r="209" spans="8:11" s="59" customFormat="1" ht="12" customHeight="1">
      <c r="H209"/>
      <c r="I209"/>
      <c r="J209"/>
      <c r="K209"/>
    </row>
    <row r="210" spans="8:11" s="59" customFormat="1" ht="12" customHeight="1">
      <c r="H210"/>
      <c r="I210"/>
      <c r="J210"/>
      <c r="K210"/>
    </row>
    <row r="211" spans="8:11" s="59" customFormat="1" ht="12" customHeight="1">
      <c r="H211"/>
      <c r="I211"/>
      <c r="J211"/>
      <c r="K211"/>
    </row>
    <row r="212" spans="8:11" s="59" customFormat="1" ht="12" customHeight="1">
      <c r="H212"/>
      <c r="I212"/>
      <c r="J212"/>
      <c r="K212"/>
    </row>
    <row r="213" spans="8:11" s="59" customFormat="1" ht="12" customHeight="1">
      <c r="H213"/>
      <c r="I213"/>
      <c r="J213"/>
      <c r="K213"/>
    </row>
    <row r="214" spans="8:11" s="59" customFormat="1" ht="12" customHeight="1">
      <c r="H214"/>
      <c r="I214"/>
      <c r="J214"/>
      <c r="K214"/>
    </row>
    <row r="215" spans="8:11" s="59" customFormat="1" ht="12" customHeight="1">
      <c r="H215"/>
      <c r="I215"/>
      <c r="J215"/>
      <c r="K215"/>
    </row>
    <row r="216" spans="8:11" s="59" customFormat="1" ht="12" customHeight="1">
      <c r="H216"/>
      <c r="I216"/>
      <c r="J216"/>
      <c r="K216"/>
    </row>
    <row r="217" spans="8:11" s="59" customFormat="1" ht="12" customHeight="1">
      <c r="H217"/>
      <c r="I217"/>
      <c r="J217"/>
      <c r="K217"/>
    </row>
    <row r="218" spans="8:11" s="59" customFormat="1" ht="12" customHeight="1">
      <c r="H218"/>
      <c r="I218"/>
      <c r="J218"/>
      <c r="K218"/>
    </row>
    <row r="219" spans="8:11" s="59" customFormat="1" ht="12" customHeight="1">
      <c r="H219"/>
      <c r="I219"/>
      <c r="J219"/>
      <c r="K219"/>
    </row>
    <row r="220" spans="8:11" s="59" customFormat="1" ht="12" customHeight="1">
      <c r="H220"/>
      <c r="I220"/>
      <c r="J220"/>
      <c r="K220"/>
    </row>
    <row r="221" spans="8:11" s="59" customFormat="1" ht="12" customHeight="1">
      <c r="H221"/>
      <c r="I221"/>
      <c r="J221"/>
      <c r="K221"/>
    </row>
    <row r="222" spans="8:11" s="59" customFormat="1" ht="12" customHeight="1">
      <c r="H222"/>
      <c r="I222"/>
      <c r="J222"/>
      <c r="K222"/>
    </row>
    <row r="223" spans="8:11" s="59" customFormat="1" ht="12" customHeight="1">
      <c r="H223"/>
      <c r="I223"/>
      <c r="J223"/>
      <c r="K223"/>
    </row>
    <row r="224" spans="8:11" s="59" customFormat="1" ht="12" customHeight="1">
      <c r="H224"/>
      <c r="I224"/>
      <c r="J224"/>
      <c r="K224"/>
    </row>
    <row r="225" spans="8:11" s="59" customFormat="1" ht="12" customHeight="1">
      <c r="H225"/>
      <c r="I225"/>
      <c r="J225"/>
      <c r="K225"/>
    </row>
    <row r="226" spans="8:11" s="59" customFormat="1" ht="12" customHeight="1">
      <c r="H226"/>
      <c r="I226"/>
      <c r="J226"/>
      <c r="K226"/>
    </row>
    <row r="227" spans="8:11" s="59" customFormat="1" ht="12" customHeight="1">
      <c r="H227"/>
      <c r="I227"/>
      <c r="J227"/>
      <c r="K227"/>
    </row>
    <row r="228" spans="8:11" s="59" customFormat="1" ht="12" customHeight="1">
      <c r="H228"/>
      <c r="I228"/>
      <c r="J228"/>
      <c r="K228"/>
    </row>
    <row r="229" spans="8:11" s="59" customFormat="1" ht="12" customHeight="1">
      <c r="H229"/>
      <c r="I229"/>
      <c r="J229"/>
      <c r="K229"/>
    </row>
    <row r="230" spans="8:11" s="59" customFormat="1" ht="12" customHeight="1">
      <c r="H230"/>
      <c r="I230"/>
      <c r="J230"/>
      <c r="K230"/>
    </row>
    <row r="231" spans="8:11" s="59" customFormat="1" ht="12" customHeight="1">
      <c r="H231"/>
      <c r="I231"/>
      <c r="J231"/>
      <c r="K231"/>
    </row>
    <row r="232" spans="8:11" s="59" customFormat="1" ht="12" customHeight="1">
      <c r="H232"/>
      <c r="I232"/>
      <c r="J232"/>
      <c r="K232"/>
    </row>
    <row r="233" spans="8:11" s="59" customFormat="1" ht="12" customHeight="1">
      <c r="H233"/>
      <c r="I233"/>
      <c r="J233"/>
      <c r="K233"/>
    </row>
    <row r="234" spans="8:11" s="59" customFormat="1" ht="12" customHeight="1">
      <c r="H234"/>
      <c r="I234"/>
      <c r="J234"/>
      <c r="K234"/>
    </row>
    <row r="235" spans="8:11" s="59" customFormat="1" ht="12" customHeight="1">
      <c r="H235"/>
      <c r="I235"/>
      <c r="J235"/>
      <c r="K235"/>
    </row>
    <row r="236" spans="8:11" s="59" customFormat="1" ht="12" customHeight="1">
      <c r="H236"/>
      <c r="I236"/>
      <c r="J236"/>
      <c r="K236"/>
    </row>
    <row r="237" spans="8:11" s="59" customFormat="1" ht="12" customHeight="1">
      <c r="H237"/>
      <c r="I237"/>
      <c r="J237"/>
      <c r="K237"/>
    </row>
    <row r="238" spans="8:11" s="59" customFormat="1" ht="12" customHeight="1">
      <c r="H238"/>
      <c r="I238"/>
      <c r="J238"/>
      <c r="K238"/>
    </row>
    <row r="239" spans="8:11" s="59" customFormat="1" ht="12" customHeight="1">
      <c r="H239"/>
      <c r="I239"/>
      <c r="J239"/>
      <c r="K239"/>
    </row>
    <row r="240" spans="8:11" s="59" customFormat="1" ht="12" customHeight="1">
      <c r="H240"/>
      <c r="I240"/>
      <c r="J240"/>
      <c r="K240"/>
    </row>
    <row r="241" spans="8:11" s="59" customFormat="1" ht="12" customHeight="1">
      <c r="H241"/>
      <c r="I241"/>
      <c r="J241"/>
      <c r="K241"/>
    </row>
    <row r="242" spans="8:11" s="59" customFormat="1" ht="12" customHeight="1">
      <c r="H242"/>
      <c r="I242"/>
      <c r="J242"/>
      <c r="K242"/>
    </row>
    <row r="243" spans="8:11" s="59" customFormat="1" ht="12" customHeight="1">
      <c r="H243"/>
      <c r="I243"/>
      <c r="J243"/>
      <c r="K243"/>
    </row>
    <row r="244" spans="8:11" s="59" customFormat="1" ht="12" customHeight="1">
      <c r="H244"/>
      <c r="I244"/>
      <c r="J244"/>
      <c r="K244"/>
    </row>
    <row r="245" spans="8:11" s="59" customFormat="1" ht="12" customHeight="1">
      <c r="H245"/>
      <c r="I245"/>
      <c r="J245"/>
      <c r="K245"/>
    </row>
    <row r="246" spans="8:11" s="59" customFormat="1" ht="12" customHeight="1">
      <c r="H246"/>
      <c r="I246"/>
      <c r="J246"/>
      <c r="K246"/>
    </row>
    <row r="247" spans="8:11" s="59" customFormat="1" ht="12" customHeight="1">
      <c r="H247"/>
      <c r="I247"/>
      <c r="J247"/>
      <c r="K247"/>
    </row>
    <row r="248" spans="8:11" s="59" customFormat="1" ht="12" customHeight="1">
      <c r="H248"/>
      <c r="I248"/>
      <c r="J248"/>
      <c r="K248"/>
    </row>
    <row r="249" spans="8:11" s="59" customFormat="1" ht="12" customHeight="1">
      <c r="H249"/>
      <c r="I249"/>
      <c r="J249"/>
      <c r="K249"/>
    </row>
    <row r="250" spans="8:11" s="59" customFormat="1" ht="12" customHeight="1">
      <c r="H250"/>
      <c r="I250"/>
      <c r="J250"/>
      <c r="K250"/>
    </row>
    <row r="251" spans="8:11" s="59" customFormat="1" ht="12" customHeight="1">
      <c r="H251"/>
      <c r="I251"/>
      <c r="J251"/>
      <c r="K251"/>
    </row>
    <row r="252" spans="8:11" s="59" customFormat="1" ht="12" customHeight="1">
      <c r="H252"/>
      <c r="I252"/>
      <c r="J252"/>
      <c r="K252"/>
    </row>
    <row r="253" spans="8:11" s="59" customFormat="1" ht="12" customHeight="1">
      <c r="H253"/>
      <c r="I253"/>
      <c r="J253"/>
      <c r="K253"/>
    </row>
    <row r="254" spans="8:11" s="59" customFormat="1" ht="12" customHeight="1">
      <c r="H254"/>
      <c r="I254"/>
      <c r="J254"/>
      <c r="K254"/>
    </row>
    <row r="255" spans="8:11" s="59" customFormat="1" ht="12" customHeight="1">
      <c r="H255"/>
      <c r="I255"/>
      <c r="J255"/>
      <c r="K255"/>
    </row>
    <row r="256" spans="8:11" s="59" customFormat="1" ht="12" customHeight="1">
      <c r="H256"/>
      <c r="I256"/>
      <c r="J256"/>
      <c r="K256"/>
    </row>
    <row r="257" spans="8:11" s="59" customFormat="1" ht="12" customHeight="1">
      <c r="H257"/>
      <c r="I257"/>
      <c r="J257"/>
      <c r="K257"/>
    </row>
    <row r="258" spans="8:11" s="59" customFormat="1" ht="12" customHeight="1">
      <c r="H258"/>
      <c r="I258"/>
      <c r="J258"/>
      <c r="K258"/>
    </row>
    <row r="259" spans="8:11" s="59" customFormat="1" ht="12" customHeight="1">
      <c r="H259"/>
      <c r="I259"/>
      <c r="J259"/>
      <c r="K259"/>
    </row>
    <row r="260" spans="8:11" s="59" customFormat="1" ht="12" customHeight="1">
      <c r="H260"/>
      <c r="I260"/>
      <c r="J260"/>
      <c r="K260"/>
    </row>
    <row r="261" spans="8:11" s="59" customFormat="1" ht="12" customHeight="1">
      <c r="H261"/>
      <c r="I261"/>
      <c r="J261"/>
      <c r="K261"/>
    </row>
    <row r="262" spans="8:11" s="59" customFormat="1" ht="12" customHeight="1">
      <c r="H262"/>
      <c r="I262"/>
      <c r="J262"/>
      <c r="K262"/>
    </row>
    <row r="263" spans="8:11" s="59" customFormat="1" ht="12" customHeight="1">
      <c r="H263"/>
      <c r="I263"/>
      <c r="J263"/>
      <c r="K263"/>
    </row>
    <row r="264" spans="8:11" s="59" customFormat="1" ht="12" customHeight="1">
      <c r="H264"/>
      <c r="I264"/>
      <c r="J264"/>
      <c r="K264"/>
    </row>
    <row r="265" spans="8:11" s="59" customFormat="1" ht="12" customHeight="1">
      <c r="H265"/>
      <c r="I265"/>
      <c r="J265"/>
      <c r="K265"/>
    </row>
    <row r="266" spans="8:11" s="59" customFormat="1" ht="12" customHeight="1">
      <c r="H266"/>
      <c r="I266"/>
      <c r="J266"/>
      <c r="K266"/>
    </row>
    <row r="267" spans="8:11" s="59" customFormat="1" ht="12" customHeight="1">
      <c r="H267"/>
      <c r="I267"/>
      <c r="J267"/>
      <c r="K267"/>
    </row>
    <row r="268" spans="8:11" s="59" customFormat="1" ht="12" customHeight="1">
      <c r="H268"/>
      <c r="I268"/>
      <c r="J268"/>
      <c r="K268"/>
    </row>
    <row r="269" spans="8:11" s="59" customFormat="1" ht="12" customHeight="1">
      <c r="H269"/>
      <c r="I269"/>
      <c r="J269"/>
      <c r="K269"/>
    </row>
    <row r="270" spans="8:11" s="59" customFormat="1" ht="12" customHeight="1">
      <c r="H270"/>
      <c r="I270"/>
      <c r="J270"/>
      <c r="K270"/>
    </row>
    <row r="271" spans="8:11" s="59" customFormat="1" ht="12" customHeight="1">
      <c r="H271"/>
      <c r="I271"/>
      <c r="J271"/>
      <c r="K271"/>
    </row>
    <row r="272" spans="8:11" s="59" customFormat="1" ht="12" customHeight="1">
      <c r="H272"/>
      <c r="I272"/>
      <c r="J272"/>
      <c r="K272"/>
    </row>
  </sheetData>
  <phoneticPr fontId="6"/>
  <printOptions gridLinesSet="0"/>
  <pageMargins left="0.59055118110236227" right="0.59055118110236227" top="0.59055118110236227" bottom="0.78740157480314965" header="0.31496062992125984" footer="0.31496062992125984"/>
  <pageSetup paperSize="9" scale="91" orientation="portrait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87"/>
  <sheetViews>
    <sheetView topLeftCell="A46" zoomScale="120" zoomScaleNormal="120" zoomScaleSheetLayoutView="100" workbookViewId="0">
      <selection activeCell="A52" sqref="A52"/>
    </sheetView>
  </sheetViews>
  <sheetFormatPr defaultColWidth="30.42578125" defaultRowHeight="12" customHeight="1"/>
  <cols>
    <col min="1" max="1" width="0.28515625" style="122" customWidth="1"/>
    <col min="2" max="2" width="2.7109375" style="123" customWidth="1"/>
    <col min="3" max="3" width="24.7109375" style="123" customWidth="1"/>
    <col min="4" max="4" width="0.28515625" style="122" customWidth="1"/>
    <col min="5" max="8" width="18.140625" style="96" customWidth="1"/>
    <col min="9" max="9" width="0.28515625" style="96" customWidth="1"/>
    <col min="10" max="10" width="4.7109375" style="96" customWidth="1"/>
    <col min="11" max="11" width="16.42578125" style="96" customWidth="1"/>
    <col min="12" max="12" width="15.28515625" style="96" customWidth="1"/>
    <col min="13" max="13" width="14.85546875" style="96" customWidth="1"/>
    <col min="14" max="16384" width="30.42578125" style="96"/>
  </cols>
  <sheetData>
    <row r="1" spans="1:16" s="92" customFormat="1" ht="24" customHeight="1">
      <c r="A1" s="88"/>
      <c r="B1" s="89"/>
      <c r="C1" s="90" t="s">
        <v>507</v>
      </c>
      <c r="D1" s="91"/>
    </row>
    <row r="2" spans="1:16" ht="2.25" customHeight="1">
      <c r="A2" s="93"/>
      <c r="B2" s="94"/>
      <c r="C2" s="94"/>
      <c r="D2" s="93"/>
      <c r="E2" s="95"/>
    </row>
    <row r="3" spans="1:16" s="98" customFormat="1" ht="12" customHeight="1" thickBot="1">
      <c r="A3" s="97"/>
      <c r="D3" s="97"/>
      <c r="H3" s="626" t="s">
        <v>427</v>
      </c>
    </row>
    <row r="4" spans="1:16" s="98" customFormat="1" ht="22.5" customHeight="1">
      <c r="A4" s="100"/>
      <c r="B4" s="100"/>
      <c r="C4" s="100"/>
      <c r="D4" s="101"/>
      <c r="E4" s="102" t="s">
        <v>84</v>
      </c>
      <c r="F4" s="102" t="s">
        <v>85</v>
      </c>
      <c r="G4" s="102" t="s">
        <v>86</v>
      </c>
      <c r="H4" s="103" t="s">
        <v>87</v>
      </c>
      <c r="I4" s="104"/>
      <c r="J4" s="97"/>
      <c r="K4" s="97"/>
      <c r="L4" s="97"/>
      <c r="M4" s="97"/>
      <c r="N4" s="97"/>
      <c r="O4" s="97"/>
      <c r="P4" s="97"/>
    </row>
    <row r="5" spans="1:16" s="111" customFormat="1" ht="17.25" customHeight="1">
      <c r="A5" s="105"/>
      <c r="B5" s="653" t="s">
        <v>88</v>
      </c>
      <c r="C5" s="653"/>
      <c r="D5" s="106"/>
      <c r="E5" s="107">
        <f>E6+E8+E15+E22+E27+E36+E43+E54+E64+E67+E76+E80+E82+E84</f>
        <v>534699438</v>
      </c>
      <c r="F5" s="107">
        <f t="shared" ref="F5:H5" si="0">F6+F8+F15+F22+F27+F36+F43+F54+F64+F67+F76+F80+F82+F84</f>
        <v>511111042</v>
      </c>
      <c r="G5" s="107">
        <f t="shared" si="0"/>
        <v>19896225</v>
      </c>
      <c r="H5" s="107">
        <f t="shared" si="0"/>
        <v>3692171</v>
      </c>
      <c r="I5" s="108"/>
      <c r="J5" s="109"/>
      <c r="K5" s="110"/>
      <c r="L5" s="110"/>
      <c r="M5" s="110"/>
      <c r="N5" s="109"/>
      <c r="O5" s="109"/>
      <c r="P5" s="109"/>
    </row>
    <row r="6" spans="1:16" s="111" customFormat="1" ht="18" customHeight="1">
      <c r="A6" s="636"/>
      <c r="B6" s="651" t="s">
        <v>89</v>
      </c>
      <c r="C6" s="651"/>
      <c r="D6" s="637"/>
      <c r="E6" s="638">
        <f>SUM(E7)</f>
        <v>1191295</v>
      </c>
      <c r="F6" s="638">
        <f t="shared" ref="F6:H6" si="1">SUM(F7)</f>
        <v>1163432</v>
      </c>
      <c r="G6" s="464">
        <v>0</v>
      </c>
      <c r="H6" s="638">
        <f t="shared" si="1"/>
        <v>27863</v>
      </c>
      <c r="I6" s="639"/>
      <c r="J6" s="109"/>
      <c r="K6" s="110"/>
      <c r="L6" s="110"/>
      <c r="M6" s="110"/>
      <c r="N6" s="109"/>
      <c r="O6" s="109"/>
      <c r="P6" s="109"/>
    </row>
    <row r="7" spans="1:16" ht="18" customHeight="1">
      <c r="A7" s="112"/>
      <c r="B7" s="583"/>
      <c r="C7" s="583" t="s">
        <v>441</v>
      </c>
      <c r="D7" s="113"/>
      <c r="E7" s="114">
        <v>1191295</v>
      </c>
      <c r="F7" s="114">
        <v>1163432</v>
      </c>
      <c r="G7" s="115">
        <v>0</v>
      </c>
      <c r="H7" s="114">
        <v>27863</v>
      </c>
      <c r="I7" s="116"/>
      <c r="J7" s="117"/>
      <c r="K7" s="110"/>
      <c r="L7" s="110"/>
      <c r="M7" s="110"/>
      <c r="N7" s="117"/>
      <c r="O7" s="117"/>
      <c r="P7" s="117"/>
    </row>
    <row r="8" spans="1:16" s="111" customFormat="1" ht="18" customHeight="1">
      <c r="A8" s="636"/>
      <c r="B8" s="651" t="s">
        <v>442</v>
      </c>
      <c r="C8" s="651"/>
      <c r="D8" s="637"/>
      <c r="E8" s="638">
        <f>SUM(E9:E14)</f>
        <v>21298241</v>
      </c>
      <c r="F8" s="638">
        <f>SUM(F9:F14)</f>
        <v>19479470</v>
      </c>
      <c r="G8" s="638">
        <f>SUM(G9:G14)</f>
        <v>1735259</v>
      </c>
      <c r="H8" s="638">
        <f>SUM(H9:H14)</f>
        <v>83512</v>
      </c>
      <c r="I8" s="639"/>
      <c r="J8" s="109"/>
      <c r="K8" s="110"/>
      <c r="L8" s="110"/>
      <c r="M8" s="110"/>
      <c r="N8" s="109"/>
      <c r="O8" s="109"/>
      <c r="P8" s="109"/>
    </row>
    <row r="9" spans="1:16" ht="15.75" customHeight="1">
      <c r="A9" s="112"/>
      <c r="B9" s="583"/>
      <c r="C9" s="583" t="s">
        <v>443</v>
      </c>
      <c r="D9" s="113"/>
      <c r="E9" s="114">
        <v>478516</v>
      </c>
      <c r="F9" s="114">
        <v>476091</v>
      </c>
      <c r="G9" s="115">
        <v>0</v>
      </c>
      <c r="H9" s="114">
        <v>2425</v>
      </c>
      <c r="I9" s="116"/>
      <c r="J9" s="117"/>
      <c r="K9" s="110"/>
      <c r="L9" s="110"/>
      <c r="M9" s="110"/>
      <c r="N9" s="117"/>
      <c r="O9" s="117"/>
      <c r="P9" s="117"/>
    </row>
    <row r="10" spans="1:16" ht="15.75" customHeight="1">
      <c r="A10" s="112"/>
      <c r="B10" s="583"/>
      <c r="C10" s="583" t="s">
        <v>444</v>
      </c>
      <c r="D10" s="113"/>
      <c r="E10" s="114">
        <v>4832439</v>
      </c>
      <c r="F10" s="114">
        <v>3618727</v>
      </c>
      <c r="G10" s="118">
        <v>1191873</v>
      </c>
      <c r="H10" s="114">
        <v>21839</v>
      </c>
      <c r="I10" s="116"/>
      <c r="J10" s="117"/>
      <c r="K10" s="110"/>
      <c r="L10" s="110"/>
      <c r="M10" s="110"/>
      <c r="N10" s="117"/>
      <c r="O10" s="117"/>
      <c r="P10" s="117"/>
    </row>
    <row r="11" spans="1:16" ht="15.75" customHeight="1">
      <c r="A11" s="112"/>
      <c r="B11" s="583"/>
      <c r="C11" s="583" t="s">
        <v>445</v>
      </c>
      <c r="D11" s="113"/>
      <c r="E11" s="114">
        <v>11526525</v>
      </c>
      <c r="F11" s="114">
        <v>11197307</v>
      </c>
      <c r="G11" s="115">
        <v>311248</v>
      </c>
      <c r="H11" s="114">
        <v>17970</v>
      </c>
      <c r="I11" s="116"/>
      <c r="J11" s="117"/>
      <c r="K11" s="110"/>
      <c r="L11" s="110"/>
      <c r="M11" s="110"/>
      <c r="N11" s="117"/>
      <c r="O11" s="117"/>
      <c r="P11" s="117"/>
    </row>
    <row r="12" spans="1:16" ht="15.75" customHeight="1">
      <c r="A12" s="112"/>
      <c r="B12" s="583"/>
      <c r="C12" s="583" t="s">
        <v>446</v>
      </c>
      <c r="D12" s="113"/>
      <c r="E12" s="114">
        <v>1938170</v>
      </c>
      <c r="F12" s="114">
        <v>1689130</v>
      </c>
      <c r="G12" s="115">
        <v>232138</v>
      </c>
      <c r="H12" s="114">
        <v>16902</v>
      </c>
      <c r="I12" s="116"/>
      <c r="J12" s="117"/>
      <c r="K12" s="110"/>
      <c r="L12" s="110"/>
      <c r="M12" s="110"/>
      <c r="N12" s="117"/>
      <c r="O12" s="117"/>
      <c r="P12" s="117"/>
    </row>
    <row r="13" spans="1:16" ht="15.75" customHeight="1">
      <c r="A13" s="112"/>
      <c r="B13" s="583"/>
      <c r="C13" s="583" t="s">
        <v>447</v>
      </c>
      <c r="D13" s="113"/>
      <c r="E13" s="114">
        <v>2274889</v>
      </c>
      <c r="F13" s="114">
        <v>2259888</v>
      </c>
      <c r="G13" s="115">
        <v>0</v>
      </c>
      <c r="H13" s="114">
        <v>15001</v>
      </c>
      <c r="I13" s="116"/>
      <c r="J13" s="117"/>
      <c r="K13" s="110"/>
      <c r="L13" s="110"/>
      <c r="M13" s="110"/>
      <c r="N13" s="117"/>
      <c r="O13" s="117"/>
      <c r="P13" s="117"/>
    </row>
    <row r="14" spans="1:16" ht="15.75" customHeight="1">
      <c r="A14" s="112"/>
      <c r="B14" s="583"/>
      <c r="C14" s="583" t="s">
        <v>448</v>
      </c>
      <c r="D14" s="113"/>
      <c r="E14" s="114">
        <v>247702</v>
      </c>
      <c r="F14" s="114">
        <v>238327</v>
      </c>
      <c r="G14" s="115">
        <v>0</v>
      </c>
      <c r="H14" s="114">
        <v>9375</v>
      </c>
      <c r="I14" s="116"/>
      <c r="J14" s="117"/>
      <c r="K14" s="110"/>
      <c r="L14" s="110"/>
      <c r="M14" s="110"/>
      <c r="N14" s="117"/>
      <c r="O14" s="117"/>
      <c r="P14" s="117"/>
    </row>
    <row r="15" spans="1:16" s="111" customFormat="1" ht="18" customHeight="1">
      <c r="A15" s="636"/>
      <c r="B15" s="651" t="s">
        <v>90</v>
      </c>
      <c r="C15" s="651"/>
      <c r="D15" s="637"/>
      <c r="E15" s="638">
        <f>SUM(E16:E21)</f>
        <v>23467438</v>
      </c>
      <c r="F15" s="638">
        <f t="shared" ref="F15:H15" si="2">SUM(F16:F21)</f>
        <v>23012493</v>
      </c>
      <c r="G15" s="638">
        <f t="shared" si="2"/>
        <v>159900</v>
      </c>
      <c r="H15" s="638">
        <f t="shared" si="2"/>
        <v>295045</v>
      </c>
      <c r="I15" s="639"/>
      <c r="J15" s="109"/>
      <c r="K15" s="110"/>
      <c r="L15" s="110"/>
      <c r="M15" s="110"/>
      <c r="N15" s="109"/>
      <c r="O15" s="109"/>
      <c r="P15" s="109"/>
    </row>
    <row r="16" spans="1:16" ht="15.75" customHeight="1">
      <c r="A16" s="112"/>
      <c r="B16" s="583"/>
      <c r="C16" s="583" t="s">
        <v>449</v>
      </c>
      <c r="D16" s="113"/>
      <c r="E16" s="114">
        <v>15295264</v>
      </c>
      <c r="F16" s="114">
        <v>14975864</v>
      </c>
      <c r="G16" s="115">
        <v>155466</v>
      </c>
      <c r="H16" s="114">
        <v>163934</v>
      </c>
      <c r="I16" s="116"/>
      <c r="J16" s="117"/>
      <c r="K16" s="110"/>
      <c r="L16" s="110"/>
      <c r="M16" s="110"/>
      <c r="N16" s="117"/>
      <c r="O16" s="117"/>
      <c r="P16" s="117"/>
    </row>
    <row r="17" spans="1:16" ht="15.75" customHeight="1">
      <c r="A17" s="112"/>
      <c r="B17" s="583"/>
      <c r="C17" s="583" t="s">
        <v>450</v>
      </c>
      <c r="D17" s="113"/>
      <c r="E17" s="114">
        <v>4714103</v>
      </c>
      <c r="F17" s="114">
        <v>4678010</v>
      </c>
      <c r="G17" s="115">
        <v>0</v>
      </c>
      <c r="H17" s="114">
        <v>36093</v>
      </c>
      <c r="I17" s="116"/>
      <c r="J17" s="117"/>
      <c r="K17" s="110"/>
      <c r="L17" s="110"/>
      <c r="M17" s="110"/>
      <c r="N17" s="117"/>
      <c r="O17" s="117"/>
      <c r="P17" s="117"/>
    </row>
    <row r="18" spans="1:16" ht="15.75" customHeight="1">
      <c r="A18" s="112"/>
      <c r="B18" s="583"/>
      <c r="C18" s="583" t="s">
        <v>451</v>
      </c>
      <c r="D18" s="113"/>
      <c r="E18" s="114">
        <v>1731075</v>
      </c>
      <c r="F18" s="114">
        <v>1723434</v>
      </c>
      <c r="G18" s="115">
        <v>4434</v>
      </c>
      <c r="H18" s="114">
        <v>3207</v>
      </c>
      <c r="I18" s="116"/>
      <c r="J18" s="117"/>
      <c r="K18" s="110"/>
      <c r="L18" s="110"/>
      <c r="M18" s="110"/>
      <c r="N18" s="117"/>
      <c r="O18" s="117"/>
      <c r="P18" s="117"/>
    </row>
    <row r="19" spans="1:16" ht="15.75" customHeight="1">
      <c r="A19" s="112"/>
      <c r="B19" s="583"/>
      <c r="C19" s="583" t="s">
        <v>452</v>
      </c>
      <c r="D19" s="113"/>
      <c r="E19" s="114">
        <v>1465078</v>
      </c>
      <c r="F19" s="114">
        <v>1375531</v>
      </c>
      <c r="G19" s="115">
        <v>0</v>
      </c>
      <c r="H19" s="114">
        <v>89547</v>
      </c>
      <c r="I19" s="116"/>
      <c r="J19" s="117"/>
      <c r="K19" s="110"/>
      <c r="L19" s="110"/>
      <c r="M19" s="110"/>
      <c r="N19" s="117"/>
      <c r="O19" s="117"/>
      <c r="P19" s="117"/>
    </row>
    <row r="20" spans="1:16" ht="15.75" customHeight="1">
      <c r="A20" s="112"/>
      <c r="B20" s="583"/>
      <c r="C20" s="583" t="s">
        <v>453</v>
      </c>
      <c r="D20" s="113"/>
      <c r="E20" s="114">
        <v>92656</v>
      </c>
      <c r="F20" s="114">
        <v>92056</v>
      </c>
      <c r="G20" s="115">
        <v>0</v>
      </c>
      <c r="H20" s="114">
        <v>600</v>
      </c>
      <c r="I20" s="116"/>
      <c r="J20" s="117"/>
      <c r="K20" s="110"/>
      <c r="L20" s="110"/>
      <c r="M20" s="110"/>
      <c r="N20" s="117"/>
      <c r="O20" s="117"/>
      <c r="P20" s="117"/>
    </row>
    <row r="21" spans="1:16" ht="15.75" customHeight="1">
      <c r="A21" s="112"/>
      <c r="B21" s="583"/>
      <c r="C21" s="583" t="s">
        <v>454</v>
      </c>
      <c r="D21" s="113"/>
      <c r="E21" s="114">
        <v>169262</v>
      </c>
      <c r="F21" s="114">
        <v>167598</v>
      </c>
      <c r="G21" s="115">
        <v>0</v>
      </c>
      <c r="H21" s="114">
        <v>1664</v>
      </c>
      <c r="I21" s="116"/>
      <c r="J21" s="117"/>
      <c r="K21" s="110"/>
      <c r="L21" s="110"/>
      <c r="M21" s="110"/>
      <c r="N21" s="117"/>
      <c r="O21" s="117"/>
      <c r="P21" s="117"/>
    </row>
    <row r="22" spans="1:16" s="111" customFormat="1" ht="18" customHeight="1">
      <c r="A22" s="636"/>
      <c r="B22" s="651" t="s">
        <v>91</v>
      </c>
      <c r="C22" s="651"/>
      <c r="D22" s="637"/>
      <c r="E22" s="638">
        <f>SUM(E23:E26)</f>
        <v>20446248</v>
      </c>
      <c r="F22" s="638">
        <f t="shared" ref="F22:H22" si="3">SUM(F23:F26)</f>
        <v>18883883</v>
      </c>
      <c r="G22" s="638">
        <f t="shared" si="3"/>
        <v>1299675</v>
      </c>
      <c r="H22" s="638">
        <f t="shared" si="3"/>
        <v>262690</v>
      </c>
      <c r="I22" s="639"/>
      <c r="J22" s="109"/>
      <c r="K22" s="110"/>
      <c r="L22" s="110"/>
      <c r="M22" s="110"/>
      <c r="N22" s="109"/>
      <c r="O22" s="109"/>
      <c r="P22" s="109"/>
    </row>
    <row r="23" spans="1:16" ht="15.75" customHeight="1">
      <c r="A23" s="112"/>
      <c r="B23" s="583"/>
      <c r="C23" s="583" t="s">
        <v>455</v>
      </c>
      <c r="D23" s="113"/>
      <c r="E23" s="114">
        <v>2918388</v>
      </c>
      <c r="F23" s="114">
        <v>2893437</v>
      </c>
      <c r="G23" s="118">
        <v>10802</v>
      </c>
      <c r="H23" s="114">
        <v>14149</v>
      </c>
      <c r="I23" s="116"/>
      <c r="J23" s="117"/>
      <c r="K23" s="110"/>
      <c r="L23" s="110"/>
      <c r="M23" s="110"/>
      <c r="N23" s="117"/>
      <c r="O23" s="117"/>
      <c r="P23" s="117"/>
    </row>
    <row r="24" spans="1:16" ht="15.75" customHeight="1">
      <c r="A24" s="112"/>
      <c r="B24" s="583"/>
      <c r="C24" s="583" t="s">
        <v>456</v>
      </c>
      <c r="D24" s="113"/>
      <c r="E24" s="114">
        <v>3909567</v>
      </c>
      <c r="F24" s="114">
        <v>3806990</v>
      </c>
      <c r="G24" s="114">
        <v>12793</v>
      </c>
      <c r="H24" s="114">
        <v>89784</v>
      </c>
      <c r="I24" s="116"/>
      <c r="J24" s="117"/>
      <c r="K24" s="110"/>
      <c r="L24" s="110"/>
      <c r="M24" s="110"/>
      <c r="N24" s="117"/>
      <c r="O24" s="117"/>
      <c r="P24" s="117"/>
    </row>
    <row r="25" spans="1:16" ht="15.75" customHeight="1">
      <c r="A25" s="112"/>
      <c r="B25" s="583"/>
      <c r="C25" s="583" t="s">
        <v>457</v>
      </c>
      <c r="D25" s="113"/>
      <c r="E25" s="114">
        <v>2913196</v>
      </c>
      <c r="F25" s="114">
        <v>2847087</v>
      </c>
      <c r="G25" s="115">
        <v>9972</v>
      </c>
      <c r="H25" s="114">
        <v>56137</v>
      </c>
      <c r="I25" s="116"/>
      <c r="J25" s="117"/>
      <c r="K25" s="110"/>
      <c r="L25" s="110"/>
      <c r="M25" s="110"/>
      <c r="N25" s="117"/>
      <c r="O25" s="117"/>
      <c r="P25" s="117"/>
    </row>
    <row r="26" spans="1:16" ht="15.75" customHeight="1">
      <c r="A26" s="112"/>
      <c r="B26" s="583"/>
      <c r="C26" s="583" t="s">
        <v>458</v>
      </c>
      <c r="D26" s="113"/>
      <c r="E26" s="114">
        <v>10705097</v>
      </c>
      <c r="F26" s="114">
        <v>9336369</v>
      </c>
      <c r="G26" s="114">
        <v>1266108</v>
      </c>
      <c r="H26" s="114">
        <v>102620</v>
      </c>
      <c r="I26" s="116"/>
      <c r="J26" s="117"/>
      <c r="K26" s="110"/>
      <c r="L26" s="110"/>
      <c r="M26" s="110"/>
      <c r="N26" s="117"/>
      <c r="O26" s="117"/>
      <c r="P26" s="117"/>
    </row>
    <row r="27" spans="1:16" s="111" customFormat="1" ht="18" customHeight="1">
      <c r="A27" s="636"/>
      <c r="B27" s="651" t="s">
        <v>92</v>
      </c>
      <c r="C27" s="651"/>
      <c r="D27" s="637"/>
      <c r="E27" s="638">
        <f>SUM(E28:E35)</f>
        <v>90998509</v>
      </c>
      <c r="F27" s="638">
        <f t="shared" ref="F27:H27" si="4">SUM(F28:F35)</f>
        <v>88685620</v>
      </c>
      <c r="G27" s="638">
        <f t="shared" si="4"/>
        <v>1288149</v>
      </c>
      <c r="H27" s="638">
        <f t="shared" si="4"/>
        <v>1024740</v>
      </c>
      <c r="I27" s="639"/>
      <c r="J27" s="109"/>
      <c r="K27" s="110"/>
      <c r="L27" s="110"/>
      <c r="M27" s="110"/>
      <c r="N27" s="109"/>
      <c r="O27" s="109"/>
      <c r="P27" s="109"/>
    </row>
    <row r="28" spans="1:16" ht="15.75" customHeight="1">
      <c r="A28" s="112"/>
      <c r="B28" s="583"/>
      <c r="C28" s="583" t="s">
        <v>459</v>
      </c>
      <c r="D28" s="113"/>
      <c r="E28" s="114">
        <v>40278832</v>
      </c>
      <c r="F28" s="114">
        <v>39629573</v>
      </c>
      <c r="G28" s="114">
        <v>394565</v>
      </c>
      <c r="H28" s="114">
        <v>254694</v>
      </c>
      <c r="I28" s="116"/>
      <c r="J28" s="117"/>
      <c r="K28" s="110"/>
      <c r="L28" s="110"/>
      <c r="M28" s="110"/>
      <c r="N28" s="117"/>
      <c r="O28" s="117"/>
      <c r="P28" s="117"/>
    </row>
    <row r="29" spans="1:16" ht="15.75" customHeight="1">
      <c r="A29" s="112"/>
      <c r="B29" s="583"/>
      <c r="C29" s="583" t="s">
        <v>460</v>
      </c>
      <c r="D29" s="113"/>
      <c r="E29" s="114">
        <v>19018635</v>
      </c>
      <c r="F29" s="114">
        <v>18183863</v>
      </c>
      <c r="G29" s="114">
        <v>646540</v>
      </c>
      <c r="H29" s="114">
        <v>188232</v>
      </c>
      <c r="I29" s="116"/>
      <c r="J29" s="117"/>
      <c r="K29" s="110"/>
      <c r="L29" s="110"/>
      <c r="M29" s="110"/>
      <c r="N29" s="117"/>
      <c r="O29" s="117"/>
      <c r="P29" s="117"/>
    </row>
    <row r="30" spans="1:16" ht="15.75" customHeight="1">
      <c r="A30" s="112"/>
      <c r="B30" s="583"/>
      <c r="C30" s="583" t="s">
        <v>461</v>
      </c>
      <c r="D30" s="113"/>
      <c r="E30" s="114">
        <v>1105032</v>
      </c>
      <c r="F30" s="114">
        <v>1070440</v>
      </c>
      <c r="G30" s="115">
        <v>0</v>
      </c>
      <c r="H30" s="114">
        <v>34592</v>
      </c>
      <c r="I30" s="116"/>
      <c r="J30" s="117"/>
      <c r="K30" s="110"/>
      <c r="L30" s="110"/>
      <c r="M30" s="110"/>
      <c r="N30" s="117"/>
      <c r="O30" s="117"/>
      <c r="P30" s="117"/>
    </row>
    <row r="31" spans="1:16" ht="15.75" customHeight="1">
      <c r="A31" s="112"/>
      <c r="B31" s="583"/>
      <c r="C31" s="583" t="s">
        <v>462</v>
      </c>
      <c r="D31" s="113"/>
      <c r="E31" s="114">
        <v>8010</v>
      </c>
      <c r="F31" s="114">
        <v>7901</v>
      </c>
      <c r="G31" s="115">
        <v>0</v>
      </c>
      <c r="H31" s="114">
        <v>109</v>
      </c>
      <c r="I31" s="116"/>
      <c r="J31" s="117"/>
      <c r="K31" s="110"/>
      <c r="L31" s="110"/>
      <c r="M31" s="110"/>
      <c r="N31" s="117"/>
      <c r="O31" s="117"/>
      <c r="P31" s="117"/>
    </row>
    <row r="32" spans="1:16" ht="15.75" customHeight="1">
      <c r="A32" s="112"/>
      <c r="B32" s="583"/>
      <c r="C32" s="583" t="s">
        <v>463</v>
      </c>
      <c r="D32" s="113"/>
      <c r="E32" s="114">
        <v>23183571</v>
      </c>
      <c r="F32" s="114">
        <v>22937614</v>
      </c>
      <c r="G32" s="115">
        <v>0</v>
      </c>
      <c r="H32" s="114">
        <v>245957</v>
      </c>
      <c r="I32" s="116"/>
      <c r="J32" s="117"/>
      <c r="K32" s="110"/>
      <c r="L32" s="110"/>
      <c r="M32" s="110"/>
      <c r="N32" s="117"/>
      <c r="O32" s="117"/>
      <c r="P32" s="117"/>
    </row>
    <row r="33" spans="1:16" ht="22.5" customHeight="1">
      <c r="A33" s="112"/>
      <c r="B33" s="583"/>
      <c r="C33" s="583" t="s">
        <v>464</v>
      </c>
      <c r="D33" s="113"/>
      <c r="E33" s="114">
        <v>567424</v>
      </c>
      <c r="F33" s="114">
        <v>561663</v>
      </c>
      <c r="G33" s="115">
        <v>0</v>
      </c>
      <c r="H33" s="114">
        <v>5761</v>
      </c>
      <c r="I33" s="116"/>
      <c r="J33" s="117"/>
      <c r="K33" s="110"/>
      <c r="L33" s="110"/>
      <c r="M33" s="110"/>
      <c r="N33" s="117"/>
      <c r="O33" s="117"/>
      <c r="P33" s="117"/>
    </row>
    <row r="34" spans="1:16" ht="15.75" customHeight="1">
      <c r="A34" s="112"/>
      <c r="B34" s="583"/>
      <c r="C34" s="583" t="s">
        <v>465</v>
      </c>
      <c r="D34" s="113"/>
      <c r="E34" s="114">
        <v>1109883</v>
      </c>
      <c r="F34" s="114">
        <v>1100206</v>
      </c>
      <c r="G34" s="115">
        <v>0</v>
      </c>
      <c r="H34" s="114">
        <v>9677</v>
      </c>
      <c r="I34" s="116"/>
      <c r="J34" s="117"/>
      <c r="K34" s="110"/>
      <c r="L34" s="110"/>
      <c r="M34" s="110"/>
      <c r="N34" s="117"/>
      <c r="O34" s="117"/>
      <c r="P34" s="117"/>
    </row>
    <row r="35" spans="1:16" ht="15.75" customHeight="1">
      <c r="A35" s="112"/>
      <c r="B35" s="583"/>
      <c r="C35" s="583" t="s">
        <v>466</v>
      </c>
      <c r="D35" s="113"/>
      <c r="E35" s="114">
        <v>5727122</v>
      </c>
      <c r="F35" s="114">
        <v>5194360</v>
      </c>
      <c r="G35" s="115">
        <v>247044</v>
      </c>
      <c r="H35" s="114">
        <v>285718</v>
      </c>
      <c r="I35" s="116"/>
      <c r="J35" s="117"/>
      <c r="K35" s="110"/>
      <c r="L35" s="110"/>
      <c r="M35" s="110"/>
      <c r="N35" s="117"/>
      <c r="O35" s="117"/>
      <c r="P35" s="117"/>
    </row>
    <row r="36" spans="1:16" s="111" customFormat="1" ht="18" customHeight="1">
      <c r="A36" s="636"/>
      <c r="B36" s="651" t="s">
        <v>467</v>
      </c>
      <c r="C36" s="651"/>
      <c r="D36" s="637"/>
      <c r="E36" s="638">
        <f>SUM(E37:E42)</f>
        <v>22864301</v>
      </c>
      <c r="F36" s="638">
        <f t="shared" ref="F36:H36" si="5">SUM(F37:F42)</f>
        <v>20935072</v>
      </c>
      <c r="G36" s="638">
        <f t="shared" si="5"/>
        <v>1762952</v>
      </c>
      <c r="H36" s="638">
        <f t="shared" si="5"/>
        <v>166277</v>
      </c>
      <c r="I36" s="639"/>
      <c r="J36" s="109"/>
      <c r="K36" s="110"/>
      <c r="L36" s="110"/>
      <c r="M36" s="110"/>
      <c r="N36" s="109"/>
      <c r="O36" s="109"/>
      <c r="P36" s="109"/>
    </row>
    <row r="37" spans="1:16" ht="15.75" customHeight="1">
      <c r="A37" s="112"/>
      <c r="B37" s="583"/>
      <c r="C37" s="583" t="s">
        <v>468</v>
      </c>
      <c r="D37" s="113"/>
      <c r="E37" s="114">
        <v>3285136</v>
      </c>
      <c r="F37" s="114">
        <v>3076477</v>
      </c>
      <c r="G37" s="115">
        <v>173106</v>
      </c>
      <c r="H37" s="114">
        <v>35553</v>
      </c>
      <c r="I37" s="116"/>
      <c r="J37" s="117"/>
      <c r="K37" s="110"/>
      <c r="L37" s="110"/>
      <c r="M37" s="110"/>
      <c r="N37" s="117"/>
      <c r="O37" s="117"/>
      <c r="P37" s="117"/>
    </row>
    <row r="38" spans="1:16" ht="15.75" customHeight="1">
      <c r="A38" s="112"/>
      <c r="B38" s="583"/>
      <c r="C38" s="583" t="s">
        <v>469</v>
      </c>
      <c r="D38" s="113"/>
      <c r="E38" s="114">
        <v>15229485</v>
      </c>
      <c r="F38" s="114">
        <v>15214680</v>
      </c>
      <c r="G38" s="115">
        <v>2101</v>
      </c>
      <c r="H38" s="114">
        <v>12704</v>
      </c>
      <c r="I38" s="116"/>
      <c r="J38" s="117"/>
      <c r="K38" s="110"/>
      <c r="L38" s="110"/>
      <c r="M38" s="110"/>
      <c r="N38" s="117"/>
      <c r="O38" s="117"/>
      <c r="P38" s="117"/>
    </row>
    <row r="39" spans="1:16" ht="15.75" customHeight="1">
      <c r="A39" s="112"/>
      <c r="B39" s="583"/>
      <c r="C39" s="583" t="s">
        <v>470</v>
      </c>
      <c r="D39" s="113"/>
      <c r="E39" s="114">
        <v>1968145</v>
      </c>
      <c r="F39" s="114">
        <v>451906</v>
      </c>
      <c r="G39" s="115">
        <v>1511534</v>
      </c>
      <c r="H39" s="114">
        <v>4705</v>
      </c>
      <c r="I39" s="116"/>
      <c r="J39" s="117"/>
      <c r="K39" s="110"/>
      <c r="L39" s="110"/>
      <c r="M39" s="110"/>
      <c r="N39" s="117"/>
      <c r="O39" s="117"/>
      <c r="P39" s="117"/>
    </row>
    <row r="40" spans="1:16" ht="15.75" customHeight="1">
      <c r="A40" s="112"/>
      <c r="B40" s="583"/>
      <c r="C40" s="583" t="s">
        <v>471</v>
      </c>
      <c r="D40" s="113"/>
      <c r="E40" s="114">
        <v>1457203</v>
      </c>
      <c r="F40" s="114">
        <v>1313085</v>
      </c>
      <c r="G40" s="115">
        <v>76211</v>
      </c>
      <c r="H40" s="114">
        <v>67907</v>
      </c>
      <c r="I40" s="116"/>
      <c r="J40" s="117"/>
      <c r="K40" s="110"/>
      <c r="L40" s="110"/>
      <c r="M40" s="110"/>
      <c r="N40" s="117"/>
      <c r="O40" s="117"/>
      <c r="P40" s="117"/>
    </row>
    <row r="41" spans="1:16" ht="15.75" customHeight="1">
      <c r="A41" s="112"/>
      <c r="B41" s="583"/>
      <c r="C41" s="583" t="s">
        <v>472</v>
      </c>
      <c r="D41" s="113"/>
      <c r="E41" s="114">
        <v>838576</v>
      </c>
      <c r="F41" s="114">
        <v>795420</v>
      </c>
      <c r="G41" s="115">
        <v>0</v>
      </c>
      <c r="H41" s="114">
        <v>43156</v>
      </c>
      <c r="I41" s="116"/>
      <c r="J41" s="117"/>
      <c r="K41" s="110"/>
      <c r="L41" s="110"/>
      <c r="M41" s="110"/>
      <c r="N41" s="117"/>
      <c r="O41" s="117"/>
      <c r="P41" s="117"/>
    </row>
    <row r="42" spans="1:16" ht="15.75" customHeight="1">
      <c r="A42" s="112"/>
      <c r="B42" s="583"/>
      <c r="C42" s="583" t="s">
        <v>473</v>
      </c>
      <c r="D42" s="113"/>
      <c r="E42" s="114">
        <v>85756</v>
      </c>
      <c r="F42" s="114">
        <v>83504</v>
      </c>
      <c r="G42" s="115">
        <v>0</v>
      </c>
      <c r="H42" s="114">
        <v>2252</v>
      </c>
      <c r="I42" s="116"/>
      <c r="J42" s="117"/>
      <c r="K42" s="110"/>
      <c r="L42" s="110"/>
      <c r="M42" s="110"/>
      <c r="N42" s="117"/>
      <c r="O42" s="117"/>
      <c r="P42" s="117"/>
    </row>
    <row r="43" spans="1:16" s="111" customFormat="1" ht="18" customHeight="1">
      <c r="A43" s="636"/>
      <c r="B43" s="651" t="s">
        <v>93</v>
      </c>
      <c r="C43" s="651"/>
      <c r="D43" s="637"/>
      <c r="E43" s="638">
        <f>SUM(E44:E47)</f>
        <v>18031102</v>
      </c>
      <c r="F43" s="638">
        <f t="shared" ref="F43:H43" si="6">SUM(F44:F47)</f>
        <v>16093849</v>
      </c>
      <c r="G43" s="638">
        <f t="shared" si="6"/>
        <v>1432789</v>
      </c>
      <c r="H43" s="638">
        <f t="shared" si="6"/>
        <v>504464</v>
      </c>
      <c r="I43" s="639"/>
      <c r="J43" s="109"/>
      <c r="K43" s="110"/>
      <c r="L43" s="110"/>
      <c r="M43" s="110"/>
      <c r="N43" s="109"/>
      <c r="O43" s="109"/>
      <c r="P43" s="109"/>
    </row>
    <row r="44" spans="1:16" ht="15.75" customHeight="1">
      <c r="A44" s="112"/>
      <c r="B44" s="583"/>
      <c r="C44" s="583" t="s">
        <v>474</v>
      </c>
      <c r="D44" s="113"/>
      <c r="E44" s="114">
        <v>6952554</v>
      </c>
      <c r="F44" s="114">
        <v>6523747</v>
      </c>
      <c r="G44" s="115">
        <v>27678</v>
      </c>
      <c r="H44" s="114">
        <v>401129</v>
      </c>
      <c r="I44" s="116"/>
      <c r="J44" s="117"/>
      <c r="K44" s="110"/>
      <c r="L44" s="110"/>
      <c r="M44" s="110"/>
      <c r="N44" s="117"/>
      <c r="O44" s="117"/>
      <c r="P44" s="117"/>
    </row>
    <row r="45" spans="1:16" ht="15.75" customHeight="1">
      <c r="A45" s="112"/>
      <c r="B45" s="583"/>
      <c r="C45" s="583" t="s">
        <v>475</v>
      </c>
      <c r="D45" s="113"/>
      <c r="E45" s="114">
        <v>1557436</v>
      </c>
      <c r="F45" s="114">
        <v>1476055</v>
      </c>
      <c r="G45" s="115">
        <v>0</v>
      </c>
      <c r="H45" s="114">
        <v>81381</v>
      </c>
      <c r="I45" s="116"/>
      <c r="J45" s="117"/>
      <c r="K45" s="110"/>
      <c r="L45" s="110"/>
      <c r="M45" s="110"/>
      <c r="N45" s="117"/>
      <c r="O45" s="117"/>
      <c r="P45" s="117"/>
    </row>
    <row r="46" spans="1:16" ht="15.75" customHeight="1">
      <c r="A46" s="112"/>
      <c r="B46" s="583"/>
      <c r="C46" s="583" t="s">
        <v>476</v>
      </c>
      <c r="D46" s="113"/>
      <c r="E46" s="114">
        <v>8307519</v>
      </c>
      <c r="F46" s="114">
        <v>7049071</v>
      </c>
      <c r="G46" s="114">
        <v>1245477</v>
      </c>
      <c r="H46" s="114">
        <v>12971</v>
      </c>
      <c r="I46" s="116"/>
      <c r="J46" s="117"/>
      <c r="K46" s="110"/>
      <c r="L46" s="110"/>
      <c r="M46" s="110"/>
      <c r="N46" s="117"/>
      <c r="O46" s="117"/>
      <c r="P46" s="117"/>
    </row>
    <row r="47" spans="1:16" ht="15.75" customHeight="1">
      <c r="A47" s="112"/>
      <c r="B47" s="583"/>
      <c r="C47" s="583" t="s">
        <v>477</v>
      </c>
      <c r="D47" s="113"/>
      <c r="E47" s="114">
        <v>1213593</v>
      </c>
      <c r="F47" s="114">
        <v>1044976</v>
      </c>
      <c r="G47" s="118">
        <v>159634</v>
      </c>
      <c r="H47" s="114">
        <v>8983</v>
      </c>
      <c r="I47" s="116"/>
      <c r="J47" s="117"/>
      <c r="K47" s="110"/>
      <c r="L47" s="110"/>
      <c r="M47" s="110"/>
      <c r="N47" s="117"/>
      <c r="O47" s="117"/>
      <c r="P47" s="117"/>
    </row>
    <row r="48" spans="1:16" ht="3.95" customHeight="1">
      <c r="A48" s="119"/>
      <c r="B48" s="119"/>
      <c r="C48" s="119"/>
      <c r="D48" s="120"/>
      <c r="E48" s="121"/>
      <c r="F48" s="121"/>
      <c r="G48" s="121"/>
      <c r="H48" s="121"/>
      <c r="I48" s="121"/>
      <c r="J48" s="117"/>
      <c r="K48" s="110"/>
      <c r="L48" s="110"/>
      <c r="M48" s="110"/>
      <c r="N48" s="117"/>
      <c r="O48" s="117"/>
      <c r="P48" s="117"/>
    </row>
    <row r="49" spans="1:16" ht="11.25" customHeight="1">
      <c r="B49" s="123" t="s">
        <v>311</v>
      </c>
      <c r="J49" s="117"/>
      <c r="K49" s="110"/>
      <c r="L49" s="110"/>
      <c r="M49" s="110"/>
      <c r="N49" s="117"/>
      <c r="O49" s="117"/>
      <c r="P49" s="117"/>
    </row>
    <row r="50" spans="1:16" s="126" customFormat="1" ht="24" customHeight="1">
      <c r="A50" s="124"/>
      <c r="B50" s="125" t="s">
        <v>539</v>
      </c>
      <c r="D50" s="127"/>
      <c r="F50" s="128"/>
      <c r="K50" s="110"/>
      <c r="L50" s="110"/>
      <c r="M50" s="110"/>
    </row>
    <row r="51" spans="1:16" ht="2.25" customHeight="1">
      <c r="A51" s="93"/>
      <c r="B51" s="93"/>
      <c r="C51" s="93"/>
      <c r="D51" s="94"/>
      <c r="E51" s="93"/>
      <c r="F51" s="95"/>
      <c r="K51" s="110"/>
      <c r="L51" s="110"/>
      <c r="M51" s="110"/>
    </row>
    <row r="52" spans="1:16" s="98" customFormat="1" ht="12" customHeight="1" thickBot="1">
      <c r="A52" s="97"/>
      <c r="D52" s="97"/>
      <c r="H52" s="99" t="s">
        <v>427</v>
      </c>
      <c r="I52" s="97"/>
      <c r="K52" s="110"/>
      <c r="L52" s="110"/>
      <c r="M52" s="110"/>
    </row>
    <row r="53" spans="1:16" s="98" customFormat="1" ht="22.5" customHeight="1">
      <c r="A53" s="100"/>
      <c r="B53" s="100"/>
      <c r="C53" s="100"/>
      <c r="D53" s="101"/>
      <c r="E53" s="102" t="s">
        <v>84</v>
      </c>
      <c r="F53" s="102" t="s">
        <v>85</v>
      </c>
      <c r="G53" s="102" t="s">
        <v>86</v>
      </c>
      <c r="H53" s="103" t="s">
        <v>87</v>
      </c>
      <c r="I53" s="104"/>
      <c r="K53" s="110"/>
      <c r="L53" s="110"/>
      <c r="M53" s="110"/>
    </row>
    <row r="54" spans="1:16" s="111" customFormat="1" ht="18" customHeight="1">
      <c r="A54" s="636"/>
      <c r="B54" s="651" t="s">
        <v>478</v>
      </c>
      <c r="C54" s="651"/>
      <c r="D54" s="637"/>
      <c r="E54" s="640">
        <f>SUM(E55:E63)</f>
        <v>56955296</v>
      </c>
      <c r="F54" s="640">
        <f t="shared" ref="F54:H54" si="7">SUM(F55:F63)</f>
        <v>46602765</v>
      </c>
      <c r="G54" s="640">
        <f t="shared" si="7"/>
        <v>10253258</v>
      </c>
      <c r="H54" s="640">
        <f t="shared" si="7"/>
        <v>99273</v>
      </c>
      <c r="I54" s="639"/>
      <c r="K54" s="110"/>
      <c r="L54" s="110"/>
      <c r="M54" s="110"/>
    </row>
    <row r="55" spans="1:16" ht="15.75" customHeight="1">
      <c r="A55" s="112"/>
      <c r="B55" s="583"/>
      <c r="C55" s="583" t="s">
        <v>479</v>
      </c>
      <c r="D55" s="113"/>
      <c r="E55" s="129">
        <v>4181245</v>
      </c>
      <c r="F55" s="129">
        <v>4095288</v>
      </c>
      <c r="G55" s="115">
        <v>74217</v>
      </c>
      <c r="H55" s="129">
        <v>11740</v>
      </c>
      <c r="I55" s="116"/>
      <c r="K55" s="110"/>
      <c r="L55" s="110"/>
      <c r="M55" s="110"/>
    </row>
    <row r="56" spans="1:16" ht="15.75" customHeight="1">
      <c r="A56" s="112"/>
      <c r="B56" s="583"/>
      <c r="C56" s="583" t="s">
        <v>480</v>
      </c>
      <c r="D56" s="113"/>
      <c r="E56" s="129">
        <v>29726368</v>
      </c>
      <c r="F56" s="129">
        <v>24537070</v>
      </c>
      <c r="G56" s="129">
        <v>5147202</v>
      </c>
      <c r="H56" s="129">
        <v>42096</v>
      </c>
      <c r="I56" s="116"/>
      <c r="K56" s="110"/>
      <c r="L56" s="110"/>
      <c r="M56" s="110"/>
    </row>
    <row r="57" spans="1:16" ht="15.75" customHeight="1">
      <c r="A57" s="112"/>
      <c r="B57" s="583"/>
      <c r="C57" s="583" t="s">
        <v>481</v>
      </c>
      <c r="D57" s="113"/>
      <c r="E57" s="129">
        <v>13581899</v>
      </c>
      <c r="F57" s="129">
        <v>10609916</v>
      </c>
      <c r="G57" s="129">
        <v>2954186</v>
      </c>
      <c r="H57" s="129">
        <v>17797</v>
      </c>
      <c r="I57" s="116"/>
      <c r="K57" s="110"/>
      <c r="L57" s="110"/>
      <c r="M57" s="110"/>
    </row>
    <row r="58" spans="1:16" ht="15.75" customHeight="1">
      <c r="A58" s="112"/>
      <c r="B58" s="583"/>
      <c r="C58" s="583" t="s">
        <v>482</v>
      </c>
      <c r="D58" s="113"/>
      <c r="E58" s="129">
        <v>149088</v>
      </c>
      <c r="F58" s="129">
        <v>83813</v>
      </c>
      <c r="G58" s="129">
        <v>63842</v>
      </c>
      <c r="H58" s="129">
        <v>1433</v>
      </c>
      <c r="I58" s="116"/>
      <c r="K58" s="110"/>
      <c r="L58" s="110"/>
      <c r="M58" s="110"/>
    </row>
    <row r="59" spans="1:16" ht="15.75" customHeight="1">
      <c r="A59" s="112"/>
      <c r="B59" s="583"/>
      <c r="C59" s="583" t="s">
        <v>483</v>
      </c>
      <c r="D59" s="113"/>
      <c r="E59" s="129">
        <v>4763798</v>
      </c>
      <c r="F59" s="129">
        <v>3361148</v>
      </c>
      <c r="G59" s="129">
        <v>1394964</v>
      </c>
      <c r="H59" s="129">
        <v>7686</v>
      </c>
      <c r="I59" s="116"/>
      <c r="K59" s="110"/>
      <c r="L59" s="110"/>
      <c r="M59" s="110"/>
    </row>
    <row r="60" spans="1:16" ht="22.5" customHeight="1">
      <c r="A60" s="112"/>
      <c r="B60" s="583"/>
      <c r="C60" s="583" t="s">
        <v>484</v>
      </c>
      <c r="D60" s="113"/>
      <c r="E60" s="129">
        <v>2160495</v>
      </c>
      <c r="F60" s="129">
        <v>1641186</v>
      </c>
      <c r="G60" s="129">
        <v>515161</v>
      </c>
      <c r="H60" s="129">
        <v>4148</v>
      </c>
      <c r="I60" s="116"/>
      <c r="K60" s="110"/>
      <c r="L60" s="110"/>
      <c r="M60" s="110"/>
    </row>
    <row r="61" spans="1:16" ht="13.5" customHeight="1">
      <c r="A61" s="112"/>
      <c r="B61" s="583"/>
      <c r="C61" s="583" t="s">
        <v>485</v>
      </c>
      <c r="D61" s="113"/>
      <c r="E61" s="129">
        <v>663866</v>
      </c>
      <c r="F61" s="129">
        <v>657899</v>
      </c>
      <c r="G61" s="129">
        <v>5301</v>
      </c>
      <c r="H61" s="129">
        <v>666</v>
      </c>
      <c r="I61" s="116"/>
      <c r="K61" s="110"/>
      <c r="L61" s="110"/>
      <c r="M61" s="110"/>
    </row>
    <row r="62" spans="1:16" ht="13.5" customHeight="1">
      <c r="A62" s="112"/>
      <c r="B62" s="583"/>
      <c r="C62" s="583" t="s">
        <v>486</v>
      </c>
      <c r="D62" s="113"/>
      <c r="E62" s="129">
        <v>766144</v>
      </c>
      <c r="F62" s="129">
        <v>668262</v>
      </c>
      <c r="G62" s="129">
        <v>90885</v>
      </c>
      <c r="H62" s="129">
        <v>6997</v>
      </c>
      <c r="I62" s="116"/>
      <c r="K62" s="110"/>
      <c r="L62" s="110"/>
      <c r="M62" s="110"/>
    </row>
    <row r="63" spans="1:16" ht="13.5" customHeight="1">
      <c r="A63" s="112"/>
      <c r="B63" s="583"/>
      <c r="C63" s="583" t="s">
        <v>487</v>
      </c>
      <c r="D63" s="113"/>
      <c r="E63" s="129">
        <v>962393</v>
      </c>
      <c r="F63" s="129">
        <v>948183</v>
      </c>
      <c r="G63" s="129">
        <v>7500</v>
      </c>
      <c r="H63" s="129">
        <v>6710</v>
      </c>
      <c r="I63" s="116"/>
      <c r="K63" s="110"/>
      <c r="L63" s="110"/>
      <c r="M63" s="110"/>
    </row>
    <row r="64" spans="1:16" s="111" customFormat="1" ht="18" customHeight="1">
      <c r="A64" s="636"/>
      <c r="B64" s="651" t="s">
        <v>488</v>
      </c>
      <c r="C64" s="651"/>
      <c r="D64" s="637"/>
      <c r="E64" s="640">
        <f>SUM(E65:E66)</f>
        <v>28640758</v>
      </c>
      <c r="F64" s="640">
        <f t="shared" ref="F64:H64" si="8">SUM(F65:F66)</f>
        <v>28302934</v>
      </c>
      <c r="G64" s="640">
        <f t="shared" si="8"/>
        <v>173554</v>
      </c>
      <c r="H64" s="640">
        <f t="shared" si="8"/>
        <v>164270</v>
      </c>
      <c r="I64" s="639"/>
      <c r="K64" s="110"/>
      <c r="L64" s="110"/>
      <c r="M64" s="110"/>
    </row>
    <row r="65" spans="1:13" ht="15.75" customHeight="1">
      <c r="A65" s="112"/>
      <c r="B65" s="583"/>
      <c r="C65" s="583" t="s">
        <v>489</v>
      </c>
      <c r="D65" s="113"/>
      <c r="E65" s="129">
        <v>26283070</v>
      </c>
      <c r="F65" s="129">
        <v>26002564</v>
      </c>
      <c r="G65" s="129">
        <v>173554</v>
      </c>
      <c r="H65" s="129">
        <v>106952</v>
      </c>
      <c r="I65" s="116"/>
      <c r="K65" s="110"/>
      <c r="L65" s="110"/>
      <c r="M65" s="110"/>
    </row>
    <row r="66" spans="1:13" ht="15.75" customHeight="1">
      <c r="A66" s="112"/>
      <c r="B66" s="583"/>
      <c r="C66" s="583" t="s">
        <v>490</v>
      </c>
      <c r="D66" s="113"/>
      <c r="E66" s="129">
        <v>2357688</v>
      </c>
      <c r="F66" s="129">
        <v>2300370</v>
      </c>
      <c r="G66" s="129">
        <v>0</v>
      </c>
      <c r="H66" s="129">
        <v>57318</v>
      </c>
      <c r="I66" s="116"/>
      <c r="K66" s="110"/>
      <c r="L66" s="110"/>
      <c r="M66" s="110"/>
    </row>
    <row r="67" spans="1:13" s="111" customFormat="1" ht="18" customHeight="1">
      <c r="A67" s="636"/>
      <c r="B67" s="651" t="s">
        <v>94</v>
      </c>
      <c r="C67" s="651"/>
      <c r="D67" s="637"/>
      <c r="E67" s="640">
        <f>SUM(E68:E75)</f>
        <v>130786835</v>
      </c>
      <c r="F67" s="640">
        <f t="shared" ref="F67:H67" si="9">SUM(F68:F75)</f>
        <v>129663449</v>
      </c>
      <c r="G67" s="640">
        <f t="shared" si="9"/>
        <v>552565</v>
      </c>
      <c r="H67" s="640">
        <f t="shared" si="9"/>
        <v>570821</v>
      </c>
      <c r="I67" s="639"/>
      <c r="K67" s="110"/>
      <c r="L67" s="110"/>
      <c r="M67" s="110"/>
    </row>
    <row r="68" spans="1:13" ht="16.5" customHeight="1">
      <c r="A68" s="112"/>
      <c r="B68" s="583"/>
      <c r="C68" s="583" t="s">
        <v>491</v>
      </c>
      <c r="D68" s="113"/>
      <c r="E68" s="129">
        <v>14927026</v>
      </c>
      <c r="F68" s="129">
        <v>14628031</v>
      </c>
      <c r="G68" s="129">
        <v>0</v>
      </c>
      <c r="H68" s="129">
        <v>298995</v>
      </c>
      <c r="I68" s="116"/>
      <c r="K68" s="110"/>
      <c r="L68" s="110"/>
      <c r="M68" s="110"/>
    </row>
    <row r="69" spans="1:13" ht="16.5" customHeight="1">
      <c r="A69" s="112"/>
      <c r="B69" s="583"/>
      <c r="C69" s="583" t="s">
        <v>492</v>
      </c>
      <c r="D69" s="113"/>
      <c r="E69" s="129">
        <v>42304456</v>
      </c>
      <c r="F69" s="129">
        <v>42273664</v>
      </c>
      <c r="G69" s="129">
        <v>0</v>
      </c>
      <c r="H69" s="129">
        <v>30792</v>
      </c>
      <c r="I69" s="116"/>
      <c r="K69" s="110"/>
      <c r="L69" s="110"/>
      <c r="M69" s="110"/>
    </row>
    <row r="70" spans="1:13" ht="16.5" customHeight="1">
      <c r="A70" s="112"/>
      <c r="B70" s="583"/>
      <c r="C70" s="583" t="s">
        <v>493</v>
      </c>
      <c r="D70" s="113"/>
      <c r="E70" s="129">
        <v>24920586</v>
      </c>
      <c r="F70" s="129">
        <v>24892442</v>
      </c>
      <c r="G70" s="129">
        <v>0</v>
      </c>
      <c r="H70" s="129">
        <v>28144</v>
      </c>
      <c r="I70" s="116"/>
      <c r="K70" s="110"/>
      <c r="L70" s="110"/>
      <c r="M70" s="110"/>
    </row>
    <row r="71" spans="1:13" ht="16.5" customHeight="1">
      <c r="A71" s="112"/>
      <c r="B71" s="583"/>
      <c r="C71" s="583" t="s">
        <v>494</v>
      </c>
      <c r="D71" s="113"/>
      <c r="E71" s="129">
        <v>30285944</v>
      </c>
      <c r="F71" s="129">
        <v>29763658</v>
      </c>
      <c r="G71" s="129">
        <v>425288</v>
      </c>
      <c r="H71" s="129">
        <v>96998</v>
      </c>
      <c r="I71" s="116"/>
      <c r="K71" s="110"/>
      <c r="L71" s="110"/>
      <c r="M71" s="110"/>
    </row>
    <row r="72" spans="1:13" ht="16.5" customHeight="1">
      <c r="A72" s="112"/>
      <c r="B72" s="583"/>
      <c r="C72" s="583" t="s">
        <v>495</v>
      </c>
      <c r="D72" s="113"/>
      <c r="E72" s="129">
        <v>12088875</v>
      </c>
      <c r="F72" s="129">
        <v>11914362</v>
      </c>
      <c r="G72" s="129">
        <v>83520</v>
      </c>
      <c r="H72" s="129">
        <v>90993</v>
      </c>
      <c r="I72" s="116"/>
      <c r="K72" s="110"/>
      <c r="L72" s="110"/>
      <c r="M72" s="110"/>
    </row>
    <row r="73" spans="1:13" ht="22.5" customHeight="1">
      <c r="A73" s="112"/>
      <c r="B73" s="583"/>
      <c r="C73" s="583" t="s">
        <v>496</v>
      </c>
      <c r="D73" s="113"/>
      <c r="E73" s="129">
        <v>2465030</v>
      </c>
      <c r="F73" s="129">
        <v>2464497</v>
      </c>
      <c r="G73" s="129">
        <v>0</v>
      </c>
      <c r="H73" s="129">
        <v>533</v>
      </c>
      <c r="I73" s="116"/>
      <c r="K73" s="110"/>
      <c r="L73" s="110"/>
      <c r="M73" s="110"/>
    </row>
    <row r="74" spans="1:13" ht="16.5" customHeight="1">
      <c r="A74" s="112"/>
      <c r="B74" s="583"/>
      <c r="C74" s="583" t="s">
        <v>497</v>
      </c>
      <c r="D74" s="113"/>
      <c r="E74" s="129">
        <v>1690234</v>
      </c>
      <c r="F74" s="129">
        <v>1664445</v>
      </c>
      <c r="G74" s="129">
        <v>15428</v>
      </c>
      <c r="H74" s="129">
        <v>10361</v>
      </c>
      <c r="I74" s="116"/>
      <c r="K74" s="110"/>
      <c r="L74" s="110"/>
      <c r="M74" s="110"/>
    </row>
    <row r="75" spans="1:13" ht="16.5" customHeight="1">
      <c r="A75" s="112"/>
      <c r="B75" s="583"/>
      <c r="C75" s="583" t="s">
        <v>498</v>
      </c>
      <c r="D75" s="113"/>
      <c r="E75" s="129">
        <v>2104684</v>
      </c>
      <c r="F75" s="129">
        <v>2062350</v>
      </c>
      <c r="G75" s="129">
        <v>28329</v>
      </c>
      <c r="H75" s="129">
        <v>14005</v>
      </c>
      <c r="I75" s="116"/>
      <c r="K75" s="110"/>
      <c r="L75" s="110"/>
      <c r="M75" s="110"/>
    </row>
    <row r="76" spans="1:13" s="111" customFormat="1" ht="18" customHeight="1">
      <c r="A76" s="636"/>
      <c r="B76" s="651" t="s">
        <v>499</v>
      </c>
      <c r="C76" s="651"/>
      <c r="D76" s="637"/>
      <c r="E76" s="640">
        <f>SUM(E77:E79)</f>
        <v>8360116</v>
      </c>
      <c r="F76" s="640">
        <f t="shared" ref="F76:H76" si="10">SUM(F77:F79)</f>
        <v>6894736</v>
      </c>
      <c r="G76" s="640">
        <f t="shared" si="10"/>
        <v>1238124</v>
      </c>
      <c r="H76" s="640">
        <f t="shared" si="10"/>
        <v>227256</v>
      </c>
      <c r="I76" s="639"/>
      <c r="K76" s="110"/>
      <c r="L76" s="110"/>
      <c r="M76" s="110"/>
    </row>
    <row r="77" spans="1:13" ht="15.75" customHeight="1">
      <c r="A77" s="112"/>
      <c r="B77" s="583"/>
      <c r="C77" s="583" t="s">
        <v>500</v>
      </c>
      <c r="D77" s="113"/>
      <c r="E77" s="129">
        <v>606549</v>
      </c>
      <c r="F77" s="129">
        <v>506265</v>
      </c>
      <c r="G77" s="129">
        <v>79913</v>
      </c>
      <c r="H77" s="115">
        <v>20371</v>
      </c>
      <c r="I77" s="116"/>
      <c r="K77" s="110"/>
      <c r="L77" s="110"/>
      <c r="M77" s="110"/>
    </row>
    <row r="78" spans="1:13" ht="15.75" customHeight="1">
      <c r="A78" s="112"/>
      <c r="B78" s="583"/>
      <c r="C78" s="583" t="s">
        <v>501</v>
      </c>
      <c r="D78" s="113"/>
      <c r="E78" s="115">
        <v>852559</v>
      </c>
      <c r="F78" s="129">
        <v>680740</v>
      </c>
      <c r="G78" s="129">
        <v>155029</v>
      </c>
      <c r="H78" s="129">
        <v>16790</v>
      </c>
      <c r="I78" s="116"/>
      <c r="K78" s="110"/>
      <c r="L78" s="110"/>
      <c r="M78" s="110"/>
    </row>
    <row r="79" spans="1:13" ht="15.75" customHeight="1">
      <c r="A79" s="112"/>
      <c r="B79" s="583"/>
      <c r="C79" s="583" t="s">
        <v>502</v>
      </c>
      <c r="D79" s="113"/>
      <c r="E79" s="129">
        <v>6901008</v>
      </c>
      <c r="F79" s="129">
        <v>5707731</v>
      </c>
      <c r="G79" s="129">
        <v>1003182</v>
      </c>
      <c r="H79" s="129">
        <v>190095</v>
      </c>
      <c r="I79" s="116"/>
      <c r="K79" s="110"/>
      <c r="L79" s="110"/>
      <c r="M79" s="110"/>
    </row>
    <row r="80" spans="1:13" s="111" customFormat="1" ht="18" customHeight="1">
      <c r="A80" s="636"/>
      <c r="B80" s="651" t="s">
        <v>95</v>
      </c>
      <c r="C80" s="651"/>
      <c r="D80" s="637"/>
      <c r="E80" s="640">
        <f>SUM(E81)</f>
        <v>81201696</v>
      </c>
      <c r="F80" s="640">
        <f t="shared" ref="F80:H80" si="11">SUM(F81)</f>
        <v>81184684</v>
      </c>
      <c r="G80" s="640">
        <f t="shared" si="11"/>
        <v>0</v>
      </c>
      <c r="H80" s="640">
        <f t="shared" si="11"/>
        <v>17012</v>
      </c>
      <c r="I80" s="639"/>
      <c r="K80" s="110"/>
      <c r="L80" s="110"/>
      <c r="M80" s="110"/>
    </row>
    <row r="81" spans="1:13" ht="15.75" customHeight="1">
      <c r="A81" s="112"/>
      <c r="B81" s="583"/>
      <c r="C81" s="583" t="s">
        <v>503</v>
      </c>
      <c r="D81" s="113"/>
      <c r="E81" s="129">
        <v>81201696</v>
      </c>
      <c r="F81" s="129">
        <v>81184684</v>
      </c>
      <c r="G81" s="115">
        <v>0</v>
      </c>
      <c r="H81" s="129">
        <v>17012</v>
      </c>
      <c r="I81" s="116"/>
      <c r="K81" s="110"/>
      <c r="L81" s="110"/>
      <c r="M81" s="110"/>
    </row>
    <row r="82" spans="1:13" s="111" customFormat="1" ht="18" customHeight="1">
      <c r="A82" s="636"/>
      <c r="B82" s="651" t="s">
        <v>96</v>
      </c>
      <c r="C82" s="651"/>
      <c r="D82" s="637"/>
      <c r="E82" s="640">
        <f>SUM(E83)</f>
        <v>30352711</v>
      </c>
      <c r="F82" s="640">
        <f t="shared" ref="F82:H82" si="12">SUM(F83)</f>
        <v>30208655</v>
      </c>
      <c r="G82" s="640">
        <f t="shared" si="12"/>
        <v>0</v>
      </c>
      <c r="H82" s="640">
        <f t="shared" si="12"/>
        <v>144056</v>
      </c>
      <c r="I82" s="639"/>
      <c r="K82" s="110"/>
      <c r="L82" s="110"/>
      <c r="M82" s="110"/>
    </row>
    <row r="83" spans="1:13" ht="15.75" customHeight="1">
      <c r="A83" s="112"/>
      <c r="B83" s="583"/>
      <c r="C83" s="583" t="s">
        <v>504</v>
      </c>
      <c r="D83" s="113"/>
      <c r="E83" s="129">
        <v>30352711</v>
      </c>
      <c r="F83" s="129">
        <v>30208655</v>
      </c>
      <c r="G83" s="115">
        <v>0</v>
      </c>
      <c r="H83" s="129">
        <v>144056</v>
      </c>
      <c r="I83" s="116"/>
      <c r="K83" s="110"/>
      <c r="L83" s="110"/>
      <c r="M83" s="110"/>
    </row>
    <row r="84" spans="1:13" s="111" customFormat="1" ht="18" customHeight="1">
      <c r="A84" s="636"/>
      <c r="B84" s="652" t="s">
        <v>505</v>
      </c>
      <c r="C84" s="652"/>
      <c r="D84" s="641"/>
      <c r="E84" s="640">
        <f>SUM(E85)</f>
        <v>104892</v>
      </c>
      <c r="F84" s="640">
        <f t="shared" ref="F84:H84" si="13">SUM(F85)</f>
        <v>0</v>
      </c>
      <c r="G84" s="640">
        <f t="shared" si="13"/>
        <v>0</v>
      </c>
      <c r="H84" s="640">
        <f t="shared" si="13"/>
        <v>104892</v>
      </c>
      <c r="I84" s="639"/>
      <c r="K84" s="110"/>
      <c r="L84" s="110"/>
      <c r="M84" s="110"/>
    </row>
    <row r="85" spans="1:13" ht="15.75" customHeight="1">
      <c r="A85" s="112"/>
      <c r="B85" s="584"/>
      <c r="C85" s="584" t="s">
        <v>506</v>
      </c>
      <c r="D85" s="130"/>
      <c r="E85" s="129">
        <v>104892</v>
      </c>
      <c r="F85" s="129">
        <v>0</v>
      </c>
      <c r="G85" s="115">
        <v>0</v>
      </c>
      <c r="H85" s="129">
        <v>104892</v>
      </c>
      <c r="I85" s="116"/>
      <c r="K85" s="110"/>
      <c r="L85" s="110"/>
      <c r="M85" s="110"/>
    </row>
    <row r="86" spans="1:13" ht="3.95" customHeight="1">
      <c r="A86" s="119"/>
      <c r="B86" s="119"/>
      <c r="C86" s="119"/>
      <c r="D86" s="120"/>
      <c r="E86" s="131"/>
      <c r="F86" s="132"/>
      <c r="G86" s="131"/>
      <c r="H86" s="121"/>
      <c r="I86" s="121"/>
      <c r="K86" s="110"/>
      <c r="L86" s="110"/>
    </row>
    <row r="87" spans="1:13" ht="15.95" customHeight="1">
      <c r="B87" s="123" t="s">
        <v>311</v>
      </c>
      <c r="I87" s="117"/>
      <c r="K87" s="110"/>
      <c r="L87" s="110"/>
    </row>
  </sheetData>
  <mergeCells count="15">
    <mergeCell ref="B5:C5"/>
    <mergeCell ref="B6:C6"/>
    <mergeCell ref="B8:C8"/>
    <mergeCell ref="B22:C22"/>
    <mergeCell ref="B15:C15"/>
    <mergeCell ref="B80:C80"/>
    <mergeCell ref="B82:C82"/>
    <mergeCell ref="B84:C84"/>
    <mergeCell ref="B27:C27"/>
    <mergeCell ref="B36:C36"/>
    <mergeCell ref="B43:C43"/>
    <mergeCell ref="B54:C54"/>
    <mergeCell ref="B64:C64"/>
    <mergeCell ref="B67:C67"/>
    <mergeCell ref="B76:C76"/>
  </mergeCells>
  <phoneticPr fontId="6"/>
  <printOptions gridLinesSet="0"/>
  <pageMargins left="0.59055118110236227" right="0.59055118110236227" top="0.78740157480314965" bottom="0.78740157480314965" header="0.31496062992125984" footer="0.31496062992125984"/>
  <pageSetup paperSize="9" scale="99" orientation="portrait" r:id="rId1"/>
  <headerFooter alignWithMargins="0">
    <oddHeader>&amp;R&amp;A</oddHeader>
    <oddFooter>&amp;C&amp;P/&amp;N</oddFooter>
  </headerFooter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="120" zoomScaleNormal="120" zoomScaleSheetLayoutView="100" workbookViewId="0">
      <selection activeCell="I30" sqref="G30:I30"/>
    </sheetView>
  </sheetViews>
  <sheetFormatPr defaultColWidth="14.28515625" defaultRowHeight="12" customHeight="1"/>
  <cols>
    <col min="1" max="1" width="19.7109375" style="141" customWidth="1"/>
    <col min="2" max="2" width="11.28515625" style="144" customWidth="1"/>
    <col min="3" max="3" width="2.140625" style="144" customWidth="1"/>
    <col min="4" max="4" width="9.5703125" style="144" customWidth="1"/>
    <col min="5" max="5" width="5.85546875" style="144" customWidth="1"/>
    <col min="6" max="6" width="5.5703125" style="144" customWidth="1"/>
    <col min="7" max="7" width="12" style="144" customWidth="1"/>
    <col min="8" max="8" width="13" style="144" customWidth="1"/>
    <col min="9" max="9" width="4.5703125" style="144" customWidth="1"/>
    <col min="10" max="10" width="8" style="144" customWidth="1"/>
    <col min="11" max="11" width="4.140625" style="144" customWidth="1"/>
    <col min="12" max="12" width="9.5703125" style="175" customWidth="1"/>
    <col min="13" max="13" width="12.7109375" style="145" customWidth="1"/>
    <col min="14" max="16384" width="14.28515625" style="144"/>
  </cols>
  <sheetData>
    <row r="1" spans="1:13" s="138" customFormat="1" ht="24" customHeight="1">
      <c r="A1" s="133"/>
      <c r="B1" s="134" t="s">
        <v>300</v>
      </c>
      <c r="C1" s="135"/>
      <c r="D1" s="136" t="s">
        <v>97</v>
      </c>
      <c r="E1" s="137"/>
      <c r="L1" s="139"/>
      <c r="M1" s="140"/>
    </row>
    <row r="2" spans="1:13" ht="13.5" customHeight="1">
      <c r="B2" s="142"/>
      <c r="C2" s="142"/>
      <c r="D2" s="143"/>
      <c r="E2" s="143"/>
      <c r="J2" s="152"/>
      <c r="L2" s="144"/>
    </row>
    <row r="3" spans="1:13" ht="12" customHeight="1" thickBot="1">
      <c r="I3" s="694" t="s">
        <v>426</v>
      </c>
      <c r="J3" s="694"/>
      <c r="K3" s="694"/>
      <c r="L3" s="694"/>
    </row>
    <row r="4" spans="1:13" s="152" customFormat="1" ht="12" customHeight="1">
      <c r="A4" s="147"/>
      <c r="B4" s="663" t="s">
        <v>98</v>
      </c>
      <c r="C4" s="664"/>
      <c r="D4" s="148" t="s">
        <v>99</v>
      </c>
      <c r="E4" s="149"/>
      <c r="F4" s="149"/>
      <c r="G4" s="149"/>
      <c r="H4" s="149"/>
      <c r="I4" s="149"/>
      <c r="J4" s="149"/>
      <c r="K4" s="149"/>
      <c r="L4" s="150"/>
      <c r="M4" s="151"/>
    </row>
    <row r="5" spans="1:13" ht="12" customHeight="1">
      <c r="A5" s="153"/>
      <c r="B5" s="665"/>
      <c r="C5" s="666"/>
      <c r="D5" s="695" t="s">
        <v>100</v>
      </c>
      <c r="E5" s="700"/>
      <c r="F5" s="701" t="s">
        <v>305</v>
      </c>
      <c r="G5" s="702"/>
      <c r="H5" s="695" t="s">
        <v>304</v>
      </c>
      <c r="I5" s="695" t="s">
        <v>101</v>
      </c>
      <c r="J5" s="696"/>
      <c r="K5" s="695" t="s">
        <v>303</v>
      </c>
      <c r="L5" s="696"/>
    </row>
    <row r="6" spans="1:13" ht="12" customHeight="1">
      <c r="A6" s="155"/>
      <c r="B6" s="667"/>
      <c r="C6" s="668"/>
      <c r="D6" s="667"/>
      <c r="E6" s="668"/>
      <c r="F6" s="671"/>
      <c r="G6" s="703"/>
      <c r="H6" s="667"/>
      <c r="I6" s="667"/>
      <c r="J6" s="697"/>
      <c r="K6" s="667"/>
      <c r="L6" s="697"/>
      <c r="M6" s="157"/>
    </row>
    <row r="7" spans="1:13" ht="18" customHeight="1">
      <c r="A7" s="158" t="s">
        <v>136</v>
      </c>
      <c r="B7" s="698">
        <v>512253204</v>
      </c>
      <c r="C7" s="699"/>
      <c r="D7" s="699">
        <v>302149949</v>
      </c>
      <c r="E7" s="699"/>
      <c r="F7" s="699">
        <v>169348957</v>
      </c>
      <c r="G7" s="699"/>
      <c r="H7" s="161">
        <v>19774245</v>
      </c>
      <c r="I7" s="699">
        <v>2610565</v>
      </c>
      <c r="J7" s="699"/>
      <c r="K7" s="699">
        <v>110416182</v>
      </c>
      <c r="L7" s="699"/>
      <c r="M7" s="161"/>
    </row>
    <row r="8" spans="1:13" ht="12" customHeight="1">
      <c r="A8" s="585" t="s">
        <v>103</v>
      </c>
      <c r="B8" s="692">
        <v>100</v>
      </c>
      <c r="C8" s="659"/>
      <c r="D8" s="659">
        <v>59</v>
      </c>
      <c r="E8" s="659"/>
      <c r="F8" s="659">
        <v>33.1</v>
      </c>
      <c r="G8" s="659"/>
      <c r="H8" s="163">
        <v>3.9</v>
      </c>
      <c r="I8" s="659">
        <v>0.5</v>
      </c>
      <c r="J8" s="659"/>
      <c r="K8" s="659">
        <v>21.455000757008438</v>
      </c>
      <c r="L8" s="659"/>
      <c r="M8" s="165"/>
    </row>
    <row r="9" spans="1:13" ht="18" customHeight="1">
      <c r="A9" s="158" t="s">
        <v>262</v>
      </c>
      <c r="B9" s="693">
        <v>492200848</v>
      </c>
      <c r="C9" s="660"/>
      <c r="D9" s="660">
        <v>303287786</v>
      </c>
      <c r="E9" s="660"/>
      <c r="F9" s="660">
        <v>169237399</v>
      </c>
      <c r="G9" s="660"/>
      <c r="H9" s="161">
        <v>19930576</v>
      </c>
      <c r="I9" s="660">
        <v>2731681</v>
      </c>
      <c r="J9" s="660"/>
      <c r="K9" s="660">
        <v>111388130</v>
      </c>
      <c r="L9" s="660"/>
      <c r="M9" s="161"/>
    </row>
    <row r="10" spans="1:13" ht="12" customHeight="1">
      <c r="A10" s="585" t="s">
        <v>103</v>
      </c>
      <c r="B10" s="692">
        <v>100</v>
      </c>
      <c r="C10" s="659"/>
      <c r="D10" s="659">
        <v>61.7</v>
      </c>
      <c r="E10" s="659"/>
      <c r="F10" s="659">
        <v>34.4</v>
      </c>
      <c r="G10" s="659"/>
      <c r="H10" s="163">
        <v>4</v>
      </c>
      <c r="I10" s="659">
        <v>0.6</v>
      </c>
      <c r="J10" s="659"/>
      <c r="K10" s="659">
        <v>22.7</v>
      </c>
      <c r="L10" s="659"/>
      <c r="M10" s="166"/>
    </row>
    <row r="11" spans="1:13" ht="18" customHeight="1">
      <c r="A11" s="158" t="s">
        <v>280</v>
      </c>
      <c r="B11" s="693">
        <v>474815200</v>
      </c>
      <c r="C11" s="660"/>
      <c r="D11" s="660">
        <v>297263970</v>
      </c>
      <c r="E11" s="660"/>
      <c r="F11" s="660">
        <v>166276473</v>
      </c>
      <c r="G11" s="660"/>
      <c r="H11" s="161">
        <v>18163120</v>
      </c>
      <c r="I11" s="660">
        <v>2441103</v>
      </c>
      <c r="J11" s="660"/>
      <c r="K11" s="660">
        <v>110383274</v>
      </c>
      <c r="L11" s="660"/>
      <c r="M11" s="164"/>
    </row>
    <row r="12" spans="1:13" ht="12" customHeight="1">
      <c r="A12" s="585" t="s">
        <v>103</v>
      </c>
      <c r="B12" s="692">
        <v>100</v>
      </c>
      <c r="C12" s="659"/>
      <c r="D12" s="659">
        <v>62.6</v>
      </c>
      <c r="E12" s="659"/>
      <c r="F12" s="659">
        <v>35</v>
      </c>
      <c r="G12" s="659"/>
      <c r="H12" s="163">
        <v>3.8</v>
      </c>
      <c r="I12" s="659">
        <v>0.5</v>
      </c>
      <c r="J12" s="659"/>
      <c r="K12" s="659">
        <v>23.3</v>
      </c>
      <c r="L12" s="659"/>
      <c r="M12" s="165"/>
    </row>
    <row r="13" spans="1:13" ht="18" customHeight="1">
      <c r="A13" s="158" t="s">
        <v>327</v>
      </c>
      <c r="B13" s="689">
        <v>502176188</v>
      </c>
      <c r="C13" s="690"/>
      <c r="D13" s="691">
        <v>294267183</v>
      </c>
      <c r="E13" s="691"/>
      <c r="F13" s="658">
        <v>161277156</v>
      </c>
      <c r="G13" s="658"/>
      <c r="H13" s="161">
        <v>18415227</v>
      </c>
      <c r="I13" s="660">
        <v>2540108</v>
      </c>
      <c r="J13" s="660"/>
      <c r="K13" s="660">
        <v>112034692</v>
      </c>
      <c r="L13" s="660"/>
      <c r="M13" s="165"/>
    </row>
    <row r="14" spans="1:13" ht="12" customHeight="1">
      <c r="A14" s="585" t="s">
        <v>103</v>
      </c>
      <c r="B14" s="683">
        <v>100</v>
      </c>
      <c r="C14" s="684"/>
      <c r="D14" s="684">
        <v>58.598394354771756</v>
      </c>
      <c r="E14" s="684"/>
      <c r="F14" s="684">
        <v>32.115651807847165</v>
      </c>
      <c r="G14" s="684"/>
      <c r="H14" s="163">
        <v>3.6670848678312877</v>
      </c>
      <c r="I14" s="659">
        <v>0.50582008081992125</v>
      </c>
      <c r="J14" s="659"/>
      <c r="K14" s="659">
        <v>22.309837598273376</v>
      </c>
      <c r="L14" s="659"/>
      <c r="M14" s="165"/>
    </row>
    <row r="15" spans="1:13" s="170" customFormat="1" ht="21" customHeight="1">
      <c r="A15" s="167" t="s">
        <v>519</v>
      </c>
      <c r="B15" s="685">
        <v>500661235</v>
      </c>
      <c r="C15" s="686"/>
      <c r="D15" s="687">
        <v>303412995</v>
      </c>
      <c r="E15" s="687"/>
      <c r="F15" s="656">
        <v>165541596</v>
      </c>
      <c r="G15" s="656"/>
      <c r="H15" s="168">
        <v>18342151</v>
      </c>
      <c r="I15" s="688">
        <v>2796670</v>
      </c>
      <c r="J15" s="688"/>
      <c r="K15" s="688">
        <v>116732578</v>
      </c>
      <c r="L15" s="688"/>
      <c r="M15" s="169"/>
    </row>
    <row r="16" spans="1:13" s="170" customFormat="1" ht="12" customHeight="1">
      <c r="A16" s="586" t="s">
        <v>103</v>
      </c>
      <c r="B16" s="679">
        <v>100</v>
      </c>
      <c r="C16" s="680"/>
      <c r="D16" s="680">
        <v>60.602454072562665</v>
      </c>
      <c r="E16" s="680"/>
      <c r="F16" s="680">
        <v>33.064592268662466</v>
      </c>
      <c r="G16" s="680"/>
      <c r="H16" s="172">
        <v>3.6635852184561482</v>
      </c>
      <c r="I16" s="657">
        <v>0.45859527450732229</v>
      </c>
      <c r="J16" s="657"/>
      <c r="K16" s="657">
        <v>23.315681310936725</v>
      </c>
      <c r="L16" s="657"/>
      <c r="M16" s="171"/>
    </row>
    <row r="17" spans="1:13" ht="3.95" customHeight="1">
      <c r="A17" s="155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4"/>
    </row>
    <row r="18" spans="1:13" ht="12" customHeight="1" thickBot="1"/>
    <row r="19" spans="1:13" ht="12" customHeight="1">
      <c r="A19" s="147"/>
      <c r="B19" s="148" t="s">
        <v>104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"/>
    </row>
    <row r="20" spans="1:13" ht="12" customHeight="1">
      <c r="A20" s="153"/>
      <c r="B20" s="681" t="s">
        <v>105</v>
      </c>
      <c r="C20" s="672" t="s">
        <v>306</v>
      </c>
      <c r="D20" s="673"/>
      <c r="E20" s="673"/>
      <c r="F20" s="673"/>
      <c r="G20" s="673"/>
      <c r="H20" s="673"/>
      <c r="I20" s="672" t="s">
        <v>106</v>
      </c>
      <c r="J20" s="673"/>
      <c r="K20" s="673"/>
      <c r="L20" s="673"/>
      <c r="M20" s="144"/>
    </row>
    <row r="21" spans="1:13" ht="12" customHeight="1">
      <c r="A21" s="155"/>
      <c r="B21" s="682"/>
      <c r="C21" s="667" t="s">
        <v>100</v>
      </c>
      <c r="D21" s="668"/>
      <c r="E21" s="672" t="s">
        <v>107</v>
      </c>
      <c r="F21" s="674"/>
      <c r="G21" s="156" t="s">
        <v>108</v>
      </c>
      <c r="H21" s="156" t="s">
        <v>109</v>
      </c>
      <c r="I21" s="672" t="s">
        <v>100</v>
      </c>
      <c r="J21" s="674"/>
      <c r="K21" s="672" t="s">
        <v>107</v>
      </c>
      <c r="L21" s="673"/>
      <c r="M21" s="144"/>
    </row>
    <row r="22" spans="1:13" ht="18" customHeight="1">
      <c r="A22" s="158" t="s">
        <v>136</v>
      </c>
      <c r="B22" s="593">
        <v>70855036</v>
      </c>
      <c r="C22" s="660">
        <v>27657299</v>
      </c>
      <c r="D22" s="660"/>
      <c r="E22" s="660">
        <v>27576267</v>
      </c>
      <c r="F22" s="660"/>
      <c r="G22" s="593">
        <v>14402</v>
      </c>
      <c r="H22" s="160">
        <v>66630</v>
      </c>
      <c r="I22" s="660">
        <v>33931094</v>
      </c>
      <c r="J22" s="660"/>
      <c r="K22" s="660">
        <v>32986096</v>
      </c>
      <c r="L22" s="660"/>
      <c r="M22" s="144"/>
    </row>
    <row r="23" spans="1:13" ht="12" customHeight="1">
      <c r="A23" s="585" t="s">
        <v>103</v>
      </c>
      <c r="B23" s="176">
        <v>13.8</v>
      </c>
      <c r="C23" s="659">
        <v>5.4</v>
      </c>
      <c r="D23" s="659"/>
      <c r="E23" s="659">
        <v>5.4</v>
      </c>
      <c r="F23" s="659"/>
      <c r="G23" s="176">
        <v>0</v>
      </c>
      <c r="H23" s="162">
        <v>0</v>
      </c>
      <c r="I23" s="659">
        <v>6.6</v>
      </c>
      <c r="J23" s="659"/>
      <c r="K23" s="659">
        <v>6.4</v>
      </c>
      <c r="L23" s="659"/>
      <c r="M23" s="144"/>
    </row>
    <row r="24" spans="1:13" ht="18" customHeight="1">
      <c r="A24" s="158" t="s">
        <v>262</v>
      </c>
      <c r="B24" s="593">
        <v>60477307</v>
      </c>
      <c r="C24" s="660">
        <v>31201612</v>
      </c>
      <c r="D24" s="660"/>
      <c r="E24" s="660">
        <v>30999146</v>
      </c>
      <c r="F24" s="660"/>
      <c r="G24" s="593">
        <v>174102</v>
      </c>
      <c r="H24" s="160">
        <v>28364</v>
      </c>
      <c r="I24" s="660">
        <v>25250393</v>
      </c>
      <c r="J24" s="660"/>
      <c r="K24" s="660">
        <v>24733114</v>
      </c>
      <c r="L24" s="660"/>
      <c r="M24" s="144"/>
    </row>
    <row r="25" spans="1:13" ht="12" customHeight="1">
      <c r="A25" s="585" t="s">
        <v>103</v>
      </c>
      <c r="B25" s="176">
        <v>12.2</v>
      </c>
      <c r="C25" s="659">
        <v>6.3</v>
      </c>
      <c r="D25" s="659"/>
      <c r="E25" s="659">
        <v>6.3</v>
      </c>
      <c r="F25" s="659"/>
      <c r="G25" s="176">
        <v>0</v>
      </c>
      <c r="H25" s="162">
        <v>0</v>
      </c>
      <c r="I25" s="659">
        <v>5.0999999999999996</v>
      </c>
      <c r="J25" s="659"/>
      <c r="K25" s="659">
        <v>5</v>
      </c>
      <c r="L25" s="659"/>
      <c r="M25" s="144"/>
    </row>
    <row r="26" spans="1:13" ht="18" customHeight="1">
      <c r="A26" s="158" t="s">
        <v>280</v>
      </c>
      <c r="B26" s="593">
        <v>52124394</v>
      </c>
      <c r="C26" s="660">
        <v>29266695</v>
      </c>
      <c r="D26" s="660"/>
      <c r="E26" s="660">
        <v>28798747</v>
      </c>
      <c r="F26" s="660"/>
      <c r="G26" s="593">
        <v>414908</v>
      </c>
      <c r="H26" s="593">
        <v>53040</v>
      </c>
      <c r="I26" s="660">
        <v>19527509</v>
      </c>
      <c r="J26" s="660"/>
      <c r="K26" s="660">
        <v>18461641</v>
      </c>
      <c r="L26" s="660"/>
      <c r="M26" s="144"/>
    </row>
    <row r="27" spans="1:13" ht="12" customHeight="1">
      <c r="A27" s="585" t="s">
        <v>103</v>
      </c>
      <c r="B27" s="176">
        <v>11</v>
      </c>
      <c r="C27" s="659">
        <v>6.2</v>
      </c>
      <c r="D27" s="659" t="e">
        <v>#DIV/0!</v>
      </c>
      <c r="E27" s="659">
        <v>6.1</v>
      </c>
      <c r="F27" s="659" t="e">
        <v>#DIV/0!</v>
      </c>
      <c r="G27" s="176">
        <v>0.1</v>
      </c>
      <c r="H27" s="176">
        <v>0</v>
      </c>
      <c r="I27" s="659">
        <v>4.0999999999999996</v>
      </c>
      <c r="J27" s="659" t="e">
        <v>#DIV/0!</v>
      </c>
      <c r="K27" s="659">
        <v>3.9</v>
      </c>
      <c r="L27" s="659" t="e">
        <v>#DIV/0!</v>
      </c>
      <c r="M27" s="144"/>
    </row>
    <row r="28" spans="1:13" ht="18" customHeight="1">
      <c r="A28" s="158" t="s">
        <v>327</v>
      </c>
      <c r="B28" s="297">
        <v>76226364</v>
      </c>
      <c r="C28" s="658">
        <v>44528421</v>
      </c>
      <c r="D28" s="658"/>
      <c r="E28" s="658">
        <v>42662454</v>
      </c>
      <c r="F28" s="658"/>
      <c r="G28" s="297">
        <v>1777949</v>
      </c>
      <c r="H28" s="297">
        <v>88018</v>
      </c>
      <c r="I28" s="658">
        <v>28710833</v>
      </c>
      <c r="J28" s="658"/>
      <c r="K28" s="658">
        <v>25941128</v>
      </c>
      <c r="L28" s="658"/>
      <c r="M28" s="144"/>
    </row>
    <row r="29" spans="1:13" ht="12" customHeight="1">
      <c r="A29" s="585" t="s">
        <v>103</v>
      </c>
      <c r="B29" s="165">
        <v>15.179207182957866</v>
      </c>
      <c r="C29" s="659">
        <v>8.8670912847026511</v>
      </c>
      <c r="D29" s="659"/>
      <c r="E29" s="659">
        <v>8.4955151238672428</v>
      </c>
      <c r="F29" s="659"/>
      <c r="G29" s="165">
        <v>0.3540488462985425</v>
      </c>
      <c r="H29" s="165">
        <v>1.7527314536865297E-2</v>
      </c>
      <c r="I29" s="659">
        <v>5.717282835401984</v>
      </c>
      <c r="J29" s="659"/>
      <c r="K29" s="659">
        <v>5.1657423469867911</v>
      </c>
      <c r="L29" s="659"/>
      <c r="M29" s="144"/>
    </row>
    <row r="30" spans="1:13" ht="21" customHeight="1">
      <c r="A30" s="167" t="s">
        <v>519</v>
      </c>
      <c r="B30" s="302">
        <v>77006103</v>
      </c>
      <c r="C30" s="656">
        <v>43718854</v>
      </c>
      <c r="D30" s="656"/>
      <c r="E30" s="656">
        <v>38081057</v>
      </c>
      <c r="F30" s="656"/>
      <c r="G30" s="302">
        <v>5448006</v>
      </c>
      <c r="H30" s="302">
        <v>189791</v>
      </c>
      <c r="I30" s="656">
        <v>30202617</v>
      </c>
      <c r="J30" s="656"/>
      <c r="K30" s="656">
        <v>28265670</v>
      </c>
      <c r="L30" s="656"/>
      <c r="M30" s="177"/>
    </row>
    <row r="31" spans="1:13" ht="12" customHeight="1">
      <c r="A31" s="586" t="s">
        <v>103</v>
      </c>
      <c r="B31" s="603">
        <v>15.380879847827645</v>
      </c>
      <c r="C31" s="657">
        <v>8.7322226974493038</v>
      </c>
      <c r="D31" s="657"/>
      <c r="E31" s="657">
        <v>7.6061524915145462</v>
      </c>
      <c r="F31" s="657"/>
      <c r="G31" s="603">
        <v>1.0881621382170721</v>
      </c>
      <c r="H31" s="603">
        <v>3.7908067717685394E-2</v>
      </c>
      <c r="I31" s="657">
        <v>6.1325455395003772</v>
      </c>
      <c r="J31" s="657"/>
      <c r="K31" s="657">
        <v>5.745667773739263</v>
      </c>
      <c r="L31" s="657"/>
      <c r="M31" s="177"/>
    </row>
    <row r="32" spans="1:13" ht="3.95" customHeight="1">
      <c r="A32" s="155"/>
      <c r="B32" s="173"/>
      <c r="C32" s="655"/>
      <c r="D32" s="655"/>
      <c r="E32" s="173"/>
      <c r="F32" s="173"/>
      <c r="G32" s="173"/>
      <c r="H32" s="173"/>
      <c r="I32" s="173"/>
      <c r="J32" s="173"/>
      <c r="K32" s="173"/>
      <c r="L32" s="173"/>
      <c r="M32" s="154"/>
    </row>
    <row r="33" spans="1:13" ht="12" customHeight="1" thickBot="1"/>
    <row r="34" spans="1:13" ht="12" customHeight="1">
      <c r="A34" s="147"/>
      <c r="B34" s="149" t="s">
        <v>110</v>
      </c>
      <c r="C34" s="149"/>
      <c r="D34" s="149"/>
      <c r="E34" s="149"/>
      <c r="F34" s="179"/>
      <c r="G34" s="180"/>
      <c r="H34" s="661" t="s">
        <v>111</v>
      </c>
      <c r="I34" s="662"/>
      <c r="J34" s="663" t="s">
        <v>302</v>
      </c>
      <c r="K34" s="664"/>
      <c r="L34" s="669" t="s">
        <v>112</v>
      </c>
      <c r="M34" s="144"/>
    </row>
    <row r="35" spans="1:13" ht="12" customHeight="1">
      <c r="A35" s="153"/>
      <c r="B35" s="672" t="s">
        <v>113</v>
      </c>
      <c r="C35" s="673"/>
      <c r="D35" s="674"/>
      <c r="E35" s="675" t="s">
        <v>114</v>
      </c>
      <c r="F35" s="676"/>
      <c r="G35" s="181" t="s">
        <v>301</v>
      </c>
      <c r="H35" s="665" t="s">
        <v>115</v>
      </c>
      <c r="I35" s="666"/>
      <c r="J35" s="665"/>
      <c r="K35" s="666"/>
      <c r="L35" s="670"/>
      <c r="M35" s="144"/>
    </row>
    <row r="36" spans="1:13" ht="12" customHeight="1">
      <c r="A36" s="155"/>
      <c r="B36" s="182" t="s">
        <v>108</v>
      </c>
      <c r="C36" s="672" t="s">
        <v>109</v>
      </c>
      <c r="D36" s="674"/>
      <c r="E36" s="677" t="s">
        <v>116</v>
      </c>
      <c r="F36" s="678"/>
      <c r="G36" s="183"/>
      <c r="H36" s="677" t="s">
        <v>117</v>
      </c>
      <c r="I36" s="678"/>
      <c r="J36" s="667"/>
      <c r="K36" s="668"/>
      <c r="L36" s="671"/>
      <c r="M36" s="144"/>
    </row>
    <row r="37" spans="1:13" ht="18" customHeight="1">
      <c r="A37" s="158" t="s">
        <v>136</v>
      </c>
      <c r="B37" s="160">
        <v>5608</v>
      </c>
      <c r="C37" s="660">
        <v>939390</v>
      </c>
      <c r="D37" s="660"/>
      <c r="E37" s="660">
        <v>9266643</v>
      </c>
      <c r="F37" s="660"/>
      <c r="G37" s="160">
        <v>75892788</v>
      </c>
      <c r="H37" s="660">
        <v>58542166</v>
      </c>
      <c r="I37" s="660"/>
      <c r="J37" s="660">
        <v>4813265</v>
      </c>
      <c r="K37" s="660"/>
      <c r="L37" s="160" t="s">
        <v>118</v>
      </c>
      <c r="M37" s="144"/>
    </row>
    <row r="38" spans="1:13" ht="12" customHeight="1">
      <c r="A38" s="585" t="s">
        <v>103</v>
      </c>
      <c r="B38" s="162">
        <v>0</v>
      </c>
      <c r="C38" s="659">
        <v>0.2</v>
      </c>
      <c r="D38" s="659"/>
      <c r="E38" s="659">
        <v>1.8</v>
      </c>
      <c r="F38" s="659"/>
      <c r="G38" s="594">
        <v>14.8</v>
      </c>
      <c r="H38" s="659">
        <v>11.4</v>
      </c>
      <c r="I38" s="659"/>
      <c r="J38" s="659">
        <v>1</v>
      </c>
      <c r="K38" s="659"/>
      <c r="L38" s="160" t="s">
        <v>118</v>
      </c>
      <c r="M38" s="144"/>
    </row>
    <row r="39" spans="1:13" ht="18" customHeight="1">
      <c r="A39" s="158" t="s">
        <v>262</v>
      </c>
      <c r="B39" s="160">
        <v>4080</v>
      </c>
      <c r="C39" s="660">
        <v>513199</v>
      </c>
      <c r="D39" s="660"/>
      <c r="E39" s="660">
        <v>4025302</v>
      </c>
      <c r="F39" s="660"/>
      <c r="G39" s="160">
        <v>78666005</v>
      </c>
      <c r="H39" s="660">
        <v>47202245</v>
      </c>
      <c r="I39" s="660"/>
      <c r="J39" s="660">
        <v>2567505</v>
      </c>
      <c r="K39" s="660"/>
      <c r="L39" s="160" t="s">
        <v>118</v>
      </c>
      <c r="M39" s="144"/>
    </row>
    <row r="40" spans="1:13" ht="12" customHeight="1">
      <c r="A40" s="585" t="s">
        <v>103</v>
      </c>
      <c r="B40" s="162">
        <v>0</v>
      </c>
      <c r="C40" s="659">
        <v>0.1</v>
      </c>
      <c r="D40" s="659"/>
      <c r="E40" s="659">
        <v>0.8</v>
      </c>
      <c r="F40" s="659"/>
      <c r="G40" s="144">
        <v>16</v>
      </c>
      <c r="H40" s="659">
        <v>9.6</v>
      </c>
      <c r="I40" s="659"/>
      <c r="J40" s="659">
        <v>0.5</v>
      </c>
      <c r="K40" s="659"/>
      <c r="L40" s="160" t="s">
        <v>118</v>
      </c>
      <c r="M40" s="144"/>
    </row>
    <row r="41" spans="1:13" ht="18" customHeight="1">
      <c r="A41" s="158" t="s">
        <v>280</v>
      </c>
      <c r="B41" s="160">
        <v>6980</v>
      </c>
      <c r="C41" s="660">
        <v>1058888</v>
      </c>
      <c r="D41" s="660"/>
      <c r="E41" s="660">
        <v>3330190</v>
      </c>
      <c r="F41" s="660"/>
      <c r="G41" s="160">
        <v>77065306</v>
      </c>
      <c r="H41" s="660">
        <v>45607661</v>
      </c>
      <c r="I41" s="660"/>
      <c r="J41" s="660">
        <v>2753869</v>
      </c>
      <c r="K41" s="660"/>
      <c r="L41" s="594" t="s">
        <v>118</v>
      </c>
      <c r="M41" s="144"/>
    </row>
    <row r="42" spans="1:13" ht="12" customHeight="1">
      <c r="A42" s="585" t="s">
        <v>103</v>
      </c>
      <c r="B42" s="162">
        <v>0</v>
      </c>
      <c r="C42" s="659">
        <v>0.2</v>
      </c>
      <c r="D42" s="659" t="e">
        <v>#DIV/0!</v>
      </c>
      <c r="E42" s="659">
        <v>0.7</v>
      </c>
      <c r="F42" s="659" t="e">
        <v>#DIV/0!</v>
      </c>
      <c r="G42" s="595">
        <v>16.2</v>
      </c>
      <c r="H42" s="659">
        <v>9.6</v>
      </c>
      <c r="I42" s="659" t="e">
        <v>#DIV/0!</v>
      </c>
      <c r="J42" s="659">
        <v>0.6</v>
      </c>
      <c r="K42" s="659" t="e">
        <v>#DIV/0!</v>
      </c>
      <c r="L42" s="160" t="s">
        <v>118</v>
      </c>
      <c r="M42" s="144"/>
    </row>
    <row r="43" spans="1:13" ht="18" customHeight="1">
      <c r="A43" s="158" t="s">
        <v>327</v>
      </c>
      <c r="B43" s="460">
        <v>1206717</v>
      </c>
      <c r="C43" s="658">
        <v>1562988</v>
      </c>
      <c r="D43" s="658"/>
      <c r="E43" s="658">
        <v>2987110</v>
      </c>
      <c r="F43" s="658"/>
      <c r="G43" s="460">
        <v>80565633</v>
      </c>
      <c r="H43" s="658">
        <v>48230813</v>
      </c>
      <c r="I43" s="658"/>
      <c r="J43" s="658">
        <v>2886195</v>
      </c>
      <c r="K43" s="658"/>
      <c r="L43" s="291" t="s">
        <v>118</v>
      </c>
      <c r="M43" s="144"/>
    </row>
    <row r="44" spans="1:13" ht="12" customHeight="1">
      <c r="A44" s="585" t="s">
        <v>103</v>
      </c>
      <c r="B44" s="176">
        <v>0.24029753477677837</v>
      </c>
      <c r="C44" s="659">
        <v>0.31124295363841503</v>
      </c>
      <c r="D44" s="659"/>
      <c r="E44" s="659">
        <v>0.59483306285323112</v>
      </c>
      <c r="F44" s="659"/>
      <c r="G44" s="176">
        <v>16.04330012557266</v>
      </c>
      <c r="H44" s="659">
        <v>9.6043608105129827</v>
      </c>
      <c r="I44" s="659"/>
      <c r="J44" s="659">
        <v>0.57473752618473428</v>
      </c>
      <c r="K44" s="659"/>
      <c r="L44" s="160" t="s">
        <v>118</v>
      </c>
      <c r="M44" s="144"/>
    </row>
    <row r="45" spans="1:13" ht="21" customHeight="1">
      <c r="A45" s="167" t="s">
        <v>519</v>
      </c>
      <c r="B45" s="461">
        <v>1395122</v>
      </c>
      <c r="C45" s="656">
        <v>541825</v>
      </c>
      <c r="D45" s="656"/>
      <c r="E45" s="656">
        <v>3084632</v>
      </c>
      <c r="F45" s="656"/>
      <c r="G45" s="461">
        <v>81857854</v>
      </c>
      <c r="H45" s="656">
        <v>35610869</v>
      </c>
      <c r="I45" s="656"/>
      <c r="J45" s="656">
        <v>2773414</v>
      </c>
      <c r="K45" s="656"/>
      <c r="L45" s="52" t="s">
        <v>118</v>
      </c>
      <c r="M45" s="160"/>
    </row>
    <row r="46" spans="1:13" ht="12" customHeight="1">
      <c r="A46" s="586" t="s">
        <v>103</v>
      </c>
      <c r="B46" s="604">
        <v>0.278655885950507</v>
      </c>
      <c r="C46" s="657">
        <v>0.10822187981060687</v>
      </c>
      <c r="D46" s="657"/>
      <c r="E46" s="657">
        <v>0.61611161087796218</v>
      </c>
      <c r="F46" s="657"/>
      <c r="G46" s="604">
        <v>16.349948483628857</v>
      </c>
      <c r="H46" s="657">
        <v>7.1127673785249215</v>
      </c>
      <c r="I46" s="657"/>
      <c r="J46" s="657">
        <v>0.5539502174559211</v>
      </c>
      <c r="K46" s="657"/>
      <c r="L46" s="605" t="s">
        <v>118</v>
      </c>
      <c r="M46" s="160"/>
    </row>
    <row r="47" spans="1:13" ht="3.95" customHeight="1">
      <c r="A47" s="155"/>
      <c r="B47" s="173"/>
      <c r="C47" s="173"/>
      <c r="D47" s="173"/>
      <c r="E47" s="654"/>
      <c r="F47" s="654"/>
      <c r="G47" s="173"/>
      <c r="H47" s="655"/>
      <c r="I47" s="655"/>
      <c r="J47" s="655"/>
      <c r="K47" s="655"/>
      <c r="L47" s="173"/>
      <c r="M47" s="154"/>
    </row>
    <row r="48" spans="1:13" ht="15.95" customHeight="1">
      <c r="A48" s="175" t="s">
        <v>312</v>
      </c>
      <c r="L48" s="144"/>
      <c r="M48" s="144"/>
    </row>
  </sheetData>
  <mergeCells count="157">
    <mergeCell ref="I12:J12"/>
    <mergeCell ref="I3:L3"/>
    <mergeCell ref="B8:C8"/>
    <mergeCell ref="D8:E8"/>
    <mergeCell ref="F8:G8"/>
    <mergeCell ref="I8:J8"/>
    <mergeCell ref="K5:L6"/>
    <mergeCell ref="B7:C7"/>
    <mergeCell ref="D7:E7"/>
    <mergeCell ref="F7:G7"/>
    <mergeCell ref="I7:J7"/>
    <mergeCell ref="K7:L7"/>
    <mergeCell ref="B4:C6"/>
    <mergeCell ref="D5:E6"/>
    <mergeCell ref="F5:G6"/>
    <mergeCell ref="H5:H6"/>
    <mergeCell ref="I5:J6"/>
    <mergeCell ref="K8:L8"/>
    <mergeCell ref="B13:C13"/>
    <mergeCell ref="D13:E13"/>
    <mergeCell ref="F13:G13"/>
    <mergeCell ref="I13:J13"/>
    <mergeCell ref="K9:L9"/>
    <mergeCell ref="B10:C10"/>
    <mergeCell ref="D10:E10"/>
    <mergeCell ref="F10:G10"/>
    <mergeCell ref="I10:J10"/>
    <mergeCell ref="B11:C11"/>
    <mergeCell ref="D11:E11"/>
    <mergeCell ref="F11:G11"/>
    <mergeCell ref="I11:J11"/>
    <mergeCell ref="K11:L11"/>
    <mergeCell ref="K13:L13"/>
    <mergeCell ref="B9:C9"/>
    <mergeCell ref="D9:E9"/>
    <mergeCell ref="F9:G9"/>
    <mergeCell ref="I9:J9"/>
    <mergeCell ref="K10:L10"/>
    <mergeCell ref="K12:L12"/>
    <mergeCell ref="B12:C12"/>
    <mergeCell ref="D12:E12"/>
    <mergeCell ref="F12:G12"/>
    <mergeCell ref="B14:C14"/>
    <mergeCell ref="D14:E14"/>
    <mergeCell ref="F14:G14"/>
    <mergeCell ref="I14:J14"/>
    <mergeCell ref="B15:C15"/>
    <mergeCell ref="D15:E15"/>
    <mergeCell ref="F15:G15"/>
    <mergeCell ref="I15:J15"/>
    <mergeCell ref="K15:L15"/>
    <mergeCell ref="K14:L14"/>
    <mergeCell ref="B16:C16"/>
    <mergeCell ref="D16:E16"/>
    <mergeCell ref="F16:G16"/>
    <mergeCell ref="I16:J16"/>
    <mergeCell ref="B20:B21"/>
    <mergeCell ref="C20:H20"/>
    <mergeCell ref="I20:L20"/>
    <mergeCell ref="C21:D21"/>
    <mergeCell ref="E21:F21"/>
    <mergeCell ref="I21:J21"/>
    <mergeCell ref="K21:L21"/>
    <mergeCell ref="K16:L16"/>
    <mergeCell ref="C22:D22"/>
    <mergeCell ref="E22:F22"/>
    <mergeCell ref="I22:J22"/>
    <mergeCell ref="K22:L22"/>
    <mergeCell ref="C23:D23"/>
    <mergeCell ref="E23:F23"/>
    <mergeCell ref="I23:J23"/>
    <mergeCell ref="K23:L23"/>
    <mergeCell ref="C26:D26"/>
    <mergeCell ref="E26:F26"/>
    <mergeCell ref="I26:J26"/>
    <mergeCell ref="K26:L26"/>
    <mergeCell ref="C27:D27"/>
    <mergeCell ref="E27:F27"/>
    <mergeCell ref="I27:J27"/>
    <mergeCell ref="K27:L27"/>
    <mergeCell ref="C24:D24"/>
    <mergeCell ref="E24:F24"/>
    <mergeCell ref="I24:J24"/>
    <mergeCell ref="K24:L24"/>
    <mergeCell ref="C25:D25"/>
    <mergeCell ref="E25:F25"/>
    <mergeCell ref="I25:J25"/>
    <mergeCell ref="K25:L25"/>
    <mergeCell ref="C30:D30"/>
    <mergeCell ref="E30:F30"/>
    <mergeCell ref="I30:J30"/>
    <mergeCell ref="K30:L30"/>
    <mergeCell ref="C31:D31"/>
    <mergeCell ref="E31:F31"/>
    <mergeCell ref="I31:J31"/>
    <mergeCell ref="K31:L31"/>
    <mergeCell ref="C28:D28"/>
    <mergeCell ref="E28:F28"/>
    <mergeCell ref="I28:J28"/>
    <mergeCell ref="K28:L28"/>
    <mergeCell ref="C29:D29"/>
    <mergeCell ref="E29:F29"/>
    <mergeCell ref="I29:J29"/>
    <mergeCell ref="K29:L29"/>
    <mergeCell ref="C32:D32"/>
    <mergeCell ref="H34:I34"/>
    <mergeCell ref="J34:K36"/>
    <mergeCell ref="L34:L36"/>
    <mergeCell ref="B35:D35"/>
    <mergeCell ref="E35:F35"/>
    <mergeCell ref="H35:I35"/>
    <mergeCell ref="C36:D36"/>
    <mergeCell ref="E36:F36"/>
    <mergeCell ref="H36:I36"/>
    <mergeCell ref="C39:D39"/>
    <mergeCell ref="E39:F39"/>
    <mergeCell ref="H39:I39"/>
    <mergeCell ref="J39:K39"/>
    <mergeCell ref="C40:D40"/>
    <mergeCell ref="E40:F40"/>
    <mergeCell ref="H40:I40"/>
    <mergeCell ref="J40:K40"/>
    <mergeCell ref="C37:D37"/>
    <mergeCell ref="E37:F37"/>
    <mergeCell ref="H37:I37"/>
    <mergeCell ref="J37:K37"/>
    <mergeCell ref="C38:D38"/>
    <mergeCell ref="E38:F38"/>
    <mergeCell ref="H38:I38"/>
    <mergeCell ref="J38:K38"/>
    <mergeCell ref="C43:D43"/>
    <mergeCell ref="E43:F43"/>
    <mergeCell ref="H43:I43"/>
    <mergeCell ref="J43:K43"/>
    <mergeCell ref="C44:D44"/>
    <mergeCell ref="E44:F44"/>
    <mergeCell ref="H44:I44"/>
    <mergeCell ref="J44:K44"/>
    <mergeCell ref="C41:D41"/>
    <mergeCell ref="E41:F41"/>
    <mergeCell ref="H41:I41"/>
    <mergeCell ref="J41:K41"/>
    <mergeCell ref="C42:D42"/>
    <mergeCell ref="E42:F42"/>
    <mergeCell ref="H42:I42"/>
    <mergeCell ref="J42:K42"/>
    <mergeCell ref="E47:F47"/>
    <mergeCell ref="H47:I47"/>
    <mergeCell ref="J47:K47"/>
    <mergeCell ref="C45:D45"/>
    <mergeCell ref="E45:F45"/>
    <mergeCell ref="H45:I45"/>
    <mergeCell ref="J45:K45"/>
    <mergeCell ref="C46:D46"/>
    <mergeCell ref="E46:F46"/>
    <mergeCell ref="H46:I46"/>
    <mergeCell ref="J46:K46"/>
  </mergeCells>
  <phoneticPr fontId="6"/>
  <printOptions gridLinesSet="0"/>
  <pageMargins left="0.59055118110236227" right="0.59055118110236227" top="0.78740157480314965" bottom="0.78740157480314965" header="0.31496062992125984" footer="0.31496062992125984"/>
  <pageSetup paperSize="9" scale="95" orientation="portrait" r:id="rId1"/>
  <headerFooter alignWithMargins="0">
    <oddHeader>&amp;R&amp;A</oddHeader>
    <oddFooter xml:space="preserve">&amp;C&amp;P/&amp;N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118"/>
  <sheetViews>
    <sheetView zoomScale="120" zoomScaleNormal="120" zoomScaleSheetLayoutView="100" workbookViewId="0">
      <selection activeCell="I30" sqref="G30:I30"/>
    </sheetView>
  </sheetViews>
  <sheetFormatPr defaultColWidth="19" defaultRowHeight="12" customHeight="1"/>
  <cols>
    <col min="1" max="1" width="0.28515625" style="191" customWidth="1"/>
    <col min="2" max="2" width="27" style="190" customWidth="1"/>
    <col min="3" max="3" width="0.28515625" style="191" customWidth="1"/>
    <col min="4" max="9" width="12.28515625" style="190" customWidth="1"/>
    <col min="10" max="10" width="0.28515625" style="191" customWidth="1"/>
    <col min="11" max="12" width="10.7109375" style="190" customWidth="1"/>
    <col min="13" max="13" width="16.85546875" style="190" customWidth="1"/>
    <col min="14" max="16384" width="19" style="190"/>
  </cols>
  <sheetData>
    <row r="1" spans="1:13" s="186" customFormat="1" ht="24" customHeight="1">
      <c r="A1" s="184"/>
      <c r="B1" s="185" t="s">
        <v>515</v>
      </c>
      <c r="C1" s="184"/>
      <c r="J1" s="187"/>
    </row>
    <row r="2" spans="1:13" ht="8.1" customHeight="1">
      <c r="A2" s="188"/>
      <c r="B2" s="189"/>
      <c r="C2" s="188"/>
    </row>
    <row r="3" spans="1:13" s="193" customFormat="1" ht="12" customHeight="1" thickBot="1">
      <c r="A3" s="192"/>
      <c r="C3" s="192"/>
      <c r="I3" s="626" t="s">
        <v>427</v>
      </c>
      <c r="J3" s="192"/>
    </row>
    <row r="4" spans="1:13" s="193" customFormat="1" ht="36" customHeight="1">
      <c r="A4" s="194"/>
      <c r="B4" s="194"/>
      <c r="C4" s="195"/>
      <c r="D4" s="196" t="s">
        <v>119</v>
      </c>
      <c r="E4" s="197" t="s">
        <v>120</v>
      </c>
      <c r="F4" s="197" t="s">
        <v>121</v>
      </c>
      <c r="G4" s="197" t="s">
        <v>28</v>
      </c>
      <c r="H4" s="198" t="s">
        <v>508</v>
      </c>
      <c r="I4" s="199" t="s">
        <v>122</v>
      </c>
      <c r="J4" s="200"/>
      <c r="K4" s="192"/>
      <c r="L4" s="192"/>
      <c r="M4" s="192"/>
    </row>
    <row r="5" spans="1:13" ht="18" customHeight="1">
      <c r="A5" s="201"/>
      <c r="B5" s="201" t="s">
        <v>283</v>
      </c>
      <c r="C5" s="202"/>
      <c r="D5" s="203">
        <v>1031491</v>
      </c>
      <c r="E5" s="203">
        <v>1031492</v>
      </c>
      <c r="F5" s="203">
        <v>741831</v>
      </c>
      <c r="G5" s="203">
        <v>289661</v>
      </c>
      <c r="H5" s="204">
        <v>0</v>
      </c>
      <c r="I5" s="203">
        <v>289661</v>
      </c>
      <c r="J5" s="205"/>
      <c r="K5" s="191"/>
      <c r="L5" s="629"/>
      <c r="M5" s="191"/>
    </row>
    <row r="6" spans="1:13" ht="15" customHeight="1">
      <c r="A6" s="201"/>
      <c r="B6" s="201" t="s">
        <v>123</v>
      </c>
      <c r="C6" s="206"/>
      <c r="D6" s="203">
        <v>172710</v>
      </c>
      <c r="E6" s="203">
        <v>178416</v>
      </c>
      <c r="F6" s="203">
        <v>148099</v>
      </c>
      <c r="G6" s="203">
        <v>30317</v>
      </c>
      <c r="H6" s="204">
        <v>0</v>
      </c>
      <c r="I6" s="203">
        <v>30317</v>
      </c>
      <c r="J6" s="207"/>
      <c r="K6" s="191"/>
      <c r="L6" s="629"/>
      <c r="M6" s="191"/>
    </row>
    <row r="7" spans="1:13" ht="15" customHeight="1">
      <c r="A7" s="201"/>
      <c r="B7" s="201" t="s">
        <v>509</v>
      </c>
      <c r="C7" s="206"/>
      <c r="D7" s="203">
        <v>317751</v>
      </c>
      <c r="E7" s="203">
        <v>1444264</v>
      </c>
      <c r="F7" s="203">
        <v>312702</v>
      </c>
      <c r="G7" s="203">
        <v>1131562</v>
      </c>
      <c r="H7" s="204" t="s">
        <v>510</v>
      </c>
      <c r="I7" s="203">
        <v>1131562</v>
      </c>
      <c r="J7" s="207"/>
      <c r="K7" s="191"/>
      <c r="L7" s="629"/>
      <c r="M7" s="191"/>
    </row>
    <row r="8" spans="1:13" ht="15" customHeight="1">
      <c r="A8" s="201"/>
      <c r="B8" s="201" t="s">
        <v>514</v>
      </c>
      <c r="C8" s="206"/>
      <c r="D8" s="203">
        <v>72257</v>
      </c>
      <c r="E8" s="203">
        <v>78363</v>
      </c>
      <c r="F8" s="203">
        <v>37122</v>
      </c>
      <c r="G8" s="203">
        <v>41241</v>
      </c>
      <c r="H8" s="204" t="s">
        <v>510</v>
      </c>
      <c r="I8" s="203">
        <v>41241</v>
      </c>
      <c r="J8" s="207"/>
      <c r="K8" s="191"/>
      <c r="L8" s="629"/>
      <c r="M8" s="191"/>
    </row>
    <row r="9" spans="1:13" ht="15" customHeight="1">
      <c r="A9" s="201"/>
      <c r="B9" s="201" t="s">
        <v>511</v>
      </c>
      <c r="C9" s="206"/>
      <c r="D9" s="203">
        <v>232416</v>
      </c>
      <c r="E9" s="203">
        <v>232631</v>
      </c>
      <c r="F9" s="203">
        <v>110039</v>
      </c>
      <c r="G9" s="203">
        <v>122592</v>
      </c>
      <c r="H9" s="204" t="s">
        <v>510</v>
      </c>
      <c r="I9" s="203">
        <v>122592</v>
      </c>
      <c r="J9" s="207"/>
      <c r="K9" s="191"/>
      <c r="L9" s="629"/>
      <c r="M9" s="191"/>
    </row>
    <row r="10" spans="1:13" ht="15" customHeight="1">
      <c r="A10" s="201"/>
      <c r="B10" s="201" t="s">
        <v>124</v>
      </c>
      <c r="C10" s="206"/>
      <c r="D10" s="203">
        <v>76565</v>
      </c>
      <c r="E10" s="203">
        <v>74122</v>
      </c>
      <c r="F10" s="203">
        <v>24</v>
      </c>
      <c r="G10" s="203">
        <v>74098</v>
      </c>
      <c r="H10" s="204" t="s">
        <v>510</v>
      </c>
      <c r="I10" s="203">
        <v>74098</v>
      </c>
      <c r="J10" s="207"/>
      <c r="K10" s="191"/>
      <c r="L10" s="629"/>
      <c r="M10" s="191"/>
    </row>
    <row r="11" spans="1:13" ht="15" customHeight="1">
      <c r="A11" s="201"/>
      <c r="B11" s="201" t="s">
        <v>125</v>
      </c>
      <c r="C11" s="206"/>
      <c r="D11" s="203">
        <v>303371</v>
      </c>
      <c r="E11" s="203">
        <v>303370</v>
      </c>
      <c r="F11" s="203">
        <v>303370</v>
      </c>
      <c r="G11" s="204">
        <v>0</v>
      </c>
      <c r="H11" s="204">
        <v>0</v>
      </c>
      <c r="I11" s="204">
        <v>0</v>
      </c>
      <c r="J11" s="42"/>
      <c r="K11" s="191"/>
      <c r="L11" s="629"/>
      <c r="M11" s="191"/>
    </row>
    <row r="12" spans="1:13" ht="15" customHeight="1">
      <c r="A12" s="201"/>
      <c r="B12" s="201" t="s">
        <v>512</v>
      </c>
      <c r="C12" s="206"/>
      <c r="D12" s="203">
        <v>112647822</v>
      </c>
      <c r="E12" s="203">
        <v>112645949</v>
      </c>
      <c r="F12" s="203">
        <v>112645949</v>
      </c>
      <c r="G12" s="204">
        <v>0</v>
      </c>
      <c r="H12" s="204">
        <v>0</v>
      </c>
      <c r="I12" s="204">
        <v>0</v>
      </c>
      <c r="J12" s="42"/>
      <c r="K12" s="191"/>
      <c r="L12" s="629"/>
      <c r="M12" s="191"/>
    </row>
    <row r="13" spans="1:13" ht="15" customHeight="1">
      <c r="A13" s="201"/>
      <c r="B13" s="201" t="s">
        <v>126</v>
      </c>
      <c r="C13" s="206"/>
      <c r="D13" s="203">
        <v>20373812</v>
      </c>
      <c r="E13" s="203">
        <v>20595792</v>
      </c>
      <c r="F13" s="203">
        <v>19054924</v>
      </c>
      <c r="G13" s="203">
        <v>1540868</v>
      </c>
      <c r="H13" s="203">
        <v>261379</v>
      </c>
      <c r="I13" s="203">
        <v>1279489</v>
      </c>
      <c r="J13" s="164"/>
      <c r="K13" s="191"/>
      <c r="L13" s="629"/>
      <c r="M13" s="191"/>
    </row>
    <row r="14" spans="1:13" ht="15" customHeight="1">
      <c r="A14" s="201"/>
      <c r="B14" s="201" t="s">
        <v>127</v>
      </c>
      <c r="C14" s="206"/>
      <c r="D14" s="203">
        <v>269579</v>
      </c>
      <c r="E14" s="203">
        <v>269575</v>
      </c>
      <c r="F14" s="203">
        <v>269575</v>
      </c>
      <c r="G14" s="203">
        <v>0</v>
      </c>
      <c r="H14" s="203">
        <v>0</v>
      </c>
      <c r="I14" s="204">
        <v>0</v>
      </c>
      <c r="J14" s="608"/>
      <c r="K14" s="191"/>
      <c r="L14" s="629"/>
      <c r="M14" s="191"/>
    </row>
    <row r="15" spans="1:13" ht="15" customHeight="1">
      <c r="A15" s="201"/>
      <c r="B15" s="201" t="s">
        <v>128</v>
      </c>
      <c r="C15" s="206"/>
      <c r="D15" s="203">
        <v>704301</v>
      </c>
      <c r="E15" s="203">
        <v>702535</v>
      </c>
      <c r="F15" s="203">
        <v>700240</v>
      </c>
      <c r="G15" s="203">
        <v>2295</v>
      </c>
      <c r="H15" s="204">
        <v>0</v>
      </c>
      <c r="I15" s="203">
        <v>2295</v>
      </c>
      <c r="J15" s="164"/>
      <c r="K15" s="191"/>
      <c r="L15" s="629"/>
      <c r="M15" s="191"/>
    </row>
    <row r="16" spans="1:13" ht="15" customHeight="1">
      <c r="A16" s="201"/>
      <c r="B16" s="201" t="s">
        <v>129</v>
      </c>
      <c r="C16" s="206"/>
      <c r="D16" s="203">
        <v>1843844</v>
      </c>
      <c r="E16" s="203">
        <v>1668959</v>
      </c>
      <c r="F16" s="203">
        <v>1668300</v>
      </c>
      <c r="G16" s="203">
        <v>659</v>
      </c>
      <c r="H16" s="204">
        <v>0</v>
      </c>
      <c r="I16" s="203">
        <v>659</v>
      </c>
      <c r="J16" s="164"/>
      <c r="K16" s="191"/>
      <c r="L16" s="629"/>
      <c r="M16" s="191"/>
    </row>
    <row r="17" spans="1:13" ht="15" customHeight="1">
      <c r="A17" s="201"/>
      <c r="B17" s="201" t="s">
        <v>130</v>
      </c>
      <c r="C17" s="206"/>
      <c r="D17" s="203">
        <v>56288203</v>
      </c>
      <c r="E17" s="203">
        <v>54656123</v>
      </c>
      <c r="F17" s="203">
        <v>54374659</v>
      </c>
      <c r="G17" s="203">
        <v>281464</v>
      </c>
      <c r="H17" s="204">
        <v>0</v>
      </c>
      <c r="I17" s="203">
        <v>281464</v>
      </c>
      <c r="J17" s="164"/>
      <c r="K17" s="191"/>
      <c r="L17" s="629"/>
      <c r="M17" s="191"/>
    </row>
    <row r="18" spans="1:13" ht="3.95" customHeight="1">
      <c r="A18" s="208"/>
      <c r="B18" s="208"/>
      <c r="C18" s="209"/>
      <c r="D18" s="210"/>
      <c r="E18" s="210"/>
      <c r="F18" s="210"/>
      <c r="G18" s="210"/>
      <c r="H18" s="210"/>
      <c r="I18" s="210"/>
      <c r="J18" s="208"/>
      <c r="K18" s="191"/>
      <c r="L18" s="191"/>
      <c r="M18" s="191"/>
    </row>
    <row r="19" spans="1:13" ht="15.95" customHeight="1">
      <c r="B19" s="190" t="s">
        <v>311</v>
      </c>
      <c r="D19" s="211" t="s">
        <v>513</v>
      </c>
      <c r="E19" s="211" t="s">
        <v>513</v>
      </c>
      <c r="F19" s="211" t="s">
        <v>513</v>
      </c>
      <c r="G19" s="211" t="s">
        <v>513</v>
      </c>
      <c r="H19" s="211" t="s">
        <v>513</v>
      </c>
      <c r="I19" s="211" t="s">
        <v>513</v>
      </c>
      <c r="K19" s="191"/>
      <c r="L19" s="191"/>
      <c r="M19" s="191"/>
    </row>
    <row r="20" spans="1:13" ht="12" customHeight="1">
      <c r="K20" s="191"/>
      <c r="L20" s="191"/>
      <c r="M20" s="191"/>
    </row>
    <row r="21" spans="1:13" ht="12" customHeight="1">
      <c r="K21" s="191"/>
      <c r="L21" s="191"/>
      <c r="M21" s="191"/>
    </row>
    <row r="22" spans="1:13" ht="12" customHeight="1">
      <c r="K22" s="191"/>
      <c r="L22" s="191"/>
      <c r="M22" s="191"/>
    </row>
    <row r="23" spans="1:13" ht="12" customHeight="1">
      <c r="K23" s="191"/>
      <c r="L23" s="191"/>
      <c r="M23" s="191"/>
    </row>
    <row r="24" spans="1:13" ht="12" customHeight="1">
      <c r="K24" s="191"/>
      <c r="L24" s="191"/>
      <c r="M24" s="191"/>
    </row>
    <row r="25" spans="1:13" ht="12" customHeight="1">
      <c r="K25" s="191"/>
      <c r="L25" s="191"/>
      <c r="M25" s="191"/>
    </row>
    <row r="26" spans="1:13" ht="12" customHeight="1">
      <c r="K26" s="191"/>
      <c r="L26" s="191"/>
      <c r="M26" s="191"/>
    </row>
    <row r="27" spans="1:13" ht="12" customHeight="1">
      <c r="K27" s="191"/>
      <c r="L27" s="191"/>
      <c r="M27" s="191"/>
    </row>
    <row r="28" spans="1:13" ht="12" customHeight="1">
      <c r="K28" s="191"/>
      <c r="L28" s="191"/>
      <c r="M28" s="191"/>
    </row>
    <row r="29" spans="1:13" ht="12" customHeight="1">
      <c r="K29" s="191"/>
      <c r="L29" s="191"/>
      <c r="M29" s="191"/>
    </row>
    <row r="30" spans="1:13" ht="12" customHeight="1">
      <c r="K30" s="191"/>
      <c r="L30" s="191"/>
      <c r="M30" s="191"/>
    </row>
    <row r="31" spans="1:13" ht="12" customHeight="1">
      <c r="K31" s="191"/>
      <c r="L31" s="191"/>
      <c r="M31" s="191"/>
    </row>
    <row r="32" spans="1:13" ht="12" customHeight="1">
      <c r="K32" s="191"/>
      <c r="L32" s="191"/>
      <c r="M32" s="191"/>
    </row>
    <row r="33" spans="11:13" s="190" customFormat="1" ht="12" customHeight="1">
      <c r="K33" s="191"/>
      <c r="L33" s="191"/>
      <c r="M33" s="191"/>
    </row>
    <row r="34" spans="11:13" s="190" customFormat="1" ht="12" customHeight="1">
      <c r="K34" s="191"/>
      <c r="L34" s="191"/>
      <c r="M34" s="191"/>
    </row>
    <row r="35" spans="11:13" s="190" customFormat="1" ht="12" customHeight="1">
      <c r="K35" s="191"/>
      <c r="L35" s="191"/>
      <c r="M35" s="191"/>
    </row>
    <row r="36" spans="11:13" s="190" customFormat="1" ht="12" customHeight="1">
      <c r="K36" s="191"/>
      <c r="L36" s="191"/>
      <c r="M36" s="191"/>
    </row>
    <row r="37" spans="11:13" s="190" customFormat="1" ht="12" customHeight="1">
      <c r="K37" s="191"/>
      <c r="L37" s="191"/>
      <c r="M37" s="191"/>
    </row>
    <row r="38" spans="11:13" s="190" customFormat="1" ht="12" customHeight="1">
      <c r="K38" s="191"/>
      <c r="L38" s="191"/>
      <c r="M38" s="191"/>
    </row>
    <row r="39" spans="11:13" s="190" customFormat="1" ht="12" customHeight="1">
      <c r="K39" s="191"/>
      <c r="L39" s="191"/>
      <c r="M39" s="191"/>
    </row>
    <row r="40" spans="11:13" s="190" customFormat="1" ht="12" customHeight="1">
      <c r="K40" s="191"/>
      <c r="L40" s="191"/>
      <c r="M40" s="191"/>
    </row>
    <row r="41" spans="11:13" s="190" customFormat="1" ht="12" customHeight="1">
      <c r="K41" s="191"/>
      <c r="L41" s="191"/>
      <c r="M41" s="191"/>
    </row>
    <row r="42" spans="11:13" s="190" customFormat="1" ht="12" customHeight="1">
      <c r="K42" s="191"/>
      <c r="L42" s="191"/>
      <c r="M42" s="191"/>
    </row>
    <row r="43" spans="11:13" s="190" customFormat="1" ht="12" customHeight="1">
      <c r="K43" s="191"/>
      <c r="L43" s="191"/>
      <c r="M43" s="191"/>
    </row>
    <row r="44" spans="11:13" s="190" customFormat="1" ht="12" customHeight="1">
      <c r="K44" s="191"/>
      <c r="L44" s="191"/>
      <c r="M44" s="191"/>
    </row>
    <row r="45" spans="11:13" s="190" customFormat="1" ht="12" customHeight="1">
      <c r="K45" s="191"/>
      <c r="L45" s="191"/>
      <c r="M45" s="191"/>
    </row>
    <row r="46" spans="11:13" s="190" customFormat="1" ht="12" customHeight="1">
      <c r="K46" s="191"/>
      <c r="L46" s="191"/>
      <c r="M46" s="191"/>
    </row>
    <row r="47" spans="11:13" s="190" customFormat="1" ht="12" customHeight="1">
      <c r="K47" s="191"/>
      <c r="L47" s="191"/>
      <c r="M47" s="191"/>
    </row>
    <row r="48" spans="11:13" s="190" customFormat="1" ht="12" customHeight="1">
      <c r="K48" s="191"/>
      <c r="L48" s="191"/>
      <c r="M48" s="191"/>
    </row>
    <row r="49" spans="11:13" s="190" customFormat="1" ht="12" customHeight="1">
      <c r="K49" s="191"/>
      <c r="L49" s="191"/>
      <c r="M49" s="191"/>
    </row>
    <row r="50" spans="11:13" s="190" customFormat="1" ht="12" customHeight="1">
      <c r="K50" s="191"/>
      <c r="L50" s="191"/>
      <c r="M50" s="191"/>
    </row>
    <row r="51" spans="11:13" s="190" customFormat="1" ht="12" customHeight="1">
      <c r="K51" s="191"/>
      <c r="L51" s="191"/>
      <c r="M51" s="191"/>
    </row>
    <row r="52" spans="11:13" s="190" customFormat="1" ht="12" customHeight="1">
      <c r="K52" s="191"/>
      <c r="L52" s="191"/>
      <c r="M52" s="191"/>
    </row>
    <row r="53" spans="11:13" s="190" customFormat="1" ht="12" customHeight="1">
      <c r="K53" s="191"/>
      <c r="L53" s="191"/>
      <c r="M53" s="191"/>
    </row>
    <row r="54" spans="11:13" s="190" customFormat="1" ht="12" customHeight="1">
      <c r="K54" s="191"/>
      <c r="L54" s="191"/>
      <c r="M54" s="191"/>
    </row>
    <row r="55" spans="11:13" s="190" customFormat="1" ht="12" customHeight="1">
      <c r="K55" s="191"/>
      <c r="L55" s="191"/>
      <c r="M55" s="191"/>
    </row>
    <row r="56" spans="11:13" s="190" customFormat="1" ht="12" customHeight="1">
      <c r="K56" s="191"/>
      <c r="L56" s="191"/>
      <c r="M56" s="191"/>
    </row>
    <row r="57" spans="11:13" s="190" customFormat="1" ht="12" customHeight="1">
      <c r="K57" s="191"/>
      <c r="L57" s="191"/>
      <c r="M57" s="191"/>
    </row>
    <row r="58" spans="11:13" s="190" customFormat="1" ht="12" customHeight="1">
      <c r="K58" s="191"/>
      <c r="L58" s="191"/>
      <c r="M58" s="191"/>
    </row>
    <row r="59" spans="11:13" s="190" customFormat="1" ht="12" customHeight="1">
      <c r="K59" s="191"/>
      <c r="L59" s="191"/>
      <c r="M59" s="191"/>
    </row>
    <row r="60" spans="11:13" s="190" customFormat="1" ht="12" customHeight="1">
      <c r="K60" s="191"/>
      <c r="L60" s="191"/>
      <c r="M60" s="191"/>
    </row>
    <row r="61" spans="11:13" s="190" customFormat="1" ht="12" customHeight="1">
      <c r="K61" s="191"/>
      <c r="L61" s="191"/>
      <c r="M61" s="191"/>
    </row>
    <row r="62" spans="11:13" s="190" customFormat="1" ht="12" customHeight="1">
      <c r="K62" s="191"/>
      <c r="L62" s="191"/>
      <c r="M62" s="191"/>
    </row>
    <row r="63" spans="11:13" s="190" customFormat="1" ht="12" customHeight="1">
      <c r="K63" s="191"/>
      <c r="L63" s="191"/>
      <c r="M63" s="191"/>
    </row>
    <row r="64" spans="11:13" s="190" customFormat="1" ht="12" customHeight="1">
      <c r="K64" s="191"/>
      <c r="L64" s="191"/>
      <c r="M64" s="191"/>
    </row>
    <row r="65" spans="11:13" s="190" customFormat="1" ht="12" customHeight="1">
      <c r="K65" s="191"/>
      <c r="L65" s="191"/>
      <c r="M65" s="191"/>
    </row>
    <row r="66" spans="11:13" s="190" customFormat="1" ht="12" customHeight="1">
      <c r="K66" s="191"/>
      <c r="L66" s="191"/>
      <c r="M66" s="191"/>
    </row>
    <row r="67" spans="11:13" s="190" customFormat="1" ht="12" customHeight="1">
      <c r="K67" s="191"/>
      <c r="L67" s="191"/>
      <c r="M67" s="191"/>
    </row>
    <row r="68" spans="11:13" s="190" customFormat="1" ht="12" customHeight="1">
      <c r="K68" s="191"/>
      <c r="L68" s="191"/>
      <c r="M68" s="191"/>
    </row>
    <row r="69" spans="11:13" s="190" customFormat="1" ht="12" customHeight="1">
      <c r="K69" s="191"/>
      <c r="L69" s="191"/>
      <c r="M69" s="191"/>
    </row>
    <row r="70" spans="11:13" s="190" customFormat="1" ht="12" customHeight="1">
      <c r="K70" s="191"/>
      <c r="L70" s="191"/>
      <c r="M70" s="191"/>
    </row>
    <row r="71" spans="11:13" s="190" customFormat="1" ht="12" customHeight="1">
      <c r="K71" s="191"/>
      <c r="L71" s="191"/>
      <c r="M71" s="191"/>
    </row>
    <row r="72" spans="11:13" s="190" customFormat="1" ht="12" customHeight="1">
      <c r="K72" s="191"/>
      <c r="L72" s="191"/>
      <c r="M72" s="191"/>
    </row>
    <row r="73" spans="11:13" s="190" customFormat="1" ht="12" customHeight="1">
      <c r="K73" s="191"/>
      <c r="L73" s="191"/>
      <c r="M73" s="191"/>
    </row>
    <row r="74" spans="11:13" s="190" customFormat="1" ht="12" customHeight="1">
      <c r="K74" s="191"/>
      <c r="L74" s="191"/>
      <c r="M74" s="191"/>
    </row>
    <row r="75" spans="11:13" s="190" customFormat="1" ht="12" customHeight="1">
      <c r="K75" s="191"/>
      <c r="L75" s="191"/>
      <c r="M75" s="191"/>
    </row>
    <row r="76" spans="11:13" s="190" customFormat="1" ht="12" customHeight="1">
      <c r="K76" s="191"/>
      <c r="L76" s="191"/>
      <c r="M76" s="191"/>
    </row>
    <row r="77" spans="11:13" s="190" customFormat="1" ht="12" customHeight="1">
      <c r="K77" s="191"/>
      <c r="L77" s="191"/>
      <c r="M77" s="191"/>
    </row>
    <row r="78" spans="11:13" s="190" customFormat="1" ht="12" customHeight="1">
      <c r="K78" s="191"/>
      <c r="L78" s="191"/>
      <c r="M78" s="191"/>
    </row>
    <row r="79" spans="11:13" s="190" customFormat="1" ht="12" customHeight="1">
      <c r="K79" s="191"/>
      <c r="L79" s="191"/>
      <c r="M79" s="191"/>
    </row>
    <row r="80" spans="11:13" s="190" customFormat="1" ht="12" customHeight="1">
      <c r="K80" s="191"/>
      <c r="L80" s="191"/>
      <c r="M80" s="191"/>
    </row>
    <row r="81" spans="11:13" s="190" customFormat="1" ht="12" customHeight="1">
      <c r="K81" s="191"/>
      <c r="L81" s="191"/>
      <c r="M81" s="191"/>
    </row>
    <row r="82" spans="11:13" s="190" customFormat="1" ht="12" customHeight="1">
      <c r="K82" s="191"/>
      <c r="L82" s="191"/>
      <c r="M82" s="191"/>
    </row>
    <row r="83" spans="11:13" s="190" customFormat="1" ht="12" customHeight="1">
      <c r="K83" s="191"/>
      <c r="L83" s="191"/>
      <c r="M83" s="191"/>
    </row>
    <row r="84" spans="11:13" s="190" customFormat="1" ht="12" customHeight="1">
      <c r="K84" s="191"/>
      <c r="L84" s="191"/>
      <c r="M84" s="191"/>
    </row>
    <row r="85" spans="11:13" s="190" customFormat="1" ht="12" customHeight="1">
      <c r="K85" s="191"/>
      <c r="L85" s="191"/>
      <c r="M85" s="191"/>
    </row>
    <row r="86" spans="11:13" s="190" customFormat="1" ht="12" customHeight="1">
      <c r="K86" s="191"/>
      <c r="L86" s="191"/>
      <c r="M86" s="191"/>
    </row>
    <row r="87" spans="11:13" s="190" customFormat="1" ht="12" customHeight="1">
      <c r="K87" s="191"/>
      <c r="L87" s="191"/>
      <c r="M87" s="191"/>
    </row>
    <row r="88" spans="11:13" s="190" customFormat="1" ht="12" customHeight="1">
      <c r="K88" s="191"/>
      <c r="L88" s="191"/>
      <c r="M88" s="191"/>
    </row>
    <row r="89" spans="11:13" s="190" customFormat="1" ht="12" customHeight="1">
      <c r="K89" s="191"/>
      <c r="L89" s="191"/>
      <c r="M89" s="191"/>
    </row>
    <row r="90" spans="11:13" s="190" customFormat="1" ht="12" customHeight="1">
      <c r="K90" s="191"/>
      <c r="L90" s="191"/>
      <c r="M90" s="191"/>
    </row>
    <row r="91" spans="11:13" s="190" customFormat="1" ht="12" customHeight="1">
      <c r="K91" s="191"/>
      <c r="L91" s="191"/>
      <c r="M91" s="191"/>
    </row>
    <row r="92" spans="11:13" s="190" customFormat="1" ht="12" customHeight="1">
      <c r="K92" s="191"/>
      <c r="L92" s="191"/>
      <c r="M92" s="191"/>
    </row>
    <row r="93" spans="11:13" s="190" customFormat="1" ht="12" customHeight="1">
      <c r="K93" s="191"/>
      <c r="L93" s="191"/>
      <c r="M93" s="191"/>
    </row>
    <row r="94" spans="11:13" s="190" customFormat="1" ht="12" customHeight="1">
      <c r="K94" s="191"/>
      <c r="L94" s="191"/>
      <c r="M94" s="191"/>
    </row>
    <row r="95" spans="11:13" s="190" customFormat="1" ht="12" customHeight="1">
      <c r="K95" s="191"/>
      <c r="L95" s="191"/>
      <c r="M95" s="191"/>
    </row>
    <row r="96" spans="11:13" s="190" customFormat="1" ht="12" customHeight="1">
      <c r="K96" s="191"/>
      <c r="L96" s="191"/>
      <c r="M96" s="191"/>
    </row>
    <row r="97" spans="11:13" s="190" customFormat="1" ht="12" customHeight="1">
      <c r="K97" s="191"/>
      <c r="L97" s="191"/>
      <c r="M97" s="191"/>
    </row>
    <row r="98" spans="11:13" s="190" customFormat="1" ht="12" customHeight="1">
      <c r="K98" s="191"/>
      <c r="L98" s="191"/>
      <c r="M98" s="191"/>
    </row>
    <row r="99" spans="11:13" s="190" customFormat="1" ht="12" customHeight="1">
      <c r="K99" s="191"/>
      <c r="L99" s="191"/>
      <c r="M99" s="191"/>
    </row>
    <row r="100" spans="11:13" s="190" customFormat="1" ht="12" customHeight="1">
      <c r="K100" s="191"/>
      <c r="L100" s="191"/>
      <c r="M100" s="191"/>
    </row>
    <row r="101" spans="11:13" s="190" customFormat="1" ht="12" customHeight="1">
      <c r="K101" s="191"/>
      <c r="L101" s="191"/>
      <c r="M101" s="191"/>
    </row>
    <row r="102" spans="11:13" s="190" customFormat="1" ht="12" customHeight="1">
      <c r="K102" s="191"/>
      <c r="L102" s="191"/>
      <c r="M102" s="191"/>
    </row>
    <row r="103" spans="11:13" s="190" customFormat="1" ht="12" customHeight="1">
      <c r="K103" s="191"/>
      <c r="L103" s="191"/>
      <c r="M103" s="191"/>
    </row>
    <row r="104" spans="11:13" s="190" customFormat="1" ht="12" customHeight="1">
      <c r="K104" s="191"/>
      <c r="L104" s="191"/>
      <c r="M104" s="191"/>
    </row>
    <row r="105" spans="11:13" s="190" customFormat="1" ht="12" customHeight="1">
      <c r="K105" s="191"/>
      <c r="L105" s="191"/>
      <c r="M105" s="191"/>
    </row>
    <row r="106" spans="11:13" s="190" customFormat="1" ht="12" customHeight="1">
      <c r="K106" s="191"/>
      <c r="L106" s="191"/>
      <c r="M106" s="191"/>
    </row>
    <row r="107" spans="11:13" s="190" customFormat="1" ht="12" customHeight="1">
      <c r="K107" s="191"/>
      <c r="L107" s="191"/>
      <c r="M107" s="191"/>
    </row>
    <row r="108" spans="11:13" s="190" customFormat="1" ht="12" customHeight="1">
      <c r="K108" s="191"/>
      <c r="L108" s="191"/>
      <c r="M108" s="191"/>
    </row>
    <row r="109" spans="11:13" s="190" customFormat="1" ht="12" customHeight="1">
      <c r="K109" s="191"/>
      <c r="L109" s="191"/>
      <c r="M109" s="191"/>
    </row>
    <row r="110" spans="11:13" s="190" customFormat="1" ht="12" customHeight="1">
      <c r="K110" s="191"/>
      <c r="L110" s="191"/>
      <c r="M110" s="191"/>
    </row>
    <row r="111" spans="11:13" s="190" customFormat="1" ht="12" customHeight="1">
      <c r="K111" s="191"/>
      <c r="L111" s="191"/>
      <c r="M111" s="191"/>
    </row>
    <row r="112" spans="11:13" s="190" customFormat="1" ht="12" customHeight="1">
      <c r="K112" s="191"/>
      <c r="L112" s="191"/>
      <c r="M112" s="191"/>
    </row>
    <row r="113" spans="11:13" s="190" customFormat="1" ht="12" customHeight="1">
      <c r="K113" s="191"/>
      <c r="L113" s="191"/>
      <c r="M113" s="191"/>
    </row>
    <row r="114" spans="11:13" s="190" customFormat="1" ht="12" customHeight="1">
      <c r="K114" s="191"/>
      <c r="L114" s="191"/>
      <c r="M114" s="191"/>
    </row>
    <row r="115" spans="11:13" s="190" customFormat="1" ht="12" customHeight="1">
      <c r="K115" s="191"/>
      <c r="L115" s="191"/>
      <c r="M115" s="191"/>
    </row>
    <row r="116" spans="11:13" s="190" customFormat="1" ht="12" customHeight="1">
      <c r="K116" s="191"/>
      <c r="L116" s="191"/>
      <c r="M116" s="191"/>
    </row>
    <row r="117" spans="11:13" s="190" customFormat="1" ht="12" customHeight="1">
      <c r="K117" s="191"/>
      <c r="L117" s="191"/>
      <c r="M117" s="191"/>
    </row>
    <row r="118" spans="11:13" s="190" customFormat="1" ht="12" customHeight="1">
      <c r="K118" s="191"/>
      <c r="L118" s="191"/>
      <c r="M118" s="191"/>
    </row>
  </sheetData>
  <phoneticPr fontId="6"/>
  <printOptions gridLinesSet="0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35"/>
  <sheetViews>
    <sheetView zoomScale="120" zoomScaleNormal="120" zoomScaleSheetLayoutView="100" workbookViewId="0">
      <selection activeCell="I30" sqref="G30:I30"/>
    </sheetView>
  </sheetViews>
  <sheetFormatPr defaultColWidth="25.85546875" defaultRowHeight="12" customHeight="1"/>
  <cols>
    <col min="1" max="1" width="0.28515625" style="216" customWidth="1"/>
    <col min="2" max="2" width="2" style="216" customWidth="1"/>
    <col min="3" max="3" width="19.140625" style="216" customWidth="1"/>
    <col min="4" max="4" width="0.28515625" style="234" customWidth="1"/>
    <col min="5" max="9" width="15.7109375" style="216" customWidth="1"/>
    <col min="10" max="10" width="0.28515625" style="219" customWidth="1"/>
    <col min="11" max="16384" width="25.85546875" style="216"/>
  </cols>
  <sheetData>
    <row r="1" spans="1:10" s="212" customFormat="1" ht="24" customHeight="1">
      <c r="C1" s="213" t="s">
        <v>289</v>
      </c>
      <c r="D1" s="214"/>
      <c r="J1" s="215"/>
    </row>
    <row r="2" spans="1:10" ht="8.1" customHeight="1">
      <c r="C2" s="217"/>
      <c r="D2" s="218"/>
    </row>
    <row r="3" spans="1:10" s="220" customFormat="1" ht="12" customHeight="1" thickBot="1">
      <c r="B3" s="220" t="s">
        <v>547</v>
      </c>
      <c r="C3" s="221"/>
      <c r="D3" s="222"/>
      <c r="I3" s="328" t="s">
        <v>427</v>
      </c>
    </row>
    <row r="4" spans="1:10" s="220" customFormat="1" ht="18" customHeight="1">
      <c r="A4" s="223"/>
      <c r="B4" s="223"/>
      <c r="C4" s="223"/>
      <c r="D4" s="224"/>
      <c r="E4" s="707" t="s">
        <v>131</v>
      </c>
      <c r="F4" s="225" t="s">
        <v>132</v>
      </c>
      <c r="G4" s="226"/>
      <c r="H4" s="226"/>
      <c r="I4" s="226"/>
      <c r="J4" s="227"/>
    </row>
    <row r="5" spans="1:10" s="220" customFormat="1" ht="18" customHeight="1">
      <c r="A5" s="228"/>
      <c r="B5" s="228"/>
      <c r="C5" s="228"/>
      <c r="D5" s="229"/>
      <c r="E5" s="708"/>
      <c r="F5" s="230" t="s">
        <v>297</v>
      </c>
      <c r="G5" s="231" t="s">
        <v>133</v>
      </c>
      <c r="H5" s="231" t="s">
        <v>298</v>
      </c>
      <c r="I5" s="232" t="s">
        <v>299</v>
      </c>
      <c r="J5" s="233"/>
    </row>
    <row r="6" spans="1:10" ht="15" customHeight="1">
      <c r="A6" s="234"/>
      <c r="B6" s="709" t="s">
        <v>136</v>
      </c>
      <c r="C6" s="709"/>
      <c r="D6" s="235"/>
      <c r="E6" s="596">
        <v>996006203</v>
      </c>
      <c r="F6" s="596">
        <v>231816485</v>
      </c>
      <c r="G6" s="596">
        <v>34487908</v>
      </c>
      <c r="H6" s="596">
        <v>543813701</v>
      </c>
      <c r="I6" s="596">
        <v>185888109</v>
      </c>
      <c r="J6" s="207"/>
    </row>
    <row r="7" spans="1:10" ht="12" customHeight="1">
      <c r="A7" s="234"/>
      <c r="B7" s="710" t="s">
        <v>262</v>
      </c>
      <c r="C7" s="710"/>
      <c r="D7" s="235"/>
      <c r="E7" s="236">
        <v>1009123648</v>
      </c>
      <c r="F7" s="236">
        <v>231655986</v>
      </c>
      <c r="G7" s="236">
        <v>30479554</v>
      </c>
      <c r="H7" s="236">
        <v>544209888</v>
      </c>
      <c r="I7" s="236">
        <v>202778220</v>
      </c>
      <c r="J7" s="164"/>
    </row>
    <row r="8" spans="1:10" ht="12" customHeight="1">
      <c r="A8" s="234"/>
      <c r="B8" s="710" t="s">
        <v>280</v>
      </c>
      <c r="C8" s="710"/>
      <c r="D8" s="235"/>
      <c r="E8" s="236">
        <v>1025176273</v>
      </c>
      <c r="F8" s="236">
        <v>226455676</v>
      </c>
      <c r="G8" s="236">
        <v>26633783</v>
      </c>
      <c r="H8" s="236">
        <v>553015899</v>
      </c>
      <c r="I8" s="236">
        <v>219070915</v>
      </c>
      <c r="J8" s="164"/>
    </row>
    <row r="9" spans="1:10" ht="12" customHeight="1">
      <c r="A9" s="234"/>
      <c r="B9" s="710" t="s">
        <v>327</v>
      </c>
      <c r="C9" s="710"/>
      <c r="D9" s="235"/>
      <c r="E9" s="597">
        <v>1044512985</v>
      </c>
      <c r="F9" s="236">
        <v>224167003</v>
      </c>
      <c r="G9" s="236">
        <v>22913199</v>
      </c>
      <c r="H9" s="236">
        <v>555508000</v>
      </c>
      <c r="I9" s="236">
        <v>241924783</v>
      </c>
      <c r="J9" s="164"/>
    </row>
    <row r="10" spans="1:10" s="242" customFormat="1" ht="16.5" customHeight="1">
      <c r="A10" s="237"/>
      <c r="B10" s="704" t="s">
        <v>549</v>
      </c>
      <c r="C10" s="711"/>
      <c r="D10" s="238"/>
      <c r="E10" s="239">
        <v>1056831514</v>
      </c>
      <c r="F10" s="240">
        <v>232921340</v>
      </c>
      <c r="G10" s="240">
        <v>19227625</v>
      </c>
      <c r="H10" s="240">
        <v>549853172</v>
      </c>
      <c r="I10" s="240">
        <v>254829377</v>
      </c>
      <c r="J10" s="241"/>
    </row>
    <row r="11" spans="1:10" s="242" customFormat="1" ht="18" customHeight="1">
      <c r="A11" s="237"/>
      <c r="B11" s="704" t="s">
        <v>137</v>
      </c>
      <c r="C11" s="704"/>
      <c r="D11" s="244"/>
      <c r="E11" s="239">
        <v>1049641384</v>
      </c>
      <c r="F11" s="239">
        <v>228261810</v>
      </c>
      <c r="G11" s="239">
        <v>19227625</v>
      </c>
      <c r="H11" s="239">
        <v>549835759</v>
      </c>
      <c r="I11" s="239">
        <v>252316190</v>
      </c>
      <c r="J11" s="241"/>
    </row>
    <row r="12" spans="1:10" ht="15" customHeight="1">
      <c r="A12" s="234"/>
      <c r="B12" s="234"/>
      <c r="C12" s="587" t="s">
        <v>290</v>
      </c>
      <c r="D12" s="235"/>
      <c r="E12" s="245">
        <v>21939169</v>
      </c>
      <c r="F12" s="246">
        <v>5135</v>
      </c>
      <c r="G12" s="246">
        <v>0</v>
      </c>
      <c r="H12" s="246">
        <v>18375307</v>
      </c>
      <c r="I12" s="246">
        <v>3558727</v>
      </c>
      <c r="J12" s="247"/>
    </row>
    <row r="13" spans="1:10" ht="12" customHeight="1">
      <c r="A13" s="234"/>
      <c r="B13" s="234"/>
      <c r="C13" s="587" t="s">
        <v>291</v>
      </c>
      <c r="D13" s="235"/>
      <c r="E13" s="245">
        <v>3968360</v>
      </c>
      <c r="F13" s="246">
        <v>0</v>
      </c>
      <c r="G13" s="246">
        <v>122360</v>
      </c>
      <c r="H13" s="246">
        <v>2954289</v>
      </c>
      <c r="I13" s="246">
        <v>891711</v>
      </c>
      <c r="J13" s="247"/>
    </row>
    <row r="14" spans="1:10" ht="12" customHeight="1">
      <c r="A14" s="234"/>
      <c r="B14" s="234"/>
      <c r="C14" s="587" t="s">
        <v>138</v>
      </c>
      <c r="D14" s="235"/>
      <c r="E14" s="245">
        <v>34293106</v>
      </c>
      <c r="F14" s="246">
        <v>14370326</v>
      </c>
      <c r="G14" s="246">
        <v>1046818</v>
      </c>
      <c r="H14" s="246">
        <v>15331740</v>
      </c>
      <c r="I14" s="246">
        <v>3544222</v>
      </c>
      <c r="J14" s="247"/>
    </row>
    <row r="15" spans="1:10" ht="12" customHeight="1">
      <c r="A15" s="234"/>
      <c r="B15" s="234"/>
      <c r="C15" s="218" t="s">
        <v>546</v>
      </c>
      <c r="D15" s="235"/>
      <c r="E15" s="245">
        <v>11283950</v>
      </c>
      <c r="F15" s="246">
        <v>2574771</v>
      </c>
      <c r="G15" s="246">
        <v>0</v>
      </c>
      <c r="H15" s="246">
        <v>5344019</v>
      </c>
      <c r="I15" s="246">
        <v>3365160</v>
      </c>
      <c r="J15" s="247"/>
    </row>
    <row r="16" spans="1:10" ht="12" customHeight="1">
      <c r="A16" s="234"/>
      <c r="B16" s="234"/>
      <c r="C16" s="218" t="s">
        <v>292</v>
      </c>
      <c r="D16" s="235"/>
      <c r="E16" s="245">
        <v>6433056</v>
      </c>
      <c r="F16" s="246">
        <v>259527</v>
      </c>
      <c r="G16" s="246">
        <v>0</v>
      </c>
      <c r="H16" s="246">
        <v>1913413</v>
      </c>
      <c r="I16" s="246">
        <v>4260116</v>
      </c>
      <c r="J16" s="247"/>
    </row>
    <row r="17" spans="1:10" ht="15.75" customHeight="1">
      <c r="A17" s="234"/>
      <c r="B17" s="234"/>
      <c r="C17" s="218" t="s">
        <v>139</v>
      </c>
      <c r="D17" s="235"/>
      <c r="E17" s="245">
        <v>28717887</v>
      </c>
      <c r="F17" s="248">
        <v>10288610</v>
      </c>
      <c r="G17" s="248">
        <v>327154</v>
      </c>
      <c r="H17" s="248">
        <v>14954387</v>
      </c>
      <c r="I17" s="248">
        <v>3147736</v>
      </c>
      <c r="J17" s="247"/>
    </row>
    <row r="18" spans="1:10" ht="12" customHeight="1">
      <c r="A18" s="234"/>
      <c r="B18" s="234"/>
      <c r="C18" s="587" t="s">
        <v>313</v>
      </c>
      <c r="D18" s="249"/>
      <c r="E18" s="245">
        <v>403153242</v>
      </c>
      <c r="F18" s="248">
        <v>134392616</v>
      </c>
      <c r="G18" s="248">
        <v>14488395</v>
      </c>
      <c r="H18" s="248">
        <v>187676622</v>
      </c>
      <c r="I18" s="248">
        <v>66595609</v>
      </c>
      <c r="J18" s="247"/>
    </row>
    <row r="19" spans="1:10" ht="12" customHeight="1">
      <c r="A19" s="234"/>
      <c r="B19" s="234"/>
      <c r="C19" s="218" t="s">
        <v>140</v>
      </c>
      <c r="D19" s="235"/>
      <c r="E19" s="245">
        <v>5453338</v>
      </c>
      <c r="F19" s="248">
        <v>270663</v>
      </c>
      <c r="G19" s="248">
        <v>1907653</v>
      </c>
      <c r="H19" s="248">
        <v>475586</v>
      </c>
      <c r="I19" s="248">
        <v>2799436</v>
      </c>
      <c r="J19" s="247"/>
    </row>
    <row r="20" spans="1:10" ht="12" customHeight="1">
      <c r="A20" s="234"/>
      <c r="B20" s="234"/>
      <c r="C20" s="587" t="s">
        <v>314</v>
      </c>
      <c r="D20" s="249"/>
      <c r="E20" s="245">
        <v>13127842</v>
      </c>
      <c r="F20" s="248">
        <v>155781</v>
      </c>
      <c r="G20" s="248">
        <v>0</v>
      </c>
      <c r="H20" s="248">
        <v>9801961</v>
      </c>
      <c r="I20" s="248">
        <v>3170100</v>
      </c>
      <c r="J20" s="247"/>
    </row>
    <row r="21" spans="1:10" ht="12" customHeight="1">
      <c r="A21" s="234"/>
      <c r="B21" s="234"/>
      <c r="C21" s="587" t="s">
        <v>315</v>
      </c>
      <c r="D21" s="249"/>
      <c r="E21" s="245">
        <v>44036655</v>
      </c>
      <c r="F21" s="248">
        <v>2254906</v>
      </c>
      <c r="G21" s="248">
        <v>1335245</v>
      </c>
      <c r="H21" s="248">
        <v>29966079</v>
      </c>
      <c r="I21" s="248">
        <v>10480425</v>
      </c>
      <c r="J21" s="247"/>
    </row>
    <row r="22" spans="1:10" ht="15" customHeight="1">
      <c r="A22" s="234"/>
      <c r="B22" s="234"/>
      <c r="C22" s="587" t="s">
        <v>293</v>
      </c>
      <c r="D22" s="249"/>
      <c r="E22" s="245">
        <v>10086118</v>
      </c>
      <c r="F22" s="248">
        <v>0</v>
      </c>
      <c r="G22" s="248">
        <v>0</v>
      </c>
      <c r="H22" s="248">
        <v>7079430</v>
      </c>
      <c r="I22" s="248">
        <v>3006688</v>
      </c>
      <c r="J22" s="247"/>
    </row>
    <row r="23" spans="1:10" ht="12" customHeight="1">
      <c r="A23" s="234"/>
      <c r="B23" s="234"/>
      <c r="C23" s="587" t="s">
        <v>294</v>
      </c>
      <c r="D23" s="249"/>
      <c r="E23" s="245">
        <v>886605</v>
      </c>
      <c r="F23" s="248">
        <v>886605</v>
      </c>
      <c r="G23" s="248">
        <v>0</v>
      </c>
      <c r="H23" s="248">
        <v>0</v>
      </c>
      <c r="I23" s="248">
        <v>0</v>
      </c>
      <c r="J23" s="247"/>
    </row>
    <row r="24" spans="1:10" ht="12" customHeight="1">
      <c r="A24" s="234"/>
      <c r="B24" s="234"/>
      <c r="C24" s="587" t="s">
        <v>141</v>
      </c>
      <c r="D24" s="249"/>
      <c r="E24" s="245">
        <v>418289885</v>
      </c>
      <c r="F24" s="248">
        <v>62802870</v>
      </c>
      <c r="G24" s="248">
        <v>0</v>
      </c>
      <c r="H24" s="248">
        <v>220641543</v>
      </c>
      <c r="I24" s="248">
        <v>134845472</v>
      </c>
      <c r="J24" s="250"/>
    </row>
    <row r="25" spans="1:10" ht="12" customHeight="1">
      <c r="A25" s="234"/>
      <c r="B25" s="234"/>
      <c r="C25" s="587" t="s">
        <v>295</v>
      </c>
      <c r="D25" s="249"/>
      <c r="E25" s="245">
        <v>21847003</v>
      </c>
      <c r="F25" s="246">
        <v>0</v>
      </c>
      <c r="G25" s="246">
        <v>0</v>
      </c>
      <c r="H25" s="246">
        <v>16654096</v>
      </c>
      <c r="I25" s="246">
        <v>5192907</v>
      </c>
      <c r="J25" s="250"/>
    </row>
    <row r="26" spans="1:10" ht="12" customHeight="1">
      <c r="A26" s="234"/>
      <c r="B26" s="234"/>
      <c r="C26" s="587" t="s">
        <v>296</v>
      </c>
      <c r="D26" s="249"/>
      <c r="E26" s="245">
        <v>26125168</v>
      </c>
      <c r="F26" s="246">
        <v>0</v>
      </c>
      <c r="G26" s="246">
        <v>0</v>
      </c>
      <c r="H26" s="246">
        <v>18667287</v>
      </c>
      <c r="I26" s="246">
        <v>7457881</v>
      </c>
      <c r="J26" s="250"/>
    </row>
    <row r="27" spans="1:10" s="242" customFormat="1" ht="18" customHeight="1">
      <c r="A27" s="243"/>
      <c r="B27" s="704" t="s">
        <v>142</v>
      </c>
      <c r="C27" s="704"/>
      <c r="D27" s="244"/>
      <c r="E27" s="251">
        <v>4681083</v>
      </c>
      <c r="F27" s="251">
        <v>4659530</v>
      </c>
      <c r="G27" s="252">
        <v>0</v>
      </c>
      <c r="H27" s="251">
        <v>17413</v>
      </c>
      <c r="I27" s="251">
        <v>4140</v>
      </c>
      <c r="J27" s="253"/>
    </row>
    <row r="28" spans="1:10" ht="15" customHeight="1">
      <c r="A28" s="234"/>
      <c r="B28" s="234"/>
      <c r="C28" s="587" t="s">
        <v>138</v>
      </c>
      <c r="D28" s="249"/>
      <c r="E28" s="246">
        <v>5360</v>
      </c>
      <c r="F28" s="246">
        <v>0</v>
      </c>
      <c r="G28" s="246">
        <v>0</v>
      </c>
      <c r="H28" s="246">
        <v>5360</v>
      </c>
      <c r="I28" s="246">
        <v>0</v>
      </c>
      <c r="J28" s="250"/>
    </row>
    <row r="29" spans="1:10" ht="12" customHeight="1">
      <c r="A29" s="234"/>
      <c r="B29" s="234"/>
      <c r="C29" s="587" t="s">
        <v>139</v>
      </c>
      <c r="D29" s="249"/>
      <c r="E29" s="245">
        <v>1400</v>
      </c>
      <c r="F29" s="246">
        <v>1400</v>
      </c>
      <c r="G29" s="246">
        <v>0</v>
      </c>
      <c r="H29" s="246">
        <v>0</v>
      </c>
      <c r="I29" s="246">
        <v>0</v>
      </c>
      <c r="J29" s="250"/>
    </row>
    <row r="30" spans="1:10" ht="12" customHeight="1">
      <c r="A30" s="234"/>
      <c r="B30" s="234"/>
      <c r="C30" s="587" t="s">
        <v>143</v>
      </c>
      <c r="D30" s="249"/>
      <c r="E30" s="245">
        <v>4648696</v>
      </c>
      <c r="F30" s="246">
        <v>4632503</v>
      </c>
      <c r="G30" s="246">
        <v>0</v>
      </c>
      <c r="H30" s="246">
        <v>12053</v>
      </c>
      <c r="I30" s="246">
        <v>4140</v>
      </c>
      <c r="J30" s="250"/>
    </row>
    <row r="31" spans="1:10" ht="12" customHeight="1">
      <c r="A31" s="234"/>
      <c r="B31" s="234"/>
      <c r="C31" s="587" t="s">
        <v>144</v>
      </c>
      <c r="D31" s="249"/>
      <c r="E31" s="245">
        <v>25627</v>
      </c>
      <c r="F31" s="246">
        <v>25627</v>
      </c>
      <c r="G31" s="246">
        <v>0</v>
      </c>
      <c r="H31" s="246">
        <v>0</v>
      </c>
      <c r="I31" s="246">
        <v>0</v>
      </c>
      <c r="J31" s="250"/>
    </row>
    <row r="32" spans="1:10" ht="12" customHeight="1">
      <c r="A32" s="234"/>
      <c r="B32" s="234"/>
      <c r="C32" s="587" t="s">
        <v>134</v>
      </c>
      <c r="D32" s="249"/>
      <c r="E32" s="245">
        <v>0</v>
      </c>
      <c r="F32" s="246">
        <v>0</v>
      </c>
      <c r="G32" s="246">
        <v>0</v>
      </c>
      <c r="H32" s="246">
        <v>0</v>
      </c>
      <c r="I32" s="246">
        <v>0</v>
      </c>
      <c r="J32" s="250"/>
    </row>
    <row r="33" spans="1:10" s="242" customFormat="1" ht="18" customHeight="1">
      <c r="A33" s="237"/>
      <c r="B33" s="705" t="s">
        <v>145</v>
      </c>
      <c r="C33" s="705"/>
      <c r="D33" s="244"/>
      <c r="E33" s="251">
        <v>2509047</v>
      </c>
      <c r="F33" s="252">
        <v>0</v>
      </c>
      <c r="G33" s="252">
        <v>0</v>
      </c>
      <c r="H33" s="252">
        <v>0</v>
      </c>
      <c r="I33" s="252">
        <v>2509047</v>
      </c>
      <c r="J33" s="241"/>
    </row>
    <row r="34" spans="1:10" ht="3.95" customHeight="1">
      <c r="A34" s="254"/>
      <c r="B34" s="706"/>
      <c r="C34" s="706"/>
      <c r="D34" s="255"/>
      <c r="E34" s="173"/>
      <c r="F34" s="173"/>
      <c r="G34" s="173"/>
      <c r="H34" s="173"/>
      <c r="I34" s="173"/>
      <c r="J34" s="256"/>
    </row>
    <row r="35" spans="1:10" ht="15.95" customHeight="1">
      <c r="B35" s="216" t="s">
        <v>312</v>
      </c>
    </row>
  </sheetData>
  <mergeCells count="10">
    <mergeCell ref="B11:C11"/>
    <mergeCell ref="B27:C27"/>
    <mergeCell ref="B33:C33"/>
    <mergeCell ref="B34:C34"/>
    <mergeCell ref="E4:E5"/>
    <mergeCell ref="B6:C6"/>
    <mergeCell ref="B7:C7"/>
    <mergeCell ref="B8:C8"/>
    <mergeCell ref="B9:C9"/>
    <mergeCell ref="B10:C10"/>
  </mergeCells>
  <phoneticPr fontId="6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 xml:space="preserve">&amp;C&amp;P/&amp;N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19"/>
  <sheetViews>
    <sheetView zoomScale="120" zoomScaleNormal="120" zoomScaleSheetLayoutView="100" workbookViewId="0">
      <selection activeCell="I30" sqref="G30:I30"/>
    </sheetView>
  </sheetViews>
  <sheetFormatPr defaultRowHeight="12" customHeight="1"/>
  <cols>
    <col min="1" max="1" width="18.7109375" style="141" customWidth="1"/>
    <col min="2" max="7" width="15.28515625" style="144" customWidth="1"/>
    <col min="8" max="9" width="0.28515625" style="145" customWidth="1"/>
    <col min="10" max="11" width="0.28515625" style="145" hidden="1" customWidth="1"/>
    <col min="12" max="12" width="5.7109375" style="154" customWidth="1"/>
    <col min="13" max="13" width="11.7109375" style="144" customWidth="1"/>
    <col min="14" max="15" width="7.28515625" style="144" customWidth="1"/>
    <col min="16" max="16" width="11.7109375" style="144" customWidth="1"/>
    <col min="17" max="17" width="14.7109375" style="144" customWidth="1"/>
    <col min="18" max="19" width="7.28515625" style="144" customWidth="1"/>
    <col min="20" max="21" width="11.7109375" style="144" customWidth="1"/>
    <col min="22" max="22" width="0.28515625" style="145" customWidth="1"/>
    <col min="23" max="23" width="18.7109375" style="141" customWidth="1"/>
    <col min="24" max="25" width="0.28515625" style="154" customWidth="1"/>
    <col min="26" max="26" width="18.7109375" style="141" customWidth="1"/>
    <col min="27" max="33" width="11.7109375" style="144" customWidth="1"/>
    <col min="34" max="34" width="11.7109375" style="154" customWidth="1"/>
    <col min="35" max="36" width="0.28515625" style="154" customWidth="1"/>
    <col min="37" max="37" width="0.28515625" style="154" hidden="1" customWidth="1"/>
    <col min="38" max="45" width="11.7109375" style="144" customWidth="1"/>
    <col min="46" max="46" width="0.28515625" style="145" customWidth="1"/>
    <col min="47" max="47" width="18.7109375" style="141" customWidth="1"/>
    <col min="48" max="49" width="0.28515625" style="154" customWidth="1"/>
    <col min="50" max="50" width="18.7109375" style="141" customWidth="1"/>
    <col min="51" max="54" width="11.7109375" style="144" customWidth="1"/>
    <col min="55" max="56" width="11.7109375" style="145" customWidth="1"/>
    <col min="57" max="57" width="11.7109375" style="144" customWidth="1"/>
    <col min="58" max="58" width="11.85546875" style="144" customWidth="1"/>
    <col min="59" max="59" width="0.140625" style="144" customWidth="1"/>
    <col min="60" max="61" width="0.28515625" style="144" customWidth="1"/>
    <col min="62" max="69" width="11.7109375" style="144" customWidth="1"/>
    <col min="70" max="70" width="0.28515625" style="145" customWidth="1"/>
    <col min="71" max="71" width="18.7109375" style="141" customWidth="1"/>
    <col min="72" max="73" width="0.28515625" style="141" customWidth="1"/>
    <col min="74" max="74" width="18.7109375" style="141" customWidth="1"/>
    <col min="75" max="82" width="11.7109375" style="144" customWidth="1"/>
    <col min="83" max="83" width="0.28515625" style="144" customWidth="1"/>
    <col min="84" max="84" width="0.28515625" style="144" hidden="1" customWidth="1"/>
    <col min="85" max="85" width="0.28515625" style="144" customWidth="1"/>
    <col min="86" max="91" width="11.7109375" style="144" customWidth="1"/>
    <col min="92" max="92" width="11.7109375" style="175" customWidth="1"/>
    <col min="93" max="93" width="11.7109375" style="144" customWidth="1"/>
    <col min="94" max="94" width="0.42578125" style="145" customWidth="1"/>
    <col min="95" max="95" width="18.7109375" style="141" customWidth="1"/>
    <col min="96" max="97" width="0.28515625" style="264" customWidth="1"/>
    <col min="98" max="98" width="18.7109375" style="141" customWidth="1"/>
    <col min="99" max="106" width="11.7109375" style="144" customWidth="1"/>
    <col min="107" max="107" width="0.28515625" style="144" customWidth="1"/>
    <col min="108" max="108" width="0.28515625" style="144" hidden="1" customWidth="1"/>
    <col min="109" max="109" width="0.28515625" style="144" customWidth="1"/>
    <col min="110" max="110" width="12.28515625" style="144" customWidth="1"/>
    <col min="111" max="111" width="11" style="144" customWidth="1"/>
    <col min="112" max="113" width="9.5703125" style="144" customWidth="1"/>
    <col min="114" max="114" width="11" style="144" customWidth="1"/>
    <col min="115" max="115" width="10.7109375" style="144" customWidth="1"/>
    <col min="116" max="116" width="10.85546875" style="144" customWidth="1"/>
    <col min="117" max="117" width="11.7109375" style="144" customWidth="1"/>
    <col min="118" max="118" width="10.5703125" style="144" customWidth="1"/>
    <col min="119" max="119" width="18.7109375" style="141" customWidth="1"/>
    <col min="120" max="120" width="0.28515625" style="144" customWidth="1"/>
    <col min="121" max="16384" width="9.140625" style="144"/>
  </cols>
  <sheetData>
    <row r="1" spans="1:121" s="138" customFormat="1" ht="24" customHeight="1">
      <c r="A1" s="257"/>
      <c r="C1" s="134" t="s">
        <v>284</v>
      </c>
      <c r="D1" s="258" t="s">
        <v>147</v>
      </c>
      <c r="E1" s="259"/>
      <c r="F1" s="259"/>
      <c r="G1" s="259"/>
      <c r="H1" s="260"/>
      <c r="I1" s="260"/>
      <c r="J1" s="260"/>
      <c r="K1" s="260"/>
      <c r="L1" s="260"/>
      <c r="M1" s="259"/>
      <c r="N1" s="259"/>
      <c r="O1" s="259"/>
      <c r="P1" s="259"/>
      <c r="Q1" s="259"/>
      <c r="U1" s="135"/>
      <c r="V1" s="260"/>
      <c r="W1" s="133"/>
      <c r="X1" s="261"/>
      <c r="Y1" s="261"/>
      <c r="Z1" s="133"/>
      <c r="AH1" s="261"/>
      <c r="AI1" s="261"/>
      <c r="AJ1" s="261"/>
      <c r="AK1" s="261"/>
      <c r="AT1" s="260"/>
      <c r="AU1" s="133"/>
      <c r="AV1" s="261"/>
      <c r="AW1" s="261"/>
      <c r="AX1" s="133"/>
      <c r="BC1" s="140"/>
      <c r="BD1" s="140"/>
      <c r="BR1" s="260"/>
      <c r="BS1" s="133"/>
      <c r="BT1" s="133"/>
      <c r="BU1" s="133"/>
      <c r="BV1" s="133"/>
      <c r="CN1" s="139"/>
      <c r="CP1" s="260"/>
      <c r="CQ1" s="133"/>
      <c r="CR1" s="262"/>
      <c r="CS1" s="262"/>
      <c r="CT1" s="133"/>
      <c r="DO1" s="133"/>
    </row>
    <row r="2" spans="1:121" ht="8.1" customHeight="1">
      <c r="C2" s="146"/>
      <c r="D2" s="142"/>
      <c r="E2" s="142"/>
      <c r="F2" s="142"/>
      <c r="G2" s="142"/>
      <c r="H2" s="263"/>
      <c r="I2" s="263"/>
      <c r="J2" s="263"/>
      <c r="K2" s="263"/>
      <c r="L2" s="263"/>
      <c r="M2" s="142"/>
      <c r="N2" s="142"/>
      <c r="O2" s="142"/>
      <c r="P2" s="142"/>
      <c r="Q2" s="142"/>
      <c r="U2" s="146"/>
      <c r="V2" s="263"/>
      <c r="X2" s="261"/>
      <c r="Y2" s="261"/>
      <c r="AA2" s="138"/>
      <c r="AB2" s="138"/>
      <c r="AC2" s="138"/>
      <c r="AD2" s="138"/>
      <c r="AE2" s="138"/>
      <c r="AF2" s="138"/>
      <c r="AG2" s="138"/>
      <c r="AH2" s="261"/>
      <c r="AI2" s="261"/>
      <c r="AJ2" s="261"/>
      <c r="AK2" s="261"/>
      <c r="AL2" s="138"/>
      <c r="AM2" s="138"/>
      <c r="AN2" s="138"/>
      <c r="AO2" s="138"/>
      <c r="AP2" s="138"/>
      <c r="AQ2" s="138"/>
      <c r="AR2" s="138"/>
      <c r="AS2" s="138"/>
      <c r="AT2" s="263"/>
      <c r="AV2" s="261"/>
      <c r="AW2" s="261"/>
      <c r="AY2" s="138"/>
      <c r="AZ2" s="138"/>
      <c r="BA2" s="138"/>
      <c r="BB2" s="138"/>
      <c r="BC2" s="140"/>
      <c r="BD2" s="140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R2" s="263"/>
      <c r="CE2" s="138"/>
      <c r="CF2" s="138"/>
      <c r="CG2" s="138"/>
      <c r="CM2" s="138"/>
      <c r="CN2" s="139"/>
      <c r="CO2" s="138"/>
      <c r="CP2" s="263"/>
      <c r="CU2" s="138"/>
      <c r="CV2" s="138"/>
      <c r="CW2" s="138"/>
      <c r="CX2" s="138"/>
      <c r="CY2" s="261"/>
      <c r="CZ2" s="138"/>
      <c r="DA2" s="138"/>
      <c r="DB2" s="138"/>
      <c r="DC2" s="138"/>
      <c r="DD2" s="138"/>
      <c r="DE2" s="138"/>
    </row>
    <row r="3" spans="1:121" ht="12" customHeight="1">
      <c r="A3" s="175" t="s">
        <v>148</v>
      </c>
      <c r="X3" s="261"/>
      <c r="Y3" s="261"/>
      <c r="Z3" s="175"/>
      <c r="AA3" s="138"/>
      <c r="AB3" s="138"/>
      <c r="AC3" s="138"/>
      <c r="AD3" s="138"/>
      <c r="AE3" s="138"/>
      <c r="AF3" s="138"/>
      <c r="AG3" s="138"/>
      <c r="AH3" s="261"/>
      <c r="AI3" s="261"/>
      <c r="AJ3" s="261"/>
      <c r="AK3" s="261"/>
      <c r="AL3" s="138"/>
      <c r="AM3" s="138"/>
      <c r="AN3" s="138"/>
      <c r="AO3" s="138"/>
      <c r="AP3" s="138"/>
      <c r="AQ3" s="138"/>
      <c r="AR3" s="138"/>
      <c r="AS3" s="138"/>
      <c r="AV3" s="261"/>
      <c r="AW3" s="261"/>
      <c r="AX3" s="175"/>
      <c r="AY3" s="138"/>
      <c r="AZ3" s="138"/>
      <c r="BA3" s="138"/>
      <c r="BB3" s="138"/>
      <c r="BC3" s="140"/>
      <c r="BD3" s="140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V3" s="175"/>
      <c r="CE3" s="138"/>
      <c r="CF3" s="138"/>
      <c r="CG3" s="138"/>
      <c r="CM3" s="138"/>
      <c r="CN3" s="139"/>
      <c r="CO3" s="138"/>
      <c r="CT3" s="175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</row>
    <row r="4" spans="1:121" ht="15.95" customHeight="1" thickBot="1">
      <c r="A4" s="265" t="s">
        <v>149</v>
      </c>
      <c r="Z4" s="265" t="s">
        <v>150</v>
      </c>
      <c r="AX4" s="175"/>
      <c r="BG4" s="138"/>
      <c r="BH4" s="138"/>
      <c r="BI4" s="138"/>
      <c r="BQ4" s="266"/>
      <c r="BV4" s="265"/>
      <c r="BW4" s="266"/>
      <c r="BX4" s="266"/>
      <c r="BY4" s="266"/>
      <c r="BZ4" s="266"/>
      <c r="CA4" s="266"/>
      <c r="CB4" s="266"/>
      <c r="CC4" s="266"/>
      <c r="CD4" s="266"/>
      <c r="CE4" s="138"/>
      <c r="CF4" s="138"/>
      <c r="CG4" s="138"/>
      <c r="CH4" s="154"/>
      <c r="CI4" s="154"/>
      <c r="CJ4" s="154"/>
      <c r="CK4" s="154"/>
      <c r="CL4" s="154"/>
      <c r="CM4" s="266"/>
      <c r="CN4" s="267"/>
      <c r="CO4" s="266"/>
      <c r="CT4" s="265"/>
      <c r="DC4" s="138"/>
      <c r="DD4" s="138"/>
      <c r="DE4" s="138"/>
      <c r="DP4" s="266"/>
    </row>
    <row r="5" spans="1:121" s="152" customFormat="1" ht="12" customHeight="1">
      <c r="A5" s="610"/>
      <c r="B5" s="726" t="s">
        <v>338</v>
      </c>
      <c r="C5" s="727"/>
      <c r="D5" s="727"/>
      <c r="E5" s="728"/>
      <c r="F5" s="729" t="s">
        <v>339</v>
      </c>
      <c r="G5" s="730"/>
      <c r="H5" s="268"/>
      <c r="I5" s="268"/>
      <c r="J5" s="268"/>
      <c r="K5" s="269"/>
      <c r="L5" s="724" t="s">
        <v>151</v>
      </c>
      <c r="M5" s="724"/>
      <c r="N5" s="724"/>
      <c r="O5" s="731"/>
      <c r="P5" s="726" t="s">
        <v>152</v>
      </c>
      <c r="Q5" s="728"/>
      <c r="R5" s="723" t="s">
        <v>153</v>
      </c>
      <c r="S5" s="731"/>
      <c r="T5" s="732" t="s">
        <v>154</v>
      </c>
      <c r="U5" s="669" t="s">
        <v>344</v>
      </c>
      <c r="V5" s="270"/>
      <c r="W5" s="609"/>
      <c r="X5" s="151"/>
      <c r="Y5" s="151"/>
      <c r="Z5" s="610"/>
      <c r="AA5" s="150"/>
      <c r="AB5" s="624" t="s">
        <v>352</v>
      </c>
      <c r="AC5" s="150"/>
      <c r="AD5" s="148" t="s">
        <v>353</v>
      </c>
      <c r="AE5" s="149"/>
      <c r="AF5" s="723" t="s">
        <v>354</v>
      </c>
      <c r="AG5" s="724"/>
      <c r="AH5" s="724"/>
      <c r="AI5" s="580"/>
      <c r="AJ5" s="271"/>
      <c r="AK5" s="149"/>
      <c r="AL5" s="149"/>
      <c r="AM5" s="569" t="s">
        <v>524</v>
      </c>
      <c r="AN5" s="624"/>
      <c r="AO5" s="624"/>
      <c r="AP5" s="602"/>
      <c r="AQ5" s="602"/>
      <c r="AR5" s="624"/>
      <c r="AS5" s="150"/>
      <c r="AT5" s="623"/>
      <c r="AU5" s="609"/>
      <c r="AV5" s="151"/>
      <c r="AW5" s="151"/>
      <c r="AX5" s="610"/>
      <c r="AY5" s="150"/>
      <c r="AZ5" s="569" t="s">
        <v>359</v>
      </c>
      <c r="BA5" s="150"/>
      <c r="BB5" s="150"/>
      <c r="BC5" s="150"/>
      <c r="BD5" s="272"/>
      <c r="BE5" s="624"/>
      <c r="BF5" s="150"/>
      <c r="BG5" s="138"/>
      <c r="BH5" s="138"/>
      <c r="BI5" s="138"/>
      <c r="BJ5" s="150"/>
      <c r="BK5" s="569" t="s">
        <v>359</v>
      </c>
      <c r="BL5" s="150"/>
      <c r="BM5" s="150"/>
      <c r="BN5" s="150"/>
      <c r="BO5" s="150"/>
      <c r="BP5" s="150"/>
      <c r="BQ5" s="150"/>
      <c r="BR5" s="623"/>
      <c r="BS5" s="609"/>
      <c r="BT5" s="273"/>
      <c r="BU5" s="273"/>
      <c r="BV5" s="610"/>
      <c r="BW5" s="150"/>
      <c r="BX5" s="569" t="s">
        <v>359</v>
      </c>
      <c r="BY5" s="150"/>
      <c r="BZ5" s="150"/>
      <c r="CA5" s="150"/>
      <c r="CB5" s="272"/>
      <c r="CC5" s="150"/>
      <c r="CD5" s="150"/>
      <c r="CE5" s="138"/>
      <c r="CF5" s="138"/>
      <c r="CG5" s="138"/>
      <c r="CH5" s="569"/>
      <c r="CI5" s="569" t="s">
        <v>525</v>
      </c>
      <c r="CJ5" s="150"/>
      <c r="CK5" s="150"/>
      <c r="CL5" s="150"/>
      <c r="CM5" s="150"/>
      <c r="CN5" s="150"/>
      <c r="CO5" s="569"/>
      <c r="CP5" s="150"/>
      <c r="CQ5" s="609"/>
      <c r="CR5" s="273"/>
      <c r="CS5" s="273"/>
      <c r="CT5" s="610"/>
      <c r="CU5" s="569" t="s">
        <v>526</v>
      </c>
      <c r="CV5" s="150"/>
      <c r="CW5" s="150"/>
      <c r="CX5" s="150"/>
      <c r="CY5" s="624"/>
      <c r="CZ5" s="150"/>
      <c r="DA5" s="150"/>
      <c r="DB5" s="569"/>
      <c r="DC5" s="138"/>
      <c r="DD5" s="138"/>
      <c r="DE5" s="138"/>
      <c r="DF5" s="569"/>
      <c r="DG5" s="569"/>
      <c r="DH5" s="569" t="s">
        <v>359</v>
      </c>
      <c r="DI5" s="570"/>
      <c r="DJ5" s="570"/>
      <c r="DK5" s="150"/>
      <c r="DL5" s="150"/>
      <c r="DM5" s="150"/>
      <c r="DN5" s="623"/>
      <c r="DO5" s="609"/>
      <c r="DP5" s="602"/>
      <c r="DQ5" s="151"/>
    </row>
    <row r="6" spans="1:121" ht="24" customHeight="1">
      <c r="A6" s="153"/>
      <c r="B6" s="716" t="s">
        <v>340</v>
      </c>
      <c r="C6" s="714"/>
      <c r="D6" s="672" t="s">
        <v>341</v>
      </c>
      <c r="E6" s="674"/>
      <c r="F6" s="274" t="s">
        <v>342</v>
      </c>
      <c r="G6" s="625" t="s">
        <v>343</v>
      </c>
      <c r="H6" s="268"/>
      <c r="I6" s="268"/>
      <c r="J6" s="268"/>
      <c r="K6" s="275"/>
      <c r="L6" s="673" t="s">
        <v>345</v>
      </c>
      <c r="M6" s="674"/>
      <c r="N6" s="619" t="s">
        <v>155</v>
      </c>
      <c r="O6" s="607" t="s">
        <v>346</v>
      </c>
      <c r="P6" s="716" t="s">
        <v>347</v>
      </c>
      <c r="Q6" s="714"/>
      <c r="R6" s="274" t="s">
        <v>156</v>
      </c>
      <c r="S6" s="274" t="s">
        <v>348</v>
      </c>
      <c r="T6" s="682"/>
      <c r="U6" s="671"/>
      <c r="V6" s="276"/>
      <c r="W6" s="277"/>
      <c r="X6" s="151"/>
      <c r="Y6" s="151"/>
      <c r="Z6" s="153"/>
      <c r="AA6" s="712" t="s">
        <v>355</v>
      </c>
      <c r="AB6" s="712" t="s">
        <v>157</v>
      </c>
      <c r="AC6" s="712" t="s">
        <v>356</v>
      </c>
      <c r="AD6" s="712" t="s">
        <v>158</v>
      </c>
      <c r="AE6" s="712" t="s">
        <v>159</v>
      </c>
      <c r="AF6" s="681" t="s">
        <v>160</v>
      </c>
      <c r="AG6" s="725" t="s">
        <v>357</v>
      </c>
      <c r="AH6" s="273" t="s">
        <v>409</v>
      </c>
      <c r="AI6" s="273"/>
      <c r="AJ6" s="273"/>
      <c r="AK6" s="273"/>
      <c r="AL6" s="620" t="s">
        <v>527</v>
      </c>
      <c r="AM6" s="712" t="s">
        <v>360</v>
      </c>
      <c r="AN6" s="712" t="s">
        <v>361</v>
      </c>
      <c r="AO6" s="712" t="s">
        <v>362</v>
      </c>
      <c r="AP6" s="712" t="s">
        <v>363</v>
      </c>
      <c r="AQ6" s="712" t="s">
        <v>364</v>
      </c>
      <c r="AR6" s="701" t="s">
        <v>366</v>
      </c>
      <c r="AS6" s="701" t="s">
        <v>367</v>
      </c>
      <c r="AT6" s="278"/>
      <c r="AU6" s="277"/>
      <c r="AV6" s="151"/>
      <c r="AW6" s="151"/>
      <c r="AX6" s="153"/>
      <c r="AY6" s="712" t="s">
        <v>520</v>
      </c>
      <c r="AZ6" s="712" t="s">
        <v>368</v>
      </c>
      <c r="BA6" s="712" t="s">
        <v>369</v>
      </c>
      <c r="BB6" s="712" t="s">
        <v>370</v>
      </c>
      <c r="BC6" s="712" t="s">
        <v>371</v>
      </c>
      <c r="BD6" s="712" t="s">
        <v>372</v>
      </c>
      <c r="BE6" s="712" t="s">
        <v>373</v>
      </c>
      <c r="BF6" s="712" t="s">
        <v>374</v>
      </c>
      <c r="BG6" s="138"/>
      <c r="BH6" s="138"/>
      <c r="BI6" s="138"/>
      <c r="BJ6" s="702" t="s">
        <v>375</v>
      </c>
      <c r="BK6" s="720" t="s">
        <v>376</v>
      </c>
      <c r="BL6" s="701" t="s">
        <v>377</v>
      </c>
      <c r="BM6" s="701" t="s">
        <v>378</v>
      </c>
      <c r="BN6" s="701" t="s">
        <v>379</v>
      </c>
      <c r="BO6" s="712" t="s">
        <v>380</v>
      </c>
      <c r="BP6" s="712" t="s">
        <v>381</v>
      </c>
      <c r="BQ6" s="701" t="s">
        <v>382</v>
      </c>
      <c r="BR6" s="278"/>
      <c r="BS6" s="277"/>
      <c r="BT6" s="264"/>
      <c r="BU6" s="264"/>
      <c r="BV6" s="153"/>
      <c r="BW6" s="712" t="s">
        <v>383</v>
      </c>
      <c r="BX6" s="712" t="s">
        <v>384</v>
      </c>
      <c r="BY6" s="712" t="s">
        <v>385</v>
      </c>
      <c r="BZ6" s="702" t="s">
        <v>386</v>
      </c>
      <c r="CA6" s="702" t="s">
        <v>387</v>
      </c>
      <c r="CB6" s="712" t="s">
        <v>388</v>
      </c>
      <c r="CC6" s="712" t="s">
        <v>389</v>
      </c>
      <c r="CD6" s="712" t="s">
        <v>390</v>
      </c>
      <c r="CE6" s="138"/>
      <c r="CF6" s="138"/>
      <c r="CG6" s="138"/>
      <c r="CH6" s="702" t="s">
        <v>391</v>
      </c>
      <c r="CI6" s="712" t="s">
        <v>392</v>
      </c>
      <c r="CJ6" s="712" t="s">
        <v>393</v>
      </c>
      <c r="CK6" s="712" t="s">
        <v>394</v>
      </c>
      <c r="CL6" s="701" t="s">
        <v>395</v>
      </c>
      <c r="CM6" s="712" t="s">
        <v>396</v>
      </c>
      <c r="CN6" s="712" t="s">
        <v>397</v>
      </c>
      <c r="CO6" s="701" t="s">
        <v>398</v>
      </c>
      <c r="CP6" s="278"/>
      <c r="CQ6" s="277"/>
      <c r="CT6" s="153"/>
      <c r="CU6" s="712" t="s">
        <v>399</v>
      </c>
      <c r="CV6" s="702" t="s">
        <v>400</v>
      </c>
      <c r="CW6" s="702" t="s">
        <v>401</v>
      </c>
      <c r="CX6" s="712" t="s">
        <v>402</v>
      </c>
      <c r="CY6" s="712" t="s">
        <v>403</v>
      </c>
      <c r="CZ6" s="712" t="s">
        <v>404</v>
      </c>
      <c r="DA6" s="712" t="s">
        <v>528</v>
      </c>
      <c r="DB6" s="718" t="s">
        <v>529</v>
      </c>
      <c r="DC6" s="138"/>
      <c r="DD6" s="138"/>
      <c r="DE6" s="138"/>
      <c r="DF6" s="714" t="s">
        <v>530</v>
      </c>
      <c r="DG6" s="716" t="s">
        <v>531</v>
      </c>
      <c r="DH6" s="712" t="s">
        <v>405</v>
      </c>
      <c r="DI6" s="712" t="s">
        <v>406</v>
      </c>
      <c r="DJ6" s="712" t="s">
        <v>407</v>
      </c>
      <c r="DK6" s="712" t="s">
        <v>410</v>
      </c>
      <c r="DL6" s="712" t="s">
        <v>521</v>
      </c>
      <c r="DM6" s="712" t="s">
        <v>522</v>
      </c>
      <c r="DN6" s="712" t="s">
        <v>523</v>
      </c>
      <c r="DO6" s="277"/>
      <c r="DP6" s="264"/>
      <c r="DQ6" s="154"/>
    </row>
    <row r="7" spans="1:121" s="283" customFormat="1" ht="24" customHeight="1">
      <c r="A7" s="612"/>
      <c r="B7" s="625" t="s">
        <v>161</v>
      </c>
      <c r="C7" s="274" t="s">
        <v>162</v>
      </c>
      <c r="D7" s="274" t="s">
        <v>161</v>
      </c>
      <c r="E7" s="274" t="s">
        <v>162</v>
      </c>
      <c r="F7" s="274" t="s">
        <v>162</v>
      </c>
      <c r="G7" s="274" t="s">
        <v>162</v>
      </c>
      <c r="H7" s="268"/>
      <c r="I7" s="268"/>
      <c r="J7" s="268"/>
      <c r="K7" s="279"/>
      <c r="L7" s="722" t="s">
        <v>161</v>
      </c>
      <c r="M7" s="714"/>
      <c r="N7" s="274" t="s">
        <v>349</v>
      </c>
      <c r="O7" s="274" t="s">
        <v>349</v>
      </c>
      <c r="P7" s="274" t="s">
        <v>161</v>
      </c>
      <c r="Q7" s="274" t="s">
        <v>162</v>
      </c>
      <c r="R7" s="274" t="s">
        <v>350</v>
      </c>
      <c r="S7" s="274" t="s">
        <v>350</v>
      </c>
      <c r="T7" s="274" t="s">
        <v>162</v>
      </c>
      <c r="U7" s="622" t="s">
        <v>162</v>
      </c>
      <c r="V7" s="280"/>
      <c r="W7" s="611"/>
      <c r="X7" s="281"/>
      <c r="Y7" s="281"/>
      <c r="Z7" s="612"/>
      <c r="AA7" s="713"/>
      <c r="AB7" s="713"/>
      <c r="AC7" s="713"/>
      <c r="AD7" s="713"/>
      <c r="AE7" s="713"/>
      <c r="AF7" s="682"/>
      <c r="AG7" s="682"/>
      <c r="AH7" s="625" t="s">
        <v>358</v>
      </c>
      <c r="AI7" s="281"/>
      <c r="AJ7" s="273"/>
      <c r="AK7" s="620"/>
      <c r="AL7" s="625" t="s">
        <v>365</v>
      </c>
      <c r="AM7" s="713"/>
      <c r="AN7" s="713"/>
      <c r="AO7" s="713"/>
      <c r="AP7" s="713"/>
      <c r="AQ7" s="713"/>
      <c r="AR7" s="671"/>
      <c r="AS7" s="671"/>
      <c r="AT7" s="282"/>
      <c r="AU7" s="611"/>
      <c r="AV7" s="281"/>
      <c r="AW7" s="281"/>
      <c r="AX7" s="612"/>
      <c r="AY7" s="713"/>
      <c r="AZ7" s="713"/>
      <c r="BA7" s="713"/>
      <c r="BB7" s="713"/>
      <c r="BC7" s="713"/>
      <c r="BD7" s="713"/>
      <c r="BE7" s="713"/>
      <c r="BF7" s="713"/>
      <c r="BG7" s="138"/>
      <c r="BH7" s="138"/>
      <c r="BI7" s="138"/>
      <c r="BJ7" s="703"/>
      <c r="BK7" s="721"/>
      <c r="BL7" s="671"/>
      <c r="BM7" s="671"/>
      <c r="BN7" s="671"/>
      <c r="BO7" s="713"/>
      <c r="BP7" s="713"/>
      <c r="BQ7" s="671"/>
      <c r="BR7" s="282"/>
      <c r="BS7" s="611"/>
      <c r="BT7" s="281"/>
      <c r="BU7" s="281"/>
      <c r="BV7" s="612"/>
      <c r="BW7" s="713"/>
      <c r="BX7" s="713"/>
      <c r="BY7" s="713"/>
      <c r="BZ7" s="703"/>
      <c r="CA7" s="703"/>
      <c r="CB7" s="713"/>
      <c r="CC7" s="713"/>
      <c r="CD7" s="713"/>
      <c r="CE7" s="138"/>
      <c r="CF7" s="138"/>
      <c r="CG7" s="138"/>
      <c r="CH7" s="703"/>
      <c r="CI7" s="713"/>
      <c r="CJ7" s="713"/>
      <c r="CK7" s="713"/>
      <c r="CL7" s="671"/>
      <c r="CM7" s="713"/>
      <c r="CN7" s="713"/>
      <c r="CO7" s="671"/>
      <c r="CP7" s="282"/>
      <c r="CQ7" s="611"/>
      <c r="CR7" s="281"/>
      <c r="CS7" s="281"/>
      <c r="CT7" s="612"/>
      <c r="CU7" s="713"/>
      <c r="CV7" s="703"/>
      <c r="CW7" s="703"/>
      <c r="CX7" s="713"/>
      <c r="CY7" s="713"/>
      <c r="CZ7" s="713"/>
      <c r="DA7" s="713"/>
      <c r="DB7" s="719"/>
      <c r="DC7" s="138"/>
      <c r="DD7" s="138"/>
      <c r="DE7" s="261"/>
      <c r="DF7" s="715"/>
      <c r="DG7" s="717"/>
      <c r="DH7" s="713"/>
      <c r="DI7" s="713"/>
      <c r="DJ7" s="713"/>
      <c r="DK7" s="713"/>
      <c r="DL7" s="713"/>
      <c r="DM7" s="713"/>
      <c r="DN7" s="713"/>
      <c r="DO7" s="611"/>
      <c r="DP7" s="606"/>
      <c r="DQ7" s="281"/>
    </row>
    <row r="8" spans="1:121" s="291" customFormat="1" ht="12" customHeight="1">
      <c r="A8" s="284"/>
      <c r="B8" s="291" t="s">
        <v>534</v>
      </c>
      <c r="C8" s="291" t="s">
        <v>534</v>
      </c>
      <c r="D8" s="291" t="s">
        <v>534</v>
      </c>
      <c r="E8" s="291" t="s">
        <v>534</v>
      </c>
      <c r="F8" s="291" t="s">
        <v>534</v>
      </c>
      <c r="G8" s="285" t="s">
        <v>535</v>
      </c>
      <c r="H8" s="145"/>
      <c r="I8" s="145"/>
      <c r="J8" s="145"/>
      <c r="K8" s="286"/>
      <c r="L8" s="285" t="s">
        <v>163</v>
      </c>
      <c r="M8" s="285" t="s">
        <v>548</v>
      </c>
      <c r="N8" s="285" t="s">
        <v>164</v>
      </c>
      <c r="O8" s="285" t="s">
        <v>351</v>
      </c>
      <c r="P8" s="291" t="s">
        <v>534</v>
      </c>
      <c r="Q8" s="291" t="s">
        <v>534</v>
      </c>
      <c r="R8" s="285" t="s">
        <v>165</v>
      </c>
      <c r="S8" s="285" t="s">
        <v>165</v>
      </c>
      <c r="T8" s="285" t="s">
        <v>166</v>
      </c>
      <c r="U8" s="285" t="s">
        <v>166</v>
      </c>
      <c r="V8" s="286"/>
      <c r="W8" s="287"/>
      <c r="X8" s="288"/>
      <c r="Y8" s="288"/>
      <c r="Z8" s="284"/>
      <c r="AA8" s="285" t="s">
        <v>167</v>
      </c>
      <c r="AB8" s="285" t="s">
        <v>516</v>
      </c>
      <c r="AC8" s="285" t="s">
        <v>168</v>
      </c>
      <c r="AD8" s="285" t="s">
        <v>166</v>
      </c>
      <c r="AE8" s="285" t="s">
        <v>166</v>
      </c>
      <c r="AF8" s="285" t="s">
        <v>166</v>
      </c>
      <c r="AG8" s="285" t="s">
        <v>166</v>
      </c>
      <c r="AH8" s="291" t="s">
        <v>534</v>
      </c>
      <c r="AI8" s="289"/>
      <c r="AJ8" s="289"/>
      <c r="AK8" s="289"/>
      <c r="AL8" s="285" t="s">
        <v>166</v>
      </c>
      <c r="AM8" s="285" t="s">
        <v>166</v>
      </c>
      <c r="AN8" s="285" t="s">
        <v>166</v>
      </c>
      <c r="AO8" s="285" t="s">
        <v>166</v>
      </c>
      <c r="AP8" s="289" t="s">
        <v>166</v>
      </c>
      <c r="AQ8" s="289" t="s">
        <v>166</v>
      </c>
      <c r="AR8" s="285" t="s">
        <v>166</v>
      </c>
      <c r="AS8" s="285" t="s">
        <v>166</v>
      </c>
      <c r="AT8" s="145"/>
      <c r="AU8" s="287"/>
      <c r="AV8" s="288"/>
      <c r="AW8" s="288"/>
      <c r="AX8" s="284"/>
      <c r="AY8" s="285" t="s">
        <v>166</v>
      </c>
      <c r="AZ8" s="285" t="s">
        <v>166</v>
      </c>
      <c r="BA8" s="285" t="s">
        <v>166</v>
      </c>
      <c r="BB8" s="289" t="s">
        <v>166</v>
      </c>
      <c r="BC8" s="289" t="s">
        <v>166</v>
      </c>
      <c r="BD8" s="285" t="s">
        <v>166</v>
      </c>
      <c r="BE8" s="285" t="s">
        <v>166</v>
      </c>
      <c r="BF8" s="285" t="s">
        <v>166</v>
      </c>
      <c r="BG8" s="138"/>
      <c r="BH8" s="138"/>
      <c r="BI8" s="138"/>
      <c r="BJ8" s="285" t="s">
        <v>166</v>
      </c>
      <c r="BK8" s="285" t="s">
        <v>166</v>
      </c>
      <c r="BL8" s="285" t="s">
        <v>166</v>
      </c>
      <c r="BM8" s="285" t="s">
        <v>166</v>
      </c>
      <c r="BN8" s="285" t="s">
        <v>166</v>
      </c>
      <c r="BO8" s="285" t="s">
        <v>166</v>
      </c>
      <c r="BP8" s="289" t="s">
        <v>166</v>
      </c>
      <c r="BQ8" s="289" t="s">
        <v>166</v>
      </c>
      <c r="BR8" s="286"/>
      <c r="BS8" s="287"/>
      <c r="BT8" s="290"/>
      <c r="BU8" s="290"/>
      <c r="BV8" s="284"/>
      <c r="BW8" s="285" t="s">
        <v>166</v>
      </c>
      <c r="BX8" s="285" t="s">
        <v>166</v>
      </c>
      <c r="BY8" s="285" t="s">
        <v>166</v>
      </c>
      <c r="BZ8" s="285" t="s">
        <v>166</v>
      </c>
      <c r="CA8" s="285" t="s">
        <v>166</v>
      </c>
      <c r="CB8" s="285" t="s">
        <v>166</v>
      </c>
      <c r="CC8" s="285" t="s">
        <v>166</v>
      </c>
      <c r="CD8" s="285" t="s">
        <v>166</v>
      </c>
      <c r="CE8" s="138"/>
      <c r="CF8" s="138"/>
      <c r="CG8" s="138"/>
      <c r="CH8" s="285" t="s">
        <v>166</v>
      </c>
      <c r="CI8" s="285" t="s">
        <v>166</v>
      </c>
      <c r="CJ8" s="285" t="s">
        <v>166</v>
      </c>
      <c r="CK8" s="285" t="s">
        <v>166</v>
      </c>
      <c r="CL8" s="285" t="s">
        <v>166</v>
      </c>
      <c r="CM8" s="285" t="s">
        <v>166</v>
      </c>
      <c r="CN8" s="285" t="s">
        <v>166</v>
      </c>
      <c r="CO8" s="285" t="s">
        <v>166</v>
      </c>
      <c r="CP8" s="286"/>
      <c r="CQ8" s="287"/>
      <c r="CR8" s="290"/>
      <c r="CS8" s="290"/>
      <c r="CT8" s="284"/>
      <c r="CU8" s="285" t="s">
        <v>166</v>
      </c>
      <c r="CV8" s="285" t="s">
        <v>166</v>
      </c>
      <c r="CW8" s="285" t="s">
        <v>166</v>
      </c>
      <c r="CX8" s="285" t="s">
        <v>166</v>
      </c>
      <c r="CY8" s="285" t="s">
        <v>166</v>
      </c>
      <c r="CZ8" s="285" t="s">
        <v>166</v>
      </c>
      <c r="DA8" s="285" t="s">
        <v>166</v>
      </c>
      <c r="DB8" s="285" t="s">
        <v>166</v>
      </c>
      <c r="DC8" s="138"/>
      <c r="DD8" s="138"/>
      <c r="DE8" s="138"/>
      <c r="DF8" s="285" t="s">
        <v>166</v>
      </c>
      <c r="DG8" s="285" t="s">
        <v>166</v>
      </c>
      <c r="DH8" s="285" t="s">
        <v>166</v>
      </c>
      <c r="DI8" s="285" t="s">
        <v>166</v>
      </c>
      <c r="DJ8" s="285" t="s">
        <v>166</v>
      </c>
      <c r="DK8" s="285" t="s">
        <v>166</v>
      </c>
      <c r="DL8" s="285" t="s">
        <v>166</v>
      </c>
      <c r="DM8" s="285" t="s">
        <v>166</v>
      </c>
      <c r="DN8" s="285" t="s">
        <v>166</v>
      </c>
      <c r="DO8" s="287"/>
      <c r="DP8" s="633"/>
      <c r="DQ8" s="289"/>
    </row>
    <row r="9" spans="1:121" s="175" customFormat="1" ht="12" customHeight="1">
      <c r="A9" s="292" t="s">
        <v>136</v>
      </c>
      <c r="B9" s="293">
        <v>16529430.5</v>
      </c>
      <c r="C9" s="293">
        <v>7367868.0099999998</v>
      </c>
      <c r="D9" s="294">
        <v>1862174</v>
      </c>
      <c r="E9" s="293">
        <v>38471.440000000002</v>
      </c>
      <c r="F9" s="293">
        <v>48958000</v>
      </c>
      <c r="G9" s="293">
        <v>1059340</v>
      </c>
      <c r="H9" s="293"/>
      <c r="I9" s="293"/>
      <c r="J9" s="293"/>
      <c r="K9" s="293"/>
      <c r="L9" s="608">
        <v>6</v>
      </c>
      <c r="M9" s="294">
        <v>1090</v>
      </c>
      <c r="N9" s="608">
        <v>1</v>
      </c>
      <c r="O9" s="608">
        <v>4</v>
      </c>
      <c r="P9" s="293">
        <v>10972.33</v>
      </c>
      <c r="Q9" s="294">
        <v>44447700</v>
      </c>
      <c r="R9" s="608">
        <v>28</v>
      </c>
      <c r="S9" s="608">
        <v>1</v>
      </c>
      <c r="T9" s="164">
        <v>2031653</v>
      </c>
      <c r="U9" s="164">
        <v>31554337</v>
      </c>
      <c r="V9" s="295">
        <v>4</v>
      </c>
      <c r="W9" s="307" t="s">
        <v>136</v>
      </c>
      <c r="X9" s="296"/>
      <c r="Y9" s="296"/>
      <c r="Z9" s="292" t="s">
        <v>136</v>
      </c>
      <c r="AA9" s="164">
        <v>1030</v>
      </c>
      <c r="AB9" s="164">
        <v>2350</v>
      </c>
      <c r="AC9" s="164">
        <v>3118</v>
      </c>
      <c r="AD9" s="164">
        <v>31265505</v>
      </c>
      <c r="AE9" s="164">
        <v>15688624</v>
      </c>
      <c r="AF9" s="164">
        <v>7472485</v>
      </c>
      <c r="AG9" s="164">
        <v>767418</v>
      </c>
      <c r="AH9" s="293">
        <v>480151.64</v>
      </c>
      <c r="AI9" s="293"/>
      <c r="AJ9" s="164"/>
      <c r="AK9" s="164"/>
      <c r="AL9" s="164">
        <v>5996804</v>
      </c>
      <c r="AM9" s="164">
        <v>5917822</v>
      </c>
      <c r="AN9" s="164">
        <v>9366285</v>
      </c>
      <c r="AO9" s="164">
        <v>7267263</v>
      </c>
      <c r="AP9" s="608" t="s">
        <v>118</v>
      </c>
      <c r="AQ9" s="608">
        <v>237518</v>
      </c>
      <c r="AR9" s="164">
        <v>452918</v>
      </c>
      <c r="AS9" s="164">
        <v>1182</v>
      </c>
      <c r="AT9" s="295"/>
      <c r="AU9" s="307" t="s">
        <v>136</v>
      </c>
      <c r="AV9" s="296"/>
      <c r="AW9" s="296"/>
      <c r="AX9" s="292" t="s">
        <v>136</v>
      </c>
      <c r="AY9" s="164">
        <v>517910</v>
      </c>
      <c r="AZ9" s="164">
        <v>525362</v>
      </c>
      <c r="BA9" s="608">
        <v>1572700</v>
      </c>
      <c r="BB9" s="164">
        <v>261764</v>
      </c>
      <c r="BC9" s="164">
        <v>65493</v>
      </c>
      <c r="BD9" s="164">
        <v>5372298</v>
      </c>
      <c r="BE9" s="164">
        <v>893111</v>
      </c>
      <c r="BF9" s="608">
        <v>1210154</v>
      </c>
      <c r="BG9" s="138"/>
      <c r="BH9" s="138"/>
      <c r="BI9" s="138"/>
      <c r="BJ9" s="608">
        <v>2394256</v>
      </c>
      <c r="BK9" s="608" t="s">
        <v>118</v>
      </c>
      <c r="BL9" s="608">
        <v>545053</v>
      </c>
      <c r="BM9" s="613">
        <v>18195</v>
      </c>
      <c r="BN9" s="613">
        <v>522689</v>
      </c>
      <c r="BO9" s="608">
        <v>113750</v>
      </c>
      <c r="BP9" s="608">
        <v>80020</v>
      </c>
      <c r="BQ9" s="608">
        <v>967717</v>
      </c>
      <c r="BR9" s="295"/>
      <c r="BS9" s="307" t="s">
        <v>136</v>
      </c>
      <c r="BT9" s="308"/>
      <c r="BU9" s="296"/>
      <c r="BV9" s="292" t="s">
        <v>136</v>
      </c>
      <c r="BW9" s="608">
        <v>2090852</v>
      </c>
      <c r="BX9" s="608">
        <v>630454</v>
      </c>
      <c r="BY9" s="608">
        <v>331592</v>
      </c>
      <c r="BZ9" s="608">
        <v>670899</v>
      </c>
      <c r="CA9" s="608">
        <v>66700</v>
      </c>
      <c r="CB9" s="608">
        <v>272345</v>
      </c>
      <c r="CC9" s="608">
        <v>813897</v>
      </c>
      <c r="CD9" s="608">
        <v>4299411</v>
      </c>
      <c r="CE9" s="138"/>
      <c r="CF9" s="138"/>
      <c r="CG9" s="138"/>
      <c r="CH9" s="608">
        <v>3726390</v>
      </c>
      <c r="CI9" s="608">
        <v>9260798</v>
      </c>
      <c r="CJ9" s="608">
        <v>140579</v>
      </c>
      <c r="CK9" s="608">
        <v>3715312</v>
      </c>
      <c r="CL9" s="608">
        <v>3156180</v>
      </c>
      <c r="CM9" s="608">
        <v>217833</v>
      </c>
      <c r="CN9" s="608">
        <v>175353</v>
      </c>
      <c r="CO9" s="608">
        <v>2731659</v>
      </c>
      <c r="CP9" s="295"/>
      <c r="CQ9" s="307" t="s">
        <v>136</v>
      </c>
      <c r="CR9" s="308"/>
      <c r="CS9" s="296"/>
      <c r="CT9" s="292" t="s">
        <v>136</v>
      </c>
      <c r="CU9" s="608">
        <v>155686</v>
      </c>
      <c r="CV9" s="608">
        <v>427850</v>
      </c>
      <c r="CW9" s="608">
        <v>583369</v>
      </c>
      <c r="CX9" s="608">
        <v>4806331</v>
      </c>
      <c r="CY9" s="608">
        <v>3372329</v>
      </c>
      <c r="CZ9" s="608">
        <v>1335069</v>
      </c>
      <c r="DA9" s="608">
        <v>246251</v>
      </c>
      <c r="DB9" s="608">
        <v>146000</v>
      </c>
      <c r="DC9" s="138"/>
      <c r="DD9" s="138"/>
      <c r="DE9" s="138"/>
      <c r="DF9" s="608" t="s">
        <v>118</v>
      </c>
      <c r="DG9" s="608" t="s">
        <v>118</v>
      </c>
      <c r="DH9" s="608" t="s">
        <v>118</v>
      </c>
      <c r="DI9" s="608" t="s">
        <v>118</v>
      </c>
      <c r="DJ9" s="608" t="s">
        <v>118</v>
      </c>
      <c r="DK9" s="608" t="s">
        <v>118</v>
      </c>
      <c r="DL9" s="608" t="s">
        <v>118</v>
      </c>
      <c r="DM9" s="608" t="s">
        <v>118</v>
      </c>
      <c r="DN9" s="608" t="s">
        <v>118</v>
      </c>
      <c r="DO9" s="307" t="s">
        <v>136</v>
      </c>
      <c r="DP9" s="308"/>
      <c r="DQ9" s="145"/>
    </row>
    <row r="10" spans="1:121" s="175" customFormat="1" ht="12" customHeight="1">
      <c r="A10" s="292" t="s">
        <v>262</v>
      </c>
      <c r="B10" s="293">
        <v>16539352.630000001</v>
      </c>
      <c r="C10" s="293">
        <v>7325706.4500000002</v>
      </c>
      <c r="D10" s="294">
        <v>1846893.93</v>
      </c>
      <c r="E10" s="293">
        <v>41594.5</v>
      </c>
      <c r="F10" s="293">
        <v>48958000</v>
      </c>
      <c r="G10" s="293">
        <v>1071888</v>
      </c>
      <c r="H10" s="293"/>
      <c r="I10" s="293"/>
      <c r="J10" s="293"/>
      <c r="K10" s="293"/>
      <c r="L10" s="608">
        <v>5</v>
      </c>
      <c r="M10" s="294">
        <v>1065</v>
      </c>
      <c r="N10" s="608">
        <v>1</v>
      </c>
      <c r="O10" s="608">
        <v>4</v>
      </c>
      <c r="P10" s="293">
        <v>10972.33</v>
      </c>
      <c r="Q10" s="294">
        <v>44447700</v>
      </c>
      <c r="R10" s="608">
        <v>33</v>
      </c>
      <c r="S10" s="608">
        <v>1</v>
      </c>
      <c r="T10" s="164">
        <v>2031653</v>
      </c>
      <c r="U10" s="164">
        <v>33760925</v>
      </c>
      <c r="V10" s="159"/>
      <c r="W10" s="307" t="s">
        <v>262</v>
      </c>
      <c r="X10" s="296"/>
      <c r="Y10" s="296"/>
      <c r="Z10" s="292" t="s">
        <v>262</v>
      </c>
      <c r="AA10" s="164">
        <v>1015</v>
      </c>
      <c r="AB10" s="164">
        <v>2313</v>
      </c>
      <c r="AC10" s="164">
        <v>3075</v>
      </c>
      <c r="AD10" s="164">
        <v>32221285</v>
      </c>
      <c r="AE10" s="164">
        <v>13947049</v>
      </c>
      <c r="AF10" s="164">
        <v>9849502</v>
      </c>
      <c r="AG10" s="164">
        <v>758950</v>
      </c>
      <c r="AH10" s="293">
        <v>474299.23</v>
      </c>
      <c r="AI10" s="293"/>
      <c r="AJ10" s="164"/>
      <c r="AK10" s="164"/>
      <c r="AL10" s="164">
        <v>3315667</v>
      </c>
      <c r="AM10" s="164">
        <v>5498662</v>
      </c>
      <c r="AN10" s="164">
        <v>10600190</v>
      </c>
      <c r="AO10" s="164">
        <v>8590848</v>
      </c>
      <c r="AP10" s="608">
        <v>181449</v>
      </c>
      <c r="AQ10" s="608">
        <v>181468</v>
      </c>
      <c r="AR10" s="164">
        <v>452918</v>
      </c>
      <c r="AS10" s="164">
        <v>1185</v>
      </c>
      <c r="AT10" s="295"/>
      <c r="AU10" s="307" t="s">
        <v>262</v>
      </c>
      <c r="AV10" s="296"/>
      <c r="AW10" s="296"/>
      <c r="AX10" s="292" t="s">
        <v>262</v>
      </c>
      <c r="AY10" s="164">
        <v>429959</v>
      </c>
      <c r="AZ10" s="164">
        <v>527036</v>
      </c>
      <c r="BA10" s="608">
        <v>1118997</v>
      </c>
      <c r="BB10" s="164">
        <v>189688</v>
      </c>
      <c r="BC10" s="164">
        <v>65716</v>
      </c>
      <c r="BD10" s="164">
        <v>1617189</v>
      </c>
      <c r="BE10" s="164">
        <v>893111</v>
      </c>
      <c r="BF10" s="608">
        <v>1208787</v>
      </c>
      <c r="BG10" s="138"/>
      <c r="BH10" s="138"/>
      <c r="BI10" s="138"/>
      <c r="BJ10" s="608">
        <v>2401958</v>
      </c>
      <c r="BK10" s="608">
        <v>200000</v>
      </c>
      <c r="BL10" s="608">
        <v>271492</v>
      </c>
      <c r="BM10" s="613">
        <v>106976</v>
      </c>
      <c r="BN10" s="613">
        <v>522194</v>
      </c>
      <c r="BO10" s="608">
        <v>180480</v>
      </c>
      <c r="BP10" s="608">
        <v>91336</v>
      </c>
      <c r="BQ10" s="608">
        <v>1024085</v>
      </c>
      <c r="BR10" s="295"/>
      <c r="BS10" s="307" t="s">
        <v>262</v>
      </c>
      <c r="BT10" s="308"/>
      <c r="BU10" s="296"/>
      <c r="BV10" s="292" t="s">
        <v>262</v>
      </c>
      <c r="BW10" s="608">
        <v>864672</v>
      </c>
      <c r="BX10" s="608">
        <v>634291</v>
      </c>
      <c r="BY10" s="608">
        <v>331608</v>
      </c>
      <c r="BZ10" s="608">
        <v>687652</v>
      </c>
      <c r="CA10" s="608">
        <v>66986</v>
      </c>
      <c r="CB10" s="608">
        <v>185788</v>
      </c>
      <c r="CC10" s="608">
        <v>727969</v>
      </c>
      <c r="CD10" s="608">
        <v>2434121</v>
      </c>
      <c r="CE10" s="138"/>
      <c r="CF10" s="138"/>
      <c r="CG10" s="138"/>
      <c r="CH10" s="608">
        <v>2026266</v>
      </c>
      <c r="CI10" s="608">
        <v>8185788</v>
      </c>
      <c r="CJ10" s="608">
        <v>125379</v>
      </c>
      <c r="CK10" s="608">
        <v>2524479</v>
      </c>
      <c r="CL10" s="608">
        <v>1395959</v>
      </c>
      <c r="CM10" s="608">
        <v>218531</v>
      </c>
      <c r="CN10" s="608">
        <v>336637</v>
      </c>
      <c r="CO10" s="608">
        <v>2438287</v>
      </c>
      <c r="CP10" s="295"/>
      <c r="CQ10" s="307" t="s">
        <v>262</v>
      </c>
      <c r="CR10" s="308"/>
      <c r="CS10" s="296"/>
      <c r="CT10" s="292" t="s">
        <v>262</v>
      </c>
      <c r="CU10" s="608">
        <v>233016</v>
      </c>
      <c r="CV10" s="608">
        <v>380672</v>
      </c>
      <c r="CW10" s="608">
        <v>1460113</v>
      </c>
      <c r="CX10" s="608">
        <v>8363489</v>
      </c>
      <c r="CY10" s="608">
        <v>83156</v>
      </c>
      <c r="CZ10" s="608">
        <v>1794372</v>
      </c>
      <c r="DA10" s="608">
        <v>247032</v>
      </c>
      <c r="DB10" s="608">
        <v>146474</v>
      </c>
      <c r="DC10" s="138"/>
      <c r="DD10" s="138"/>
      <c r="DE10" s="138"/>
      <c r="DF10" s="608" t="s">
        <v>118</v>
      </c>
      <c r="DG10" s="608" t="s">
        <v>118</v>
      </c>
      <c r="DH10" s="608" t="s">
        <v>118</v>
      </c>
      <c r="DI10" s="608" t="s">
        <v>118</v>
      </c>
      <c r="DJ10" s="608" t="s">
        <v>118</v>
      </c>
      <c r="DK10" s="608" t="s">
        <v>118</v>
      </c>
      <c r="DL10" s="608" t="s">
        <v>118</v>
      </c>
      <c r="DM10" s="608" t="s">
        <v>118</v>
      </c>
      <c r="DN10" s="608" t="s">
        <v>118</v>
      </c>
      <c r="DO10" s="307" t="s">
        <v>262</v>
      </c>
      <c r="DP10" s="308"/>
      <c r="DQ10" s="145"/>
    </row>
    <row r="11" spans="1:121" s="175" customFormat="1" ht="12" customHeight="1">
      <c r="A11" s="292" t="s">
        <v>280</v>
      </c>
      <c r="B11" s="293">
        <v>19076182.309999999</v>
      </c>
      <c r="C11" s="293">
        <v>7346104.7699999996</v>
      </c>
      <c r="D11" s="294">
        <v>1838890.55</v>
      </c>
      <c r="E11" s="293">
        <v>47681.71</v>
      </c>
      <c r="F11" s="293">
        <v>49115000</v>
      </c>
      <c r="G11" s="293">
        <v>1082807</v>
      </c>
      <c r="H11" s="293"/>
      <c r="I11" s="293"/>
      <c r="J11" s="293"/>
      <c r="K11" s="293"/>
      <c r="L11" s="608">
        <v>5</v>
      </c>
      <c r="M11" s="294">
        <v>1065</v>
      </c>
      <c r="N11" s="608">
        <v>1</v>
      </c>
      <c r="O11" s="608">
        <v>4</v>
      </c>
      <c r="P11" s="293">
        <v>10972.33</v>
      </c>
      <c r="Q11" s="294">
        <v>44604700</v>
      </c>
      <c r="R11" s="608">
        <v>35</v>
      </c>
      <c r="S11" s="608">
        <v>1</v>
      </c>
      <c r="T11" s="164">
        <v>2031653</v>
      </c>
      <c r="U11" s="164">
        <v>34288204</v>
      </c>
      <c r="V11" s="159"/>
      <c r="W11" s="307" t="s">
        <v>280</v>
      </c>
      <c r="X11" s="296"/>
      <c r="Y11" s="296"/>
      <c r="Z11" s="292" t="s">
        <v>280</v>
      </c>
      <c r="AA11" s="164">
        <v>999</v>
      </c>
      <c r="AB11" s="164">
        <v>2257</v>
      </c>
      <c r="AC11" s="164">
        <v>3047</v>
      </c>
      <c r="AD11" s="164">
        <v>26959876</v>
      </c>
      <c r="AE11" s="164">
        <v>12068205</v>
      </c>
      <c r="AF11" s="164">
        <v>14546698</v>
      </c>
      <c r="AG11" s="164">
        <v>749054</v>
      </c>
      <c r="AH11" s="293">
        <v>473673.93</v>
      </c>
      <c r="AI11" s="293"/>
      <c r="AJ11" s="164"/>
      <c r="AK11" s="164"/>
      <c r="AL11" s="164">
        <v>1729824</v>
      </c>
      <c r="AM11" s="164">
        <v>5045251</v>
      </c>
      <c r="AN11" s="164">
        <v>10651830</v>
      </c>
      <c r="AO11" s="164">
        <v>10548872</v>
      </c>
      <c r="AP11" s="164">
        <v>181479</v>
      </c>
      <c r="AQ11" s="608">
        <v>138246</v>
      </c>
      <c r="AR11" s="164">
        <v>452918</v>
      </c>
      <c r="AS11" s="164">
        <v>1189</v>
      </c>
      <c r="AT11" s="295"/>
      <c r="AU11" s="307" t="s">
        <v>532</v>
      </c>
      <c r="AV11" s="296"/>
      <c r="AW11" s="296"/>
      <c r="AX11" s="292" t="s">
        <v>280</v>
      </c>
      <c r="AY11" s="164">
        <v>431147</v>
      </c>
      <c r="AZ11" s="164">
        <v>1126807</v>
      </c>
      <c r="BA11" s="608">
        <v>1795682</v>
      </c>
      <c r="BB11" s="164">
        <v>135203</v>
      </c>
      <c r="BC11" s="164">
        <v>65900</v>
      </c>
      <c r="BD11" s="164">
        <v>1527348</v>
      </c>
      <c r="BE11" s="164">
        <v>893111</v>
      </c>
      <c r="BF11" s="608">
        <v>1208407</v>
      </c>
      <c r="BG11" s="138"/>
      <c r="BH11" s="138"/>
      <c r="BI11" s="138"/>
      <c r="BJ11" s="608">
        <v>808210</v>
      </c>
      <c r="BK11" s="608">
        <v>200553</v>
      </c>
      <c r="BL11" s="608">
        <v>46940</v>
      </c>
      <c r="BM11" s="613">
        <v>80068</v>
      </c>
      <c r="BN11" s="613">
        <v>420069</v>
      </c>
      <c r="BO11" s="608">
        <v>265012</v>
      </c>
      <c r="BP11" s="608">
        <v>111830</v>
      </c>
      <c r="BQ11" s="608">
        <v>1086763</v>
      </c>
      <c r="BR11" s="295"/>
      <c r="BS11" s="307" t="s">
        <v>280</v>
      </c>
      <c r="BT11" s="308"/>
      <c r="BU11" s="296"/>
      <c r="BV11" s="292" t="s">
        <v>280</v>
      </c>
      <c r="BW11" s="608">
        <v>143661</v>
      </c>
      <c r="BX11" s="608">
        <v>566698</v>
      </c>
      <c r="BY11" s="608">
        <v>375820</v>
      </c>
      <c r="BZ11" s="608">
        <v>699537</v>
      </c>
      <c r="CA11" s="608">
        <v>133999</v>
      </c>
      <c r="CB11" s="608">
        <v>165814</v>
      </c>
      <c r="CC11" s="608">
        <v>504927</v>
      </c>
      <c r="CD11" s="608">
        <v>3052523</v>
      </c>
      <c r="CE11" s="138"/>
      <c r="CF11" s="138"/>
      <c r="CG11" s="138"/>
      <c r="CH11" s="608" t="s">
        <v>118</v>
      </c>
      <c r="CI11" s="608">
        <v>6168381</v>
      </c>
      <c r="CJ11" s="608">
        <v>87788</v>
      </c>
      <c r="CK11" s="608">
        <v>2186062</v>
      </c>
      <c r="CL11" s="608">
        <v>744291</v>
      </c>
      <c r="CM11" s="608">
        <v>95407</v>
      </c>
      <c r="CN11" s="608">
        <v>651973</v>
      </c>
      <c r="CO11" s="608">
        <v>724369</v>
      </c>
      <c r="CP11" s="295"/>
      <c r="CQ11" s="307" t="s">
        <v>280</v>
      </c>
      <c r="CR11" s="308"/>
      <c r="CS11" s="296"/>
      <c r="CT11" s="292" t="s">
        <v>280</v>
      </c>
      <c r="CU11" s="608">
        <v>149220</v>
      </c>
      <c r="CV11" s="608">
        <v>877329</v>
      </c>
      <c r="CW11" s="608">
        <v>1577710</v>
      </c>
      <c r="CX11" s="608">
        <v>6941714</v>
      </c>
      <c r="CY11" s="608" t="s">
        <v>118</v>
      </c>
      <c r="CZ11" s="608" t="s">
        <v>118</v>
      </c>
      <c r="DA11" s="608" t="s">
        <v>118</v>
      </c>
      <c r="DB11" s="164">
        <v>96862</v>
      </c>
      <c r="DC11" s="138"/>
      <c r="DD11" s="138"/>
      <c r="DE11" s="138"/>
      <c r="DF11" s="608">
        <v>533572</v>
      </c>
      <c r="DG11" s="608" t="s">
        <v>118</v>
      </c>
      <c r="DH11" s="608" t="s">
        <v>118</v>
      </c>
      <c r="DI11" s="608" t="s">
        <v>118</v>
      </c>
      <c r="DJ11" s="608" t="s">
        <v>118</v>
      </c>
      <c r="DK11" s="608" t="s">
        <v>118</v>
      </c>
      <c r="DL11" s="608" t="s">
        <v>118</v>
      </c>
      <c r="DM11" s="608" t="s">
        <v>118</v>
      </c>
      <c r="DN11" s="608" t="s">
        <v>118</v>
      </c>
      <c r="DO11" s="307" t="s">
        <v>280</v>
      </c>
      <c r="DP11" s="308"/>
      <c r="DQ11" s="145"/>
    </row>
    <row r="12" spans="1:121" s="175" customFormat="1" ht="12" customHeight="1">
      <c r="A12" s="292" t="s">
        <v>517</v>
      </c>
      <c r="B12" s="293">
        <v>19247795.120000001</v>
      </c>
      <c r="C12" s="293">
        <v>7272688.1600000001</v>
      </c>
      <c r="D12" s="294">
        <v>1824033.6</v>
      </c>
      <c r="E12" s="293">
        <v>52093.93</v>
      </c>
      <c r="F12" s="293">
        <v>49069867.380000003</v>
      </c>
      <c r="G12" s="293">
        <v>1095590</v>
      </c>
      <c r="H12" s="293"/>
      <c r="I12" s="293"/>
      <c r="J12" s="293"/>
      <c r="K12" s="293"/>
      <c r="L12" s="608">
        <v>4</v>
      </c>
      <c r="M12" s="294">
        <v>1040</v>
      </c>
      <c r="N12" s="608">
        <v>1</v>
      </c>
      <c r="O12" s="608">
        <v>4</v>
      </c>
      <c r="P12" s="293">
        <v>10972.33</v>
      </c>
      <c r="Q12" s="294">
        <v>44555155.380000003</v>
      </c>
      <c r="R12" s="608">
        <v>38</v>
      </c>
      <c r="S12" s="630">
        <v>0</v>
      </c>
      <c r="T12" s="164">
        <v>2031653</v>
      </c>
      <c r="U12" s="164">
        <v>32865084</v>
      </c>
      <c r="V12" s="295"/>
      <c r="W12" s="307" t="s">
        <v>327</v>
      </c>
      <c r="X12" s="308"/>
      <c r="Y12" s="308"/>
      <c r="Z12" s="292" t="s">
        <v>327</v>
      </c>
      <c r="AA12" s="164">
        <v>983</v>
      </c>
      <c r="AB12" s="164">
        <v>2245</v>
      </c>
      <c r="AC12" s="164">
        <v>3033</v>
      </c>
      <c r="AD12" s="164">
        <v>27253863</v>
      </c>
      <c r="AE12" s="164">
        <v>10728399</v>
      </c>
      <c r="AF12" s="164">
        <v>18126423</v>
      </c>
      <c r="AG12" s="164">
        <v>735166</v>
      </c>
      <c r="AH12" s="293">
        <v>374157.19</v>
      </c>
      <c r="AI12" s="293"/>
      <c r="AJ12" s="164"/>
      <c r="AK12" s="164"/>
      <c r="AL12" s="164">
        <v>3035083</v>
      </c>
      <c r="AM12" s="164">
        <v>4456199</v>
      </c>
      <c r="AN12" s="164">
        <v>9299377</v>
      </c>
      <c r="AO12" s="164">
        <v>12922625</v>
      </c>
      <c r="AP12" s="608">
        <v>1180891</v>
      </c>
      <c r="AQ12" s="164">
        <v>98484</v>
      </c>
      <c r="AR12" s="164">
        <v>452918</v>
      </c>
      <c r="AS12" s="164">
        <v>1192</v>
      </c>
      <c r="AT12" s="295"/>
      <c r="AU12" s="307" t="s">
        <v>517</v>
      </c>
      <c r="AV12" s="308"/>
      <c r="AW12" s="308"/>
      <c r="AX12" s="292" t="s">
        <v>327</v>
      </c>
      <c r="AY12" s="164">
        <v>2432008</v>
      </c>
      <c r="AZ12" s="164">
        <v>1129056</v>
      </c>
      <c r="BA12" s="608">
        <v>1604892</v>
      </c>
      <c r="BB12" s="608" t="s">
        <v>118</v>
      </c>
      <c r="BC12" s="164">
        <v>66036</v>
      </c>
      <c r="BD12" s="164">
        <v>1467308</v>
      </c>
      <c r="BE12" s="164">
        <v>893111</v>
      </c>
      <c r="BF12" s="164">
        <v>1204403</v>
      </c>
      <c r="BG12" s="144"/>
      <c r="BH12" s="144"/>
      <c r="BI12" s="144"/>
      <c r="BJ12" s="164">
        <v>809825</v>
      </c>
      <c r="BK12" s="164">
        <v>200961</v>
      </c>
      <c r="BL12" s="164">
        <v>47031</v>
      </c>
      <c r="BM12" s="613">
        <v>76295</v>
      </c>
      <c r="BN12" s="613">
        <v>405816</v>
      </c>
      <c r="BO12" s="608">
        <v>208804</v>
      </c>
      <c r="BP12" s="608">
        <v>110972</v>
      </c>
      <c r="BQ12" s="608">
        <v>1012676</v>
      </c>
      <c r="BR12" s="295"/>
      <c r="BS12" s="307" t="s">
        <v>327</v>
      </c>
      <c r="BT12" s="308"/>
      <c r="BU12" s="308"/>
      <c r="BV12" s="292" t="s">
        <v>327</v>
      </c>
      <c r="BW12" s="608" t="s">
        <v>118</v>
      </c>
      <c r="BX12" s="608">
        <v>485036</v>
      </c>
      <c r="BY12" s="608">
        <v>374940</v>
      </c>
      <c r="BZ12" s="608">
        <v>710941</v>
      </c>
      <c r="CA12" s="608">
        <v>118199</v>
      </c>
      <c r="CB12" s="608">
        <v>98247</v>
      </c>
      <c r="CC12" s="608" t="s">
        <v>118</v>
      </c>
      <c r="CD12" s="608">
        <v>961716</v>
      </c>
      <c r="CE12" s="144"/>
      <c r="CF12" s="144"/>
      <c r="CG12" s="144"/>
      <c r="CH12" s="608" t="s">
        <v>118</v>
      </c>
      <c r="CI12" s="608">
        <v>5329829</v>
      </c>
      <c r="CJ12" s="608">
        <v>73090</v>
      </c>
      <c r="CK12" s="608">
        <v>1507249</v>
      </c>
      <c r="CL12" s="608">
        <v>581290</v>
      </c>
      <c r="CM12" s="608">
        <v>95603</v>
      </c>
      <c r="CN12" s="608">
        <v>827915</v>
      </c>
      <c r="CO12" s="608" t="s">
        <v>118</v>
      </c>
      <c r="CP12" s="295"/>
      <c r="CQ12" s="307" t="s">
        <v>327</v>
      </c>
      <c r="CR12" s="308"/>
      <c r="CS12" s="308"/>
      <c r="CT12" s="292" t="s">
        <v>327</v>
      </c>
      <c r="CU12" s="608">
        <v>267587</v>
      </c>
      <c r="CV12" s="608">
        <v>1362080</v>
      </c>
      <c r="CW12" s="608">
        <v>431874</v>
      </c>
      <c r="CX12" s="608">
        <v>5542398</v>
      </c>
      <c r="CY12" s="608" t="s">
        <v>118</v>
      </c>
      <c r="CZ12" s="614" t="s">
        <v>118</v>
      </c>
      <c r="DA12" s="608" t="s">
        <v>118</v>
      </c>
      <c r="DB12" s="608" t="s">
        <v>118</v>
      </c>
      <c r="DC12" s="144"/>
      <c r="DD12" s="144"/>
      <c r="DE12" s="144"/>
      <c r="DF12" s="164">
        <v>375979</v>
      </c>
      <c r="DG12" s="164">
        <v>1015303</v>
      </c>
      <c r="DH12" s="608">
        <v>350468</v>
      </c>
      <c r="DI12" s="608">
        <v>2995188</v>
      </c>
      <c r="DJ12" s="608">
        <v>1078558</v>
      </c>
      <c r="DK12" s="608">
        <v>527222</v>
      </c>
      <c r="DL12" s="608" t="s">
        <v>118</v>
      </c>
      <c r="DM12" s="608" t="s">
        <v>118</v>
      </c>
      <c r="DN12" s="608" t="s">
        <v>118</v>
      </c>
      <c r="DO12" s="307" t="s">
        <v>327</v>
      </c>
      <c r="DP12" s="308"/>
      <c r="DQ12" s="145"/>
    </row>
    <row r="13" spans="1:121" s="303" customFormat="1" ht="15.95" customHeight="1">
      <c r="A13" s="581" t="s">
        <v>518</v>
      </c>
      <c r="B13" s="298">
        <v>19242488.489999998</v>
      </c>
      <c r="C13" s="298">
        <v>7271684.2599999998</v>
      </c>
      <c r="D13" s="299">
        <v>1818543.46</v>
      </c>
      <c r="E13" s="298">
        <v>60941.63</v>
      </c>
      <c r="F13" s="298">
        <v>49064100</v>
      </c>
      <c r="G13" s="298">
        <v>1107037</v>
      </c>
      <c r="H13" s="298"/>
      <c r="I13" s="298"/>
      <c r="J13" s="298"/>
      <c r="K13" s="298"/>
      <c r="L13" s="618">
        <v>5</v>
      </c>
      <c r="M13" s="299">
        <v>1111</v>
      </c>
      <c r="N13" s="618">
        <v>1</v>
      </c>
      <c r="O13" s="618">
        <v>4</v>
      </c>
      <c r="P13" s="298">
        <v>10972.33</v>
      </c>
      <c r="Q13" s="299">
        <v>44553800</v>
      </c>
      <c r="R13" s="618">
        <v>37</v>
      </c>
      <c r="S13" s="601">
        <v>0</v>
      </c>
      <c r="T13" s="615">
        <v>2031653</v>
      </c>
      <c r="U13" s="615">
        <v>33850318</v>
      </c>
      <c r="V13" s="300"/>
      <c r="W13" s="582" t="s">
        <v>519</v>
      </c>
      <c r="X13" s="301"/>
      <c r="Y13" s="301"/>
      <c r="Z13" s="581" t="s">
        <v>519</v>
      </c>
      <c r="AA13" s="615">
        <v>961</v>
      </c>
      <c r="AB13" s="615">
        <v>2229</v>
      </c>
      <c r="AC13" s="615">
        <v>3032</v>
      </c>
      <c r="AD13" s="615">
        <v>27426747</v>
      </c>
      <c r="AE13" s="615">
        <v>9725229</v>
      </c>
      <c r="AF13" s="615">
        <v>18996204</v>
      </c>
      <c r="AG13" s="615">
        <v>730206</v>
      </c>
      <c r="AH13" s="298">
        <v>383796.04</v>
      </c>
      <c r="AI13" s="298"/>
      <c r="AJ13" s="615"/>
      <c r="AK13" s="615"/>
      <c r="AL13" s="615">
        <v>2515979</v>
      </c>
      <c r="AM13" s="615">
        <v>3824478</v>
      </c>
      <c r="AN13" s="615">
        <v>9316509</v>
      </c>
      <c r="AO13" s="615">
        <v>14344607</v>
      </c>
      <c r="AP13" s="618">
        <v>1183061</v>
      </c>
      <c r="AQ13" s="618">
        <v>50121</v>
      </c>
      <c r="AR13" s="615">
        <v>452918</v>
      </c>
      <c r="AS13" s="615">
        <v>1193</v>
      </c>
      <c r="AT13" s="300"/>
      <c r="AU13" s="582" t="s">
        <v>519</v>
      </c>
      <c r="AV13" s="301"/>
      <c r="AW13" s="301"/>
      <c r="AX13" s="581" t="s">
        <v>519</v>
      </c>
      <c r="AY13" s="618">
        <v>3547626</v>
      </c>
      <c r="AZ13" s="615">
        <v>1506792</v>
      </c>
      <c r="BA13" s="615">
        <v>1197571</v>
      </c>
      <c r="BB13" s="618" t="s">
        <v>533</v>
      </c>
      <c r="BC13" s="618">
        <v>66154</v>
      </c>
      <c r="BD13" s="618">
        <v>1338802</v>
      </c>
      <c r="BE13" s="615">
        <v>888352</v>
      </c>
      <c r="BF13" s="615">
        <v>1200662</v>
      </c>
      <c r="BG13" s="631"/>
      <c r="BH13" s="631"/>
      <c r="BI13" s="631"/>
      <c r="BJ13" s="615">
        <v>437531</v>
      </c>
      <c r="BK13" s="615">
        <v>180853</v>
      </c>
      <c r="BL13" s="615">
        <v>47119</v>
      </c>
      <c r="BM13" s="618">
        <v>64096</v>
      </c>
      <c r="BN13" s="615">
        <v>376425</v>
      </c>
      <c r="BO13" s="615">
        <v>322146</v>
      </c>
      <c r="BP13" s="616">
        <v>117960</v>
      </c>
      <c r="BQ13" s="616">
        <v>1007299</v>
      </c>
      <c r="BR13" s="300"/>
      <c r="BS13" s="582" t="s">
        <v>519</v>
      </c>
      <c r="BT13" s="301"/>
      <c r="BU13" s="301"/>
      <c r="BV13" s="581" t="s">
        <v>519</v>
      </c>
      <c r="BW13" s="618" t="s">
        <v>533</v>
      </c>
      <c r="BX13" s="618">
        <v>412209</v>
      </c>
      <c r="BY13" s="618">
        <v>440104</v>
      </c>
      <c r="BZ13" s="618">
        <v>722254</v>
      </c>
      <c r="CA13" s="618">
        <v>57610</v>
      </c>
      <c r="CB13" s="618">
        <v>66421</v>
      </c>
      <c r="CC13" s="618" t="s">
        <v>533</v>
      </c>
      <c r="CD13" s="618">
        <v>958160</v>
      </c>
      <c r="CE13" s="631"/>
      <c r="CF13" s="631"/>
      <c r="CG13" s="631"/>
      <c r="CH13" s="618" t="s">
        <v>533</v>
      </c>
      <c r="CI13" s="618">
        <v>3189719</v>
      </c>
      <c r="CJ13" s="618">
        <v>66152</v>
      </c>
      <c r="CK13" s="618">
        <v>726254</v>
      </c>
      <c r="CL13" s="618">
        <v>279299</v>
      </c>
      <c r="CM13" s="618">
        <v>85739</v>
      </c>
      <c r="CN13" s="618">
        <v>715287</v>
      </c>
      <c r="CO13" s="618" t="s">
        <v>533</v>
      </c>
      <c r="CP13" s="300"/>
      <c r="CQ13" s="582" t="s">
        <v>519</v>
      </c>
      <c r="CR13" s="301"/>
      <c r="CS13" s="301"/>
      <c r="CT13" s="581" t="s">
        <v>519</v>
      </c>
      <c r="CU13" s="618">
        <v>148792</v>
      </c>
      <c r="CV13" s="618">
        <v>1166510</v>
      </c>
      <c r="CW13" s="618">
        <v>169229</v>
      </c>
      <c r="CX13" s="618">
        <v>940747</v>
      </c>
      <c r="CY13" s="618" t="s">
        <v>533</v>
      </c>
      <c r="CZ13" s="618" t="s">
        <v>533</v>
      </c>
      <c r="DA13" s="618" t="s">
        <v>533</v>
      </c>
      <c r="DB13" s="618" t="s">
        <v>533</v>
      </c>
      <c r="DC13" s="631"/>
      <c r="DD13" s="631"/>
      <c r="DE13" s="631"/>
      <c r="DF13" s="617">
        <v>247704</v>
      </c>
      <c r="DG13" s="618">
        <v>1017332</v>
      </c>
      <c r="DH13" s="618">
        <v>307033</v>
      </c>
      <c r="DI13" s="618" t="s">
        <v>533</v>
      </c>
      <c r="DJ13" s="615">
        <v>1075463</v>
      </c>
      <c r="DK13" s="618">
        <v>1775298</v>
      </c>
      <c r="DL13" s="618">
        <v>100148</v>
      </c>
      <c r="DM13" s="618">
        <v>1420087</v>
      </c>
      <c r="DN13" s="618">
        <v>1000000</v>
      </c>
      <c r="DO13" s="582" t="s">
        <v>519</v>
      </c>
      <c r="DP13" s="634"/>
      <c r="DQ13" s="632"/>
    </row>
    <row r="14" spans="1:121" ht="3.95" customHeight="1">
      <c r="A14" s="155"/>
      <c r="B14" s="173"/>
      <c r="C14" s="173"/>
      <c r="D14" s="173"/>
      <c r="E14" s="173"/>
      <c r="F14" s="173"/>
      <c r="G14" s="173"/>
      <c r="K14" s="621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621"/>
      <c r="W14" s="304"/>
      <c r="Z14" s="155"/>
      <c r="AA14" s="173"/>
      <c r="AB14" s="173"/>
      <c r="AC14" s="173"/>
      <c r="AD14" s="173"/>
      <c r="AE14" s="173"/>
      <c r="AF14" s="173"/>
      <c r="AG14" s="173"/>
      <c r="AH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305"/>
      <c r="AU14" s="304"/>
      <c r="AX14" s="155"/>
      <c r="AY14" s="173"/>
      <c r="AZ14" s="173"/>
      <c r="BA14" s="173"/>
      <c r="BB14" s="173"/>
      <c r="BC14" s="621"/>
      <c r="BD14" s="621"/>
      <c r="BE14" s="173"/>
      <c r="BF14" s="173"/>
      <c r="BG14" s="138"/>
      <c r="BH14" s="138"/>
      <c r="BI14" s="138"/>
      <c r="BJ14" s="173"/>
      <c r="BK14" s="173"/>
      <c r="BL14" s="173"/>
      <c r="BM14" s="173"/>
      <c r="BN14" s="173"/>
      <c r="BO14" s="173"/>
      <c r="BP14" s="173"/>
      <c r="BQ14" s="173"/>
      <c r="BR14" s="621"/>
      <c r="BS14" s="304"/>
      <c r="BT14" s="264"/>
      <c r="BU14" s="264"/>
      <c r="BV14" s="155"/>
      <c r="BW14" s="173"/>
      <c r="BX14" s="173"/>
      <c r="BY14" s="173"/>
      <c r="BZ14" s="173"/>
      <c r="CA14" s="173"/>
      <c r="CB14" s="173"/>
      <c r="CC14" s="173"/>
      <c r="CD14" s="173"/>
      <c r="CE14" s="138"/>
      <c r="CF14" s="138"/>
      <c r="CG14" s="138"/>
      <c r="CH14" s="173"/>
      <c r="CI14" s="173"/>
      <c r="CJ14" s="173"/>
      <c r="CK14" s="173"/>
      <c r="CL14" s="173"/>
      <c r="CM14" s="173"/>
      <c r="CN14" s="173"/>
      <c r="CO14" s="173"/>
      <c r="CP14" s="621"/>
      <c r="CQ14" s="304"/>
      <c r="CT14" s="155"/>
      <c r="CU14" s="173"/>
      <c r="CV14" s="173"/>
      <c r="CW14" s="173"/>
      <c r="CX14" s="173"/>
      <c r="CY14" s="173"/>
      <c r="CZ14" s="173"/>
      <c r="DA14" s="173"/>
      <c r="DB14" s="173"/>
      <c r="DC14" s="138"/>
      <c r="DD14" s="138"/>
      <c r="DE14" s="138"/>
      <c r="DF14" s="173"/>
      <c r="DG14" s="173"/>
      <c r="DH14" s="173"/>
      <c r="DI14" s="173"/>
      <c r="DJ14" s="173"/>
      <c r="DK14" s="173"/>
      <c r="DL14" s="173"/>
      <c r="DM14" s="173"/>
      <c r="DN14" s="173"/>
      <c r="DO14" s="304"/>
      <c r="DP14" s="635"/>
      <c r="DQ14" s="154"/>
    </row>
    <row r="15" spans="1:121" ht="15.95" customHeight="1">
      <c r="A15" s="145"/>
      <c r="B15" s="154"/>
      <c r="C15" s="154"/>
      <c r="D15" s="154"/>
      <c r="E15" s="154"/>
      <c r="F15" s="154"/>
      <c r="G15" s="154"/>
      <c r="M15" s="154"/>
      <c r="N15" s="154"/>
      <c r="O15" s="154"/>
      <c r="P15" s="154"/>
      <c r="Q15" s="154"/>
      <c r="R15" s="154"/>
      <c r="S15" s="154"/>
      <c r="T15" s="154"/>
      <c r="U15" s="154"/>
      <c r="W15" s="264"/>
      <c r="Z15" s="264"/>
      <c r="AA15" s="309"/>
      <c r="AB15" s="309"/>
      <c r="AC15" s="309"/>
      <c r="AD15" s="309"/>
      <c r="AE15" s="309"/>
      <c r="AU15" s="264"/>
      <c r="AX15" s="145"/>
      <c r="BG15" s="138"/>
      <c r="BH15" s="138"/>
      <c r="BI15" s="138"/>
      <c r="BS15" s="264"/>
      <c r="BT15" s="264"/>
      <c r="BU15" s="264"/>
      <c r="BV15" s="145"/>
      <c r="CE15" s="138"/>
      <c r="CF15" s="138"/>
      <c r="CG15" s="138"/>
      <c r="CM15" s="309"/>
      <c r="CO15" s="309"/>
      <c r="CQ15" s="264"/>
      <c r="CT15" s="145" t="s">
        <v>328</v>
      </c>
      <c r="CU15" s="309"/>
      <c r="CV15" s="309"/>
      <c r="CW15" s="309"/>
      <c r="CX15" s="309"/>
      <c r="CY15" s="309"/>
      <c r="CZ15" s="309"/>
      <c r="DA15" s="309"/>
      <c r="DB15" s="309"/>
      <c r="DC15" s="138"/>
      <c r="DD15" s="138"/>
      <c r="DE15" s="138"/>
      <c r="DO15" s="264"/>
    </row>
    <row r="16" spans="1:121" ht="12" customHeight="1">
      <c r="AA16" s="306"/>
      <c r="AB16" s="306"/>
      <c r="AC16" s="306"/>
      <c r="AD16" s="306"/>
      <c r="AE16" s="306"/>
      <c r="BH16" s="138"/>
      <c r="CF16" s="138"/>
      <c r="DC16" s="138"/>
    </row>
    <row r="18" spans="2:21" ht="12" customHeight="1"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</row>
    <row r="19" spans="2:21" ht="12" customHeight="1">
      <c r="B19" s="291"/>
    </row>
  </sheetData>
  <mergeCells count="76">
    <mergeCell ref="DJ6:DJ7"/>
    <mergeCell ref="B5:E5"/>
    <mergeCell ref="F5:G5"/>
    <mergeCell ref="L5:O5"/>
    <mergeCell ref="P5:Q5"/>
    <mergeCell ref="R5:S5"/>
    <mergeCell ref="AQ6:AQ7"/>
    <mergeCell ref="AA6:AA7"/>
    <mergeCell ref="AB6:AB7"/>
    <mergeCell ref="T5:T6"/>
    <mergeCell ref="B6:C6"/>
    <mergeCell ref="D6:E6"/>
    <mergeCell ref="L6:M6"/>
    <mergeCell ref="AZ6:AZ7"/>
    <mergeCell ref="AR6:AR7"/>
    <mergeCell ref="AE6:AE7"/>
    <mergeCell ref="BE6:BE7"/>
    <mergeCell ref="L7:M7"/>
    <mergeCell ref="U5:U6"/>
    <mergeCell ref="AC6:AC7"/>
    <mergeCell ref="AD6:AD7"/>
    <mergeCell ref="AS6:AS7"/>
    <mergeCell ref="AN6:AN7"/>
    <mergeCell ref="AO6:AO7"/>
    <mergeCell ref="AP6:AP7"/>
    <mergeCell ref="P6:Q6"/>
    <mergeCell ref="AF5:AH5"/>
    <mergeCell ref="AF6:AF7"/>
    <mergeCell ref="AG6:AG7"/>
    <mergeCell ref="AM6:AM7"/>
    <mergeCell ref="BX6:BX7"/>
    <mergeCell ref="BY6:BY7"/>
    <mergeCell ref="AY6:AY7"/>
    <mergeCell ref="BA6:BA7"/>
    <mergeCell ref="BM6:BM7"/>
    <mergeCell ref="BO6:BO7"/>
    <mergeCell ref="BN6:BN7"/>
    <mergeCell ref="BP6:BP7"/>
    <mergeCell ref="BQ6:BQ7"/>
    <mergeCell ref="BF6:BF7"/>
    <mergeCell ref="BJ6:BJ7"/>
    <mergeCell ref="BK6:BK7"/>
    <mergeCell ref="BL6:BL7"/>
    <mergeCell ref="BB6:BB7"/>
    <mergeCell ref="BC6:BC7"/>
    <mergeCell ref="BD6:BD7"/>
    <mergeCell ref="DI6:DI7"/>
    <mergeCell ref="CM6:CM7"/>
    <mergeCell ref="CN6:CN7"/>
    <mergeCell ref="DB6:DB7"/>
    <mergeCell ref="BZ6:BZ7"/>
    <mergeCell ref="CA6:CA7"/>
    <mergeCell ref="CB6:CB7"/>
    <mergeCell ref="CC6:CC7"/>
    <mergeCell ref="CD6:CD7"/>
    <mergeCell ref="CL6:CL7"/>
    <mergeCell ref="CH6:CH7"/>
    <mergeCell ref="CI6:CI7"/>
    <mergeCell ref="CJ6:CJ7"/>
    <mergeCell ref="CK6:CK7"/>
    <mergeCell ref="DN6:DN7"/>
    <mergeCell ref="BW6:BW7"/>
    <mergeCell ref="CV6:CV7"/>
    <mergeCell ref="CW6:CW7"/>
    <mergeCell ref="CX6:CX7"/>
    <mergeCell ref="CY6:CY7"/>
    <mergeCell ref="CU6:CU7"/>
    <mergeCell ref="DF6:DF7"/>
    <mergeCell ref="DG6:DG7"/>
    <mergeCell ref="DH6:DH7"/>
    <mergeCell ref="DK6:DK7"/>
    <mergeCell ref="DL6:DL7"/>
    <mergeCell ref="DM6:DM7"/>
    <mergeCell ref="CZ6:CZ7"/>
    <mergeCell ref="DA6:DA7"/>
    <mergeCell ref="CO6:CO7"/>
  </mergeCells>
  <phoneticPr fontId="6"/>
  <printOptions gridLinesSet="0"/>
  <pageMargins left="0.59055118110236227" right="0.59055118110236227" top="0.78740157480314965" bottom="0.78740157480314965" header="0.31496062992125984" footer="0.31496062992125984"/>
  <pageSetup paperSize="9" scale="65" orientation="landscape" r:id="rId1"/>
  <headerFooter alignWithMargins="0">
    <oddHeader>&amp;R&amp;A</oddHeader>
    <oddFooter>&amp;C&amp;P/&amp;N</oddFooter>
  </headerFooter>
  <colBreaks count="4" manualBreakCount="4">
    <brk id="24" max="14" man="1"/>
    <brk id="48" max="1048575" man="1"/>
    <brk id="72" max="14" man="1"/>
    <brk id="9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50"/>
  <sheetViews>
    <sheetView zoomScale="120" zoomScaleNormal="120" zoomScaleSheetLayoutView="100" workbookViewId="0">
      <selection activeCell="I30" sqref="G30:I30"/>
    </sheetView>
  </sheetViews>
  <sheetFormatPr defaultColWidth="19" defaultRowHeight="12" customHeight="1"/>
  <cols>
    <col min="1" max="1" width="0.28515625" style="317" customWidth="1"/>
    <col min="2" max="2" width="23.7109375" style="317" customWidth="1"/>
    <col min="3" max="3" width="16.140625" style="319" hidden="1" customWidth="1"/>
    <col min="4" max="4" width="16.140625" style="317" hidden="1" customWidth="1"/>
    <col min="5" max="5" width="0.28515625" style="320" customWidth="1"/>
    <col min="6" max="10" width="15.85546875" style="317" customWidth="1"/>
    <col min="11" max="11" width="0.28515625" style="320" customWidth="1"/>
    <col min="12" max="16384" width="19" style="317"/>
  </cols>
  <sheetData>
    <row r="1" spans="1:12" s="310" customFormat="1" ht="24" customHeight="1">
      <c r="C1" s="311"/>
      <c r="E1" s="312"/>
      <c r="F1" s="313" t="s">
        <v>146</v>
      </c>
      <c r="G1" s="314" t="s">
        <v>170</v>
      </c>
      <c r="J1" s="315"/>
      <c r="K1" s="316"/>
    </row>
    <row r="2" spans="1:12" ht="8.1" customHeight="1">
      <c r="B2" s="318"/>
      <c r="F2" s="321"/>
      <c r="J2" s="318"/>
      <c r="K2" s="322"/>
    </row>
    <row r="3" spans="1:12" s="323" customFormat="1" ht="15.95" customHeight="1" thickBot="1">
      <c r="B3" s="324" t="s">
        <v>171</v>
      </c>
      <c r="C3" s="325"/>
      <c r="D3" s="326"/>
      <c r="E3" s="327"/>
      <c r="F3" s="326"/>
      <c r="G3" s="326"/>
      <c r="H3" s="326"/>
      <c r="J3" s="328" t="s">
        <v>427</v>
      </c>
      <c r="K3" s="329"/>
    </row>
    <row r="4" spans="1:12" s="323" customFormat="1" ht="36" customHeight="1">
      <c r="A4" s="330"/>
      <c r="B4" s="330"/>
      <c r="C4" s="331" t="s">
        <v>172</v>
      </c>
      <c r="D4" s="331" t="s">
        <v>173</v>
      </c>
      <c r="E4" s="332"/>
      <c r="F4" s="333" t="s">
        <v>174</v>
      </c>
      <c r="G4" s="333" t="s">
        <v>190</v>
      </c>
      <c r="H4" s="333" t="s">
        <v>279</v>
      </c>
      <c r="I4" s="333" t="s">
        <v>543</v>
      </c>
      <c r="J4" s="333" t="s">
        <v>542</v>
      </c>
      <c r="K4" s="334"/>
    </row>
    <row r="5" spans="1:12" s="341" customFormat="1" ht="18" customHeight="1">
      <c r="A5" s="335"/>
      <c r="B5" s="335" t="s">
        <v>32</v>
      </c>
      <c r="C5" s="336">
        <v>438084919</v>
      </c>
      <c r="D5" s="337">
        <v>467437321</v>
      </c>
      <c r="E5" s="338"/>
      <c r="F5" s="337">
        <v>554899804</v>
      </c>
      <c r="G5" s="339">
        <v>537857649</v>
      </c>
      <c r="H5" s="339">
        <v>525760405</v>
      </c>
      <c r="I5" s="339">
        <v>574972490</v>
      </c>
      <c r="J5" s="339">
        <v>566080317</v>
      </c>
      <c r="K5" s="339"/>
      <c r="L5" s="340"/>
    </row>
    <row r="6" spans="1:12" ht="17.100000000000001" customHeight="1">
      <c r="A6" s="320"/>
      <c r="B6" s="342" t="s">
        <v>408</v>
      </c>
      <c r="C6" s="343">
        <v>181335407</v>
      </c>
      <c r="D6" s="344">
        <v>182619555</v>
      </c>
      <c r="E6" s="345"/>
      <c r="F6" s="344">
        <v>211235406</v>
      </c>
      <c r="G6" s="346">
        <v>214416215</v>
      </c>
      <c r="H6" s="346">
        <v>209215363</v>
      </c>
      <c r="I6" s="346">
        <v>211698254</v>
      </c>
      <c r="J6" s="346">
        <v>216292151</v>
      </c>
      <c r="K6" s="346"/>
    </row>
    <row r="7" spans="1:12" ht="13.5" customHeight="1">
      <c r="A7" s="320"/>
      <c r="B7" s="342" t="s">
        <v>3</v>
      </c>
      <c r="C7" s="343">
        <v>8822936</v>
      </c>
      <c r="D7" s="344">
        <v>9587239</v>
      </c>
      <c r="E7" s="345"/>
      <c r="F7" s="344">
        <v>4636199</v>
      </c>
      <c r="G7" s="346">
        <v>4589542</v>
      </c>
      <c r="H7" s="346">
        <v>4304594</v>
      </c>
      <c r="I7" s="346">
        <v>4075701</v>
      </c>
      <c r="J7" s="346">
        <v>3906987</v>
      </c>
      <c r="K7" s="346"/>
    </row>
    <row r="8" spans="1:12" ht="13.5" customHeight="1">
      <c r="A8" s="320"/>
      <c r="B8" s="342" t="s">
        <v>175</v>
      </c>
      <c r="C8" s="343">
        <v>4218939</v>
      </c>
      <c r="D8" s="344">
        <v>4931218</v>
      </c>
      <c r="E8" s="345"/>
      <c r="F8" s="344">
        <v>756507</v>
      </c>
      <c r="G8" s="346">
        <v>614643</v>
      </c>
      <c r="H8" s="346">
        <v>547035</v>
      </c>
      <c r="I8" s="346">
        <v>430657</v>
      </c>
      <c r="J8" s="346">
        <v>391670</v>
      </c>
      <c r="K8" s="346"/>
    </row>
    <row r="9" spans="1:12" ht="13.5" customHeight="1">
      <c r="A9" s="320"/>
      <c r="B9" s="342" t="s">
        <v>176</v>
      </c>
      <c r="C9" s="343"/>
      <c r="D9" s="344"/>
      <c r="E9" s="345"/>
      <c r="F9" s="343">
        <v>304970</v>
      </c>
      <c r="G9" s="343">
        <v>368488</v>
      </c>
      <c r="H9" s="343">
        <v>384055</v>
      </c>
      <c r="I9" s="344">
        <v>715342</v>
      </c>
      <c r="J9" s="346">
        <v>1321307</v>
      </c>
      <c r="K9" s="346"/>
    </row>
    <row r="10" spans="1:12" ht="13.5" customHeight="1">
      <c r="A10" s="320"/>
      <c r="B10" s="342" t="s">
        <v>177</v>
      </c>
      <c r="C10" s="343"/>
      <c r="D10" s="344"/>
      <c r="E10" s="345"/>
      <c r="F10" s="343">
        <v>115326</v>
      </c>
      <c r="G10" s="343">
        <v>85816</v>
      </c>
      <c r="H10" s="343">
        <v>99979</v>
      </c>
      <c r="I10" s="344">
        <v>1281675</v>
      </c>
      <c r="J10" s="346">
        <v>843385</v>
      </c>
      <c r="K10" s="346"/>
    </row>
    <row r="11" spans="1:12" ht="18" customHeight="1">
      <c r="A11" s="320"/>
      <c r="B11" s="342" t="s">
        <v>178</v>
      </c>
      <c r="C11" s="343" t="s">
        <v>179</v>
      </c>
      <c r="D11" s="343" t="s">
        <v>179</v>
      </c>
      <c r="E11" s="347"/>
      <c r="F11" s="343">
        <v>11731426</v>
      </c>
      <c r="G11" s="346">
        <v>11717180</v>
      </c>
      <c r="H11" s="346">
        <v>11749346</v>
      </c>
      <c r="I11" s="346">
        <v>11649207</v>
      </c>
      <c r="J11" s="346">
        <v>14111787</v>
      </c>
      <c r="K11" s="346"/>
    </row>
    <row r="12" spans="1:12" ht="13.5" customHeight="1">
      <c r="A12" s="320"/>
      <c r="B12" s="342" t="s">
        <v>180</v>
      </c>
      <c r="C12" s="343">
        <v>1716418</v>
      </c>
      <c r="D12" s="344">
        <v>1627489</v>
      </c>
      <c r="E12" s="345"/>
      <c r="F12" s="344">
        <v>923005</v>
      </c>
      <c r="G12" s="346">
        <v>886482</v>
      </c>
      <c r="H12" s="346">
        <v>884383</v>
      </c>
      <c r="I12" s="346">
        <v>824919</v>
      </c>
      <c r="J12" s="346">
        <v>770141</v>
      </c>
      <c r="K12" s="346"/>
    </row>
    <row r="13" spans="1:12" ht="13.5" customHeight="1">
      <c r="A13" s="320"/>
      <c r="B13" s="342" t="s">
        <v>181</v>
      </c>
      <c r="C13" s="343">
        <v>207014</v>
      </c>
      <c r="D13" s="344">
        <v>207768</v>
      </c>
      <c r="E13" s="345"/>
      <c r="F13" s="343" t="s">
        <v>118</v>
      </c>
      <c r="G13" s="343" t="s">
        <v>118</v>
      </c>
      <c r="H13" s="343" t="s">
        <v>118</v>
      </c>
      <c r="I13" s="343" t="s">
        <v>118</v>
      </c>
      <c r="J13" s="343" t="s">
        <v>118</v>
      </c>
      <c r="K13" s="346"/>
    </row>
    <row r="14" spans="1:12" ht="13.5" customHeight="1">
      <c r="A14" s="320"/>
      <c r="B14" s="342" t="s">
        <v>182</v>
      </c>
      <c r="C14" s="343">
        <v>4215071</v>
      </c>
      <c r="D14" s="344">
        <v>3843366</v>
      </c>
      <c r="E14" s="345"/>
      <c r="F14" s="344">
        <v>1446322</v>
      </c>
      <c r="G14" s="346">
        <v>1310210</v>
      </c>
      <c r="H14" s="346">
        <v>1662754</v>
      </c>
      <c r="I14" s="346">
        <v>1460193</v>
      </c>
      <c r="J14" s="346">
        <v>600464</v>
      </c>
      <c r="K14" s="346"/>
    </row>
    <row r="15" spans="1:12" ht="13.5" customHeight="1">
      <c r="A15" s="320"/>
      <c r="B15" s="342" t="s">
        <v>183</v>
      </c>
      <c r="C15" s="343">
        <v>65843767</v>
      </c>
      <c r="D15" s="344">
        <v>67463134</v>
      </c>
      <c r="E15" s="345"/>
      <c r="F15" s="344">
        <v>2886320</v>
      </c>
      <c r="G15" s="160">
        <v>2697394</v>
      </c>
      <c r="H15" s="346">
        <v>1055578</v>
      </c>
      <c r="I15" s="346">
        <v>1051788</v>
      </c>
      <c r="J15" s="346">
        <v>1021054</v>
      </c>
      <c r="K15" s="346"/>
    </row>
    <row r="16" spans="1:12" ht="18" customHeight="1">
      <c r="A16" s="320"/>
      <c r="B16" s="342" t="s">
        <v>4</v>
      </c>
      <c r="C16" s="343">
        <v>230134</v>
      </c>
      <c r="D16" s="344">
        <v>234572</v>
      </c>
      <c r="E16" s="345"/>
      <c r="F16" s="344">
        <v>92802147</v>
      </c>
      <c r="G16" s="346">
        <v>96180969</v>
      </c>
      <c r="H16" s="346">
        <v>96070696</v>
      </c>
      <c r="I16" s="346">
        <v>96617241</v>
      </c>
      <c r="J16" s="346">
        <v>96282638</v>
      </c>
      <c r="K16" s="346"/>
    </row>
    <row r="17" spans="1:11" ht="13.5" customHeight="1">
      <c r="A17" s="320"/>
      <c r="B17" s="342" t="s">
        <v>64</v>
      </c>
      <c r="C17" s="343">
        <v>5532936</v>
      </c>
      <c r="D17" s="344">
        <v>6271879</v>
      </c>
      <c r="E17" s="345"/>
      <c r="F17" s="344">
        <v>241542</v>
      </c>
      <c r="G17" s="346">
        <v>240284</v>
      </c>
      <c r="H17" s="346">
        <v>238399</v>
      </c>
      <c r="I17" s="346">
        <v>227153</v>
      </c>
      <c r="J17" s="346">
        <v>201710</v>
      </c>
      <c r="K17" s="346"/>
    </row>
    <row r="18" spans="1:11" ht="13.5" customHeight="1">
      <c r="A18" s="320"/>
      <c r="B18" s="342" t="s">
        <v>184</v>
      </c>
      <c r="C18" s="343">
        <v>8742402</v>
      </c>
      <c r="D18" s="344">
        <v>9201441</v>
      </c>
      <c r="E18" s="345"/>
      <c r="F18" s="344">
        <v>6524376</v>
      </c>
      <c r="G18" s="346">
        <v>6675528</v>
      </c>
      <c r="H18" s="346">
        <v>7167732</v>
      </c>
      <c r="I18" s="346">
        <v>7205274</v>
      </c>
      <c r="J18" s="346">
        <v>7346909</v>
      </c>
      <c r="K18" s="346"/>
    </row>
    <row r="19" spans="1:11" ht="13.5" customHeight="1">
      <c r="A19" s="320"/>
      <c r="B19" s="342" t="s">
        <v>185</v>
      </c>
      <c r="C19" s="343">
        <v>28915901</v>
      </c>
      <c r="D19" s="344">
        <v>35707985</v>
      </c>
      <c r="E19" s="345"/>
      <c r="F19" s="344">
        <v>13081241</v>
      </c>
      <c r="G19" s="346">
        <v>13342433</v>
      </c>
      <c r="H19" s="346">
        <v>13189343</v>
      </c>
      <c r="I19" s="346">
        <v>13570362</v>
      </c>
      <c r="J19" s="346">
        <v>13456366</v>
      </c>
      <c r="K19" s="346"/>
    </row>
    <row r="20" spans="1:11" ht="13.5" customHeight="1">
      <c r="A20" s="320"/>
      <c r="B20" s="342" t="s">
        <v>8</v>
      </c>
      <c r="C20" s="343">
        <v>142646</v>
      </c>
      <c r="D20" s="344">
        <v>143899</v>
      </c>
      <c r="E20" s="345"/>
      <c r="F20" s="344">
        <v>71623670</v>
      </c>
      <c r="G20" s="346">
        <v>64606742</v>
      </c>
      <c r="H20" s="346">
        <v>59497899</v>
      </c>
      <c r="I20" s="346">
        <v>74902008</v>
      </c>
      <c r="J20" s="346">
        <v>72921497</v>
      </c>
      <c r="K20" s="346"/>
    </row>
    <row r="21" spans="1:11" ht="18" customHeight="1">
      <c r="A21" s="320"/>
      <c r="B21" s="342" t="s">
        <v>186</v>
      </c>
      <c r="C21" s="343">
        <v>25083947</v>
      </c>
      <c r="D21" s="344">
        <v>29109149</v>
      </c>
      <c r="E21" s="345"/>
      <c r="F21" s="344">
        <v>245581</v>
      </c>
      <c r="G21" s="346">
        <v>280392</v>
      </c>
      <c r="H21" s="346">
        <v>315783</v>
      </c>
      <c r="I21" s="346">
        <v>337061</v>
      </c>
      <c r="J21" s="346">
        <v>342297</v>
      </c>
      <c r="K21" s="346"/>
    </row>
    <row r="22" spans="1:11" ht="13.5" customHeight="1">
      <c r="A22" s="320"/>
      <c r="B22" s="342" t="s">
        <v>187</v>
      </c>
      <c r="C22" s="343">
        <v>9781727</v>
      </c>
      <c r="D22" s="344">
        <v>11190960</v>
      </c>
      <c r="E22" s="345"/>
      <c r="F22" s="344">
        <v>34142899</v>
      </c>
      <c r="G22" s="346">
        <v>32923952</v>
      </c>
      <c r="H22" s="346">
        <v>30780446</v>
      </c>
      <c r="I22" s="346">
        <v>32795600</v>
      </c>
      <c r="J22" s="346">
        <v>35769394</v>
      </c>
      <c r="K22" s="346"/>
    </row>
    <row r="23" spans="1:11" ht="13.5" customHeight="1">
      <c r="A23" s="320"/>
      <c r="B23" s="342" t="s">
        <v>9</v>
      </c>
      <c r="C23" s="343">
        <v>2446891</v>
      </c>
      <c r="D23" s="344">
        <v>2395459</v>
      </c>
      <c r="E23" s="345"/>
      <c r="F23" s="344">
        <v>2903398</v>
      </c>
      <c r="G23" s="346">
        <v>3298646</v>
      </c>
      <c r="H23" s="346">
        <v>2584176</v>
      </c>
      <c r="I23" s="346">
        <v>3326900</v>
      </c>
      <c r="J23" s="346">
        <v>3936538</v>
      </c>
      <c r="K23" s="346"/>
    </row>
    <row r="24" spans="1:11" ht="13.5" customHeight="1">
      <c r="A24" s="320"/>
      <c r="B24" s="342" t="s">
        <v>10</v>
      </c>
      <c r="C24" s="343">
        <v>18890101</v>
      </c>
      <c r="D24" s="344">
        <v>15896570</v>
      </c>
      <c r="E24" s="345"/>
      <c r="F24" s="344">
        <v>288846</v>
      </c>
      <c r="G24" s="346">
        <v>323524</v>
      </c>
      <c r="H24" s="346">
        <v>431523</v>
      </c>
      <c r="I24" s="346">
        <v>194366</v>
      </c>
      <c r="J24" s="346">
        <v>506509</v>
      </c>
      <c r="K24" s="346"/>
    </row>
    <row r="25" spans="1:11" ht="13.5" customHeight="1">
      <c r="A25" s="320"/>
      <c r="B25" s="342" t="s">
        <v>11</v>
      </c>
      <c r="C25" s="343">
        <v>12140134</v>
      </c>
      <c r="D25" s="344">
        <v>13233430</v>
      </c>
      <c r="E25" s="345"/>
      <c r="F25" s="344">
        <v>9011529</v>
      </c>
      <c r="G25" s="346">
        <v>7192440</v>
      </c>
      <c r="H25" s="346">
        <v>7079381</v>
      </c>
      <c r="I25" s="346">
        <v>4951959</v>
      </c>
      <c r="J25" s="346">
        <v>10813874</v>
      </c>
      <c r="K25" s="346"/>
    </row>
    <row r="26" spans="1:11" ht="18" customHeight="1">
      <c r="A26" s="320"/>
      <c r="B26" s="342" t="s">
        <v>12</v>
      </c>
      <c r="C26" s="343">
        <v>19512405</v>
      </c>
      <c r="D26" s="344">
        <v>18374079</v>
      </c>
      <c r="E26" s="345"/>
      <c r="F26" s="344">
        <v>14905913</v>
      </c>
      <c r="G26" s="346">
        <v>14729877</v>
      </c>
      <c r="H26" s="346">
        <v>17440670</v>
      </c>
      <c r="I26" s="346">
        <v>15227314</v>
      </c>
      <c r="J26" s="346">
        <v>17990295</v>
      </c>
      <c r="K26" s="346"/>
    </row>
    <row r="27" spans="1:11" ht="13.5" customHeight="1">
      <c r="A27" s="320"/>
      <c r="B27" s="342" t="s">
        <v>13</v>
      </c>
      <c r="C27" s="343">
        <v>40306143</v>
      </c>
      <c r="D27" s="344">
        <v>55398129</v>
      </c>
      <c r="E27" s="345"/>
      <c r="F27" s="344">
        <v>20921082</v>
      </c>
      <c r="G27" s="346">
        <v>16206120</v>
      </c>
      <c r="H27" s="346">
        <v>10137431</v>
      </c>
      <c r="I27" s="346">
        <v>11310850</v>
      </c>
      <c r="J27" s="346">
        <v>11347317</v>
      </c>
      <c r="K27" s="346"/>
    </row>
    <row r="28" spans="1:11" ht="13.5" customHeight="1">
      <c r="A28" s="320"/>
      <c r="B28" s="342" t="s">
        <v>188</v>
      </c>
      <c r="C28" s="348"/>
      <c r="D28" s="320"/>
      <c r="E28" s="349"/>
      <c r="F28" s="320">
        <v>54172099</v>
      </c>
      <c r="G28" s="320">
        <v>45170772</v>
      </c>
      <c r="H28" s="320">
        <v>50923839</v>
      </c>
      <c r="I28" s="320">
        <v>81118666</v>
      </c>
      <c r="J28" s="320">
        <v>55906027</v>
      </c>
    </row>
    <row r="29" spans="1:11" s="320" customFormat="1" ht="3.95" customHeight="1">
      <c r="A29" s="350"/>
      <c r="B29" s="351"/>
      <c r="C29" s="352"/>
      <c r="D29" s="350"/>
      <c r="E29" s="353"/>
      <c r="F29" s="350"/>
      <c r="G29" s="350"/>
      <c r="H29" s="350"/>
      <c r="I29" s="350"/>
      <c r="J29" s="350"/>
      <c r="K29" s="350"/>
    </row>
    <row r="30" spans="1:11" ht="24" customHeight="1">
      <c r="A30" s="320"/>
      <c r="B30" s="320"/>
      <c r="C30" s="348"/>
      <c r="D30" s="320"/>
      <c r="F30" s="320"/>
      <c r="G30" s="320"/>
      <c r="H30" s="320"/>
      <c r="I30" s="320"/>
      <c r="J30" s="320"/>
    </row>
    <row r="31" spans="1:11" s="323" customFormat="1" ht="15.95" customHeight="1" thickBot="1">
      <c r="B31" s="324" t="s">
        <v>189</v>
      </c>
      <c r="C31" s="325"/>
      <c r="D31" s="326"/>
      <c r="E31" s="327"/>
      <c r="F31" s="326"/>
      <c r="G31" s="326"/>
      <c r="J31" s="328" t="s">
        <v>427</v>
      </c>
      <c r="K31" s="329"/>
    </row>
    <row r="32" spans="1:11" s="323" customFormat="1" ht="36" customHeight="1">
      <c r="A32" s="330"/>
      <c r="B32" s="330"/>
      <c r="C32" s="331" t="s">
        <v>172</v>
      </c>
      <c r="D32" s="331" t="s">
        <v>173</v>
      </c>
      <c r="E32" s="332"/>
      <c r="F32" s="333" t="s">
        <v>174</v>
      </c>
      <c r="G32" s="333" t="s">
        <v>190</v>
      </c>
      <c r="H32" s="333" t="s">
        <v>279</v>
      </c>
      <c r="I32" s="333" t="s">
        <v>543</v>
      </c>
      <c r="J32" s="333" t="s">
        <v>541</v>
      </c>
      <c r="K32" s="334"/>
    </row>
    <row r="33" spans="1:11" s="341" customFormat="1" ht="18" customHeight="1">
      <c r="A33" s="354"/>
      <c r="B33" s="354" t="s">
        <v>32</v>
      </c>
      <c r="C33" s="336">
        <v>424242021</v>
      </c>
      <c r="D33" s="336">
        <v>453573539</v>
      </c>
      <c r="E33" s="355"/>
      <c r="F33" s="339">
        <v>539919927</v>
      </c>
      <c r="G33" s="356">
        <v>520196980</v>
      </c>
      <c r="H33" s="356">
        <v>510234533</v>
      </c>
      <c r="I33" s="356">
        <v>556732195</v>
      </c>
      <c r="J33" s="339">
        <v>547320726</v>
      </c>
      <c r="K33" s="356"/>
    </row>
    <row r="34" spans="1:11" ht="18" customHeight="1">
      <c r="A34" s="320"/>
      <c r="B34" s="342" t="s">
        <v>191</v>
      </c>
      <c r="C34" s="343">
        <v>5189835</v>
      </c>
      <c r="D34" s="343">
        <v>5173757</v>
      </c>
      <c r="E34" s="347"/>
      <c r="F34" s="346">
        <v>3406304</v>
      </c>
      <c r="G34" s="346">
        <v>4518515</v>
      </c>
      <c r="H34" s="346">
        <v>3992057</v>
      </c>
      <c r="I34" s="346">
        <v>3883831</v>
      </c>
      <c r="J34" s="317">
        <v>3949645</v>
      </c>
      <c r="K34" s="346"/>
    </row>
    <row r="35" spans="1:11" ht="13.5" customHeight="1">
      <c r="A35" s="320"/>
      <c r="B35" s="342" t="s">
        <v>192</v>
      </c>
      <c r="C35" s="343">
        <v>70867379</v>
      </c>
      <c r="D35" s="343">
        <v>67785538</v>
      </c>
      <c r="E35" s="347"/>
      <c r="F35" s="346">
        <v>85745313</v>
      </c>
      <c r="G35" s="346">
        <v>75233674</v>
      </c>
      <c r="H35" s="346">
        <v>67320581</v>
      </c>
      <c r="I35" s="346">
        <v>81995330</v>
      </c>
      <c r="J35" s="317">
        <v>67632134</v>
      </c>
      <c r="K35" s="346"/>
    </row>
    <row r="36" spans="1:11" ht="13.5" customHeight="1">
      <c r="A36" s="320"/>
      <c r="B36" s="342" t="s">
        <v>193</v>
      </c>
      <c r="C36" s="343">
        <v>58868595</v>
      </c>
      <c r="D36" s="343">
        <v>70022821</v>
      </c>
      <c r="E36" s="347"/>
      <c r="F36" s="346">
        <v>160628248</v>
      </c>
      <c r="G36" s="346">
        <v>166919866</v>
      </c>
      <c r="H36" s="346">
        <v>169010144</v>
      </c>
      <c r="I36" s="346">
        <v>173545119</v>
      </c>
      <c r="J36" s="317">
        <v>189834848</v>
      </c>
      <c r="K36" s="346"/>
    </row>
    <row r="37" spans="1:11" ht="13.5" customHeight="1">
      <c r="A37" s="320"/>
      <c r="B37" s="342" t="s">
        <v>194</v>
      </c>
      <c r="C37" s="343">
        <v>36156359</v>
      </c>
      <c r="D37" s="343">
        <v>39785010</v>
      </c>
      <c r="E37" s="347"/>
      <c r="F37" s="346">
        <v>47945434</v>
      </c>
      <c r="G37" s="346">
        <v>50796150</v>
      </c>
      <c r="H37" s="346">
        <v>49335139</v>
      </c>
      <c r="I37" s="346">
        <v>47509551</v>
      </c>
      <c r="J37" s="317">
        <v>51571845</v>
      </c>
      <c r="K37" s="346"/>
    </row>
    <row r="38" spans="1:11" ht="13.5" customHeight="1">
      <c r="A38" s="320"/>
      <c r="B38" s="342" t="s">
        <v>195</v>
      </c>
      <c r="C38" s="343">
        <v>3171517</v>
      </c>
      <c r="D38" s="343">
        <v>3155288</v>
      </c>
      <c r="E38" s="347"/>
      <c r="F38" s="346">
        <v>3458303</v>
      </c>
      <c r="G38" s="346">
        <v>4147109</v>
      </c>
      <c r="H38" s="346">
        <v>2124466</v>
      </c>
      <c r="I38" s="346">
        <v>1967453</v>
      </c>
      <c r="J38" s="317">
        <v>1079355</v>
      </c>
      <c r="K38" s="346"/>
    </row>
    <row r="39" spans="1:11" ht="18" customHeight="1">
      <c r="A39" s="320"/>
      <c r="B39" s="342" t="s">
        <v>196</v>
      </c>
      <c r="C39" s="343">
        <v>26780502</v>
      </c>
      <c r="D39" s="343">
        <v>29409874</v>
      </c>
      <c r="E39" s="347"/>
      <c r="F39" s="346">
        <v>13303546</v>
      </c>
      <c r="G39" s="346">
        <v>12171003</v>
      </c>
      <c r="H39" s="346">
        <v>12525603</v>
      </c>
      <c r="I39" s="346">
        <v>13105254</v>
      </c>
      <c r="J39" s="317">
        <v>13133546</v>
      </c>
      <c r="K39" s="346"/>
    </row>
    <row r="40" spans="1:11" ht="13.5" customHeight="1">
      <c r="A40" s="320"/>
      <c r="B40" s="342" t="s">
        <v>197</v>
      </c>
      <c r="C40" s="343">
        <v>7692274</v>
      </c>
      <c r="D40" s="343">
        <v>14293378</v>
      </c>
      <c r="E40" s="347"/>
      <c r="F40" s="346">
        <v>6124182</v>
      </c>
      <c r="G40" s="346">
        <v>5989990</v>
      </c>
      <c r="H40" s="346">
        <v>5479384</v>
      </c>
      <c r="I40" s="346">
        <v>5642724</v>
      </c>
      <c r="J40" s="317">
        <v>6345622</v>
      </c>
      <c r="K40" s="346"/>
    </row>
    <row r="41" spans="1:11" ht="13.5" customHeight="1">
      <c r="A41" s="320"/>
      <c r="B41" s="342" t="s">
        <v>198</v>
      </c>
      <c r="C41" s="343">
        <v>85017136</v>
      </c>
      <c r="D41" s="343">
        <v>88750763</v>
      </c>
      <c r="E41" s="347"/>
      <c r="F41" s="346">
        <v>59551075</v>
      </c>
      <c r="G41" s="346">
        <v>51469507</v>
      </c>
      <c r="H41" s="346">
        <v>50567523</v>
      </c>
      <c r="I41" s="346">
        <v>73680114</v>
      </c>
      <c r="J41" s="317">
        <v>56810407</v>
      </c>
      <c r="K41" s="346"/>
    </row>
    <row r="42" spans="1:11" ht="13.5" customHeight="1">
      <c r="A42" s="320"/>
      <c r="B42" s="342" t="s">
        <v>199</v>
      </c>
      <c r="C42" s="343">
        <v>12960590</v>
      </c>
      <c r="D42" s="343">
        <v>14157742</v>
      </c>
      <c r="E42" s="347"/>
      <c r="F42" s="346">
        <v>16403965</v>
      </c>
      <c r="G42" s="346">
        <v>17928791</v>
      </c>
      <c r="H42" s="346">
        <v>19621938</v>
      </c>
      <c r="I42" s="346">
        <v>20402547</v>
      </c>
      <c r="J42" s="317">
        <v>20295203</v>
      </c>
      <c r="K42" s="346"/>
    </row>
    <row r="43" spans="1:11" ht="13.5" customHeight="1">
      <c r="A43" s="320"/>
      <c r="B43" s="342" t="s">
        <v>200</v>
      </c>
      <c r="C43" s="343">
        <v>79159583</v>
      </c>
      <c r="D43" s="343">
        <v>76097410</v>
      </c>
      <c r="E43" s="347"/>
      <c r="F43" s="346">
        <v>73091869</v>
      </c>
      <c r="G43" s="346">
        <v>66276426</v>
      </c>
      <c r="H43" s="346">
        <v>65166236</v>
      </c>
      <c r="I43" s="346">
        <v>70151926</v>
      </c>
      <c r="J43" s="317">
        <v>73052355</v>
      </c>
      <c r="K43" s="346"/>
    </row>
    <row r="44" spans="1:11" ht="18" customHeight="1">
      <c r="A44" s="320"/>
      <c r="B44" s="342" t="s">
        <v>201</v>
      </c>
      <c r="C44" s="343">
        <v>379688</v>
      </c>
      <c r="D44" s="343">
        <v>396532</v>
      </c>
      <c r="E44" s="347"/>
      <c r="F44" s="346">
        <v>121364</v>
      </c>
      <c r="G44" s="346">
        <v>264593</v>
      </c>
      <c r="H44" s="346">
        <v>557742</v>
      </c>
      <c r="I44" s="346">
        <v>2087625</v>
      </c>
      <c r="J44" s="317">
        <v>3103739</v>
      </c>
      <c r="K44" s="346"/>
    </row>
    <row r="45" spans="1:11" ht="13.5" customHeight="1">
      <c r="A45" s="320"/>
      <c r="B45" s="342" t="s">
        <v>202</v>
      </c>
      <c r="C45" s="343">
        <v>37593291</v>
      </c>
      <c r="D45" s="343">
        <v>44097336</v>
      </c>
      <c r="E45" s="347"/>
      <c r="F45" s="346">
        <v>67170844</v>
      </c>
      <c r="G45" s="346">
        <v>63340425</v>
      </c>
      <c r="H45" s="346">
        <v>64361353</v>
      </c>
      <c r="I45" s="346">
        <v>62752560</v>
      </c>
      <c r="J45" s="317">
        <v>60504532</v>
      </c>
      <c r="K45" s="346"/>
    </row>
    <row r="46" spans="1:11" ht="13.5" customHeight="1">
      <c r="A46" s="320"/>
      <c r="B46" s="342" t="s">
        <v>203</v>
      </c>
      <c r="C46" s="343">
        <v>405272</v>
      </c>
      <c r="D46" s="343">
        <v>448090</v>
      </c>
      <c r="E46" s="347"/>
      <c r="F46" s="343">
        <v>2969480</v>
      </c>
      <c r="G46" s="343">
        <v>1140931</v>
      </c>
      <c r="H46" s="343">
        <v>172367</v>
      </c>
      <c r="I46" s="343">
        <v>8161</v>
      </c>
      <c r="J46" s="317">
        <v>7495</v>
      </c>
      <c r="K46" s="346"/>
    </row>
    <row r="47" spans="1:11" ht="13.5" customHeight="1">
      <c r="A47" s="320"/>
      <c r="B47" s="342" t="s">
        <v>204</v>
      </c>
      <c r="C47" s="343" t="s">
        <v>179</v>
      </c>
      <c r="D47" s="343" t="s">
        <v>179</v>
      </c>
      <c r="E47" s="347"/>
      <c r="F47" s="343" t="s">
        <v>118</v>
      </c>
      <c r="G47" s="343" t="s">
        <v>118</v>
      </c>
      <c r="H47" s="343" t="s">
        <v>118</v>
      </c>
      <c r="I47" s="343" t="s">
        <v>118</v>
      </c>
      <c r="J47" s="343" t="s">
        <v>118</v>
      </c>
      <c r="K47" s="343"/>
    </row>
    <row r="48" spans="1:11" ht="3.95" customHeight="1">
      <c r="A48" s="350"/>
      <c r="B48" s="350"/>
      <c r="C48" s="352"/>
      <c r="D48" s="350"/>
      <c r="E48" s="353"/>
      <c r="F48" s="350"/>
      <c r="G48" s="350"/>
      <c r="H48" s="350"/>
      <c r="I48" s="350"/>
      <c r="J48" s="350"/>
      <c r="K48" s="350"/>
    </row>
    <row r="49" spans="1:12" s="319" customFormat="1" ht="15.95" customHeight="1">
      <c r="A49" s="317"/>
      <c r="B49" s="317" t="s">
        <v>540</v>
      </c>
      <c r="D49" s="317"/>
      <c r="E49" s="320"/>
      <c r="F49" s="317"/>
      <c r="G49" s="317"/>
      <c r="H49" s="317"/>
      <c r="I49" s="317"/>
      <c r="J49" s="317"/>
      <c r="K49" s="320"/>
      <c r="L49" s="317"/>
    </row>
    <row r="50" spans="1:12" s="319" customFormat="1" ht="12" customHeight="1">
      <c r="A50" s="317"/>
      <c r="B50" s="317" t="s">
        <v>329</v>
      </c>
      <c r="D50" s="317"/>
      <c r="E50" s="320"/>
      <c r="F50" s="317"/>
      <c r="G50" s="317"/>
      <c r="H50" s="317"/>
      <c r="I50" s="317"/>
      <c r="J50" s="317"/>
      <c r="K50" s="320"/>
      <c r="L50" s="317"/>
    </row>
  </sheetData>
  <phoneticPr fontId="6"/>
  <printOptions gridLinesSet="0"/>
  <pageMargins left="0.47244094488188981" right="0.47244094488188981" top="0.78740157480314965" bottom="0.78740157480314965" header="0.31496062992125984" footer="0.31496062992125984"/>
  <pageSetup paperSize="9" orientation="portrait" r:id="rId1"/>
  <headerFooter alignWithMargins="0">
    <oddHeader>&amp;R&amp;A</oddHeader>
    <oddFooter xml:space="preserve">&amp;C&amp;P/&amp;N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49"/>
  <sheetViews>
    <sheetView zoomScale="120" zoomScaleNormal="120" zoomScaleSheetLayoutView="100" workbookViewId="0">
      <selection activeCell="J11" sqref="J11"/>
    </sheetView>
  </sheetViews>
  <sheetFormatPr defaultColWidth="19" defaultRowHeight="12" customHeight="1"/>
  <cols>
    <col min="1" max="1" width="0.28515625" style="363" customWidth="1"/>
    <col min="2" max="2" width="2.7109375" style="363" customWidth="1"/>
    <col min="3" max="3" width="15.7109375" style="363" customWidth="1"/>
    <col min="4" max="4" width="0.28515625" style="363" customWidth="1"/>
    <col min="5" max="11" width="12" style="365" customWidth="1"/>
    <col min="12" max="12" width="0.28515625" style="363" customWidth="1"/>
    <col min="13" max="16384" width="19" style="365"/>
  </cols>
  <sheetData>
    <row r="1" spans="1:13" s="358" customFormat="1" ht="24" customHeight="1">
      <c r="A1" s="357"/>
      <c r="B1" s="357"/>
      <c r="C1" s="357"/>
      <c r="D1" s="357"/>
      <c r="F1" s="313" t="s">
        <v>169</v>
      </c>
      <c r="G1" s="359" t="s">
        <v>205</v>
      </c>
      <c r="H1" s="360"/>
      <c r="I1" s="360"/>
      <c r="K1" s="361"/>
      <c r="L1" s="362"/>
    </row>
    <row r="2" spans="1:13" ht="8.1" customHeight="1">
      <c r="E2" s="321"/>
      <c r="F2" s="364"/>
      <c r="G2" s="364"/>
      <c r="H2" s="364"/>
      <c r="I2" s="364"/>
      <c r="K2" s="366"/>
      <c r="L2" s="367"/>
    </row>
    <row r="3" spans="1:13" s="370" customFormat="1" ht="12" customHeight="1" thickBot="1">
      <c r="A3" s="368"/>
      <c r="B3" s="368"/>
      <c r="C3" s="368"/>
      <c r="D3" s="368"/>
      <c r="E3" s="368"/>
      <c r="F3" s="368"/>
      <c r="G3" s="368"/>
      <c r="H3" s="368"/>
      <c r="I3" s="368"/>
      <c r="J3" s="368"/>
      <c r="K3" s="369" t="s">
        <v>427</v>
      </c>
      <c r="L3" s="368"/>
    </row>
    <row r="4" spans="1:13" s="370" customFormat="1" ht="36" customHeight="1">
      <c r="A4" s="371"/>
      <c r="B4" s="371"/>
      <c r="C4" s="371"/>
      <c r="D4" s="372"/>
      <c r="E4" s="373" t="s">
        <v>206</v>
      </c>
      <c r="F4" s="374" t="s">
        <v>207</v>
      </c>
      <c r="G4" s="375" t="s">
        <v>208</v>
      </c>
      <c r="H4" s="375" t="s">
        <v>209</v>
      </c>
      <c r="I4" s="374" t="s">
        <v>210</v>
      </c>
      <c r="J4" s="375" t="s">
        <v>211</v>
      </c>
      <c r="K4" s="376" t="s">
        <v>212</v>
      </c>
      <c r="L4" s="377"/>
    </row>
    <row r="5" spans="1:13" s="382" customFormat="1" ht="21" customHeight="1">
      <c r="A5" s="378"/>
      <c r="B5" s="734" t="s">
        <v>136</v>
      </c>
      <c r="C5" s="734"/>
      <c r="D5" s="380"/>
      <c r="E5" s="643">
        <v>554899804</v>
      </c>
      <c r="F5" s="643">
        <v>539919927</v>
      </c>
      <c r="G5" s="644">
        <v>14979877</v>
      </c>
      <c r="H5" s="644">
        <v>4827323</v>
      </c>
      <c r="I5" s="643">
        <v>10152554</v>
      </c>
      <c r="J5" s="645">
        <v>12491776</v>
      </c>
      <c r="K5" s="644">
        <v>11482302</v>
      </c>
      <c r="L5" s="381"/>
    </row>
    <row r="6" spans="1:13" s="382" customFormat="1" ht="18" customHeight="1">
      <c r="A6" s="378"/>
      <c r="B6" s="734" t="s">
        <v>262</v>
      </c>
      <c r="C6" s="734"/>
      <c r="D6" s="380"/>
      <c r="E6" s="643">
        <v>537857649</v>
      </c>
      <c r="F6" s="643">
        <v>520196980</v>
      </c>
      <c r="G6" s="644">
        <v>17660669</v>
      </c>
      <c r="H6" s="644">
        <v>4715260</v>
      </c>
      <c r="I6" s="643">
        <v>12945409</v>
      </c>
      <c r="J6" s="645">
        <v>9189612</v>
      </c>
      <c r="K6" s="644">
        <v>10152554</v>
      </c>
      <c r="L6" s="381"/>
    </row>
    <row r="7" spans="1:13" s="382" customFormat="1" ht="18" customHeight="1">
      <c r="A7" s="378"/>
      <c r="B7" s="734" t="s">
        <v>280</v>
      </c>
      <c r="C7" s="734"/>
      <c r="D7" s="380"/>
      <c r="E7" s="643">
        <v>525760405</v>
      </c>
      <c r="F7" s="643">
        <v>510234533</v>
      </c>
      <c r="G7" s="644">
        <v>15525872</v>
      </c>
      <c r="H7" s="644">
        <v>5026610</v>
      </c>
      <c r="I7" s="643">
        <v>10499262</v>
      </c>
      <c r="J7" s="645">
        <v>8201748</v>
      </c>
      <c r="K7" s="644">
        <v>12945409</v>
      </c>
      <c r="L7" s="381"/>
    </row>
    <row r="8" spans="1:13" s="382" customFormat="1" ht="18" customHeight="1">
      <c r="A8" s="378"/>
      <c r="B8" s="734" t="s">
        <v>327</v>
      </c>
      <c r="C8" s="734"/>
      <c r="D8" s="380"/>
      <c r="E8" s="643">
        <v>574972490</v>
      </c>
      <c r="F8" s="643">
        <v>556732195</v>
      </c>
      <c r="G8" s="644">
        <v>18240295</v>
      </c>
      <c r="H8" s="644">
        <v>6251012</v>
      </c>
      <c r="I8" s="643">
        <v>11989283</v>
      </c>
      <c r="J8" s="645">
        <v>12177520</v>
      </c>
      <c r="K8" s="644">
        <v>10499262</v>
      </c>
      <c r="L8" s="381"/>
    </row>
    <row r="9" spans="1:13" s="383" customFormat="1" ht="24" customHeight="1">
      <c r="B9" s="735" t="s">
        <v>544</v>
      </c>
      <c r="C9" s="735"/>
      <c r="D9" s="384"/>
      <c r="E9" s="642">
        <v>566080317</v>
      </c>
      <c r="F9" s="642">
        <v>547320726</v>
      </c>
      <c r="G9" s="642">
        <v>18759591</v>
      </c>
      <c r="H9" s="642">
        <v>6514091</v>
      </c>
      <c r="I9" s="642">
        <v>12245500</v>
      </c>
      <c r="J9" s="646">
        <v>5532749</v>
      </c>
      <c r="K9" s="642">
        <v>11989283</v>
      </c>
      <c r="L9" s="385"/>
    </row>
    <row r="10" spans="1:13" s="383" customFormat="1" ht="24" customHeight="1">
      <c r="B10" s="733" t="s">
        <v>213</v>
      </c>
      <c r="C10" s="733"/>
      <c r="D10" s="386"/>
      <c r="E10" s="642">
        <v>527733071</v>
      </c>
      <c r="F10" s="642">
        <v>510932474</v>
      </c>
      <c r="G10" s="642">
        <v>16800597</v>
      </c>
      <c r="H10" s="642">
        <v>5982594</v>
      </c>
      <c r="I10" s="642">
        <v>10818003</v>
      </c>
      <c r="J10" s="646">
        <v>5375690</v>
      </c>
      <c r="K10" s="642">
        <v>10706754</v>
      </c>
      <c r="L10" s="385"/>
      <c r="M10" s="387"/>
    </row>
    <row r="11" spans="1:13" s="378" customFormat="1" ht="24" customHeight="1">
      <c r="A11" s="388"/>
      <c r="B11" s="388"/>
      <c r="C11" s="388" t="s">
        <v>214</v>
      </c>
      <c r="D11" s="389"/>
      <c r="E11" s="647">
        <v>117958812</v>
      </c>
      <c r="F11" s="648">
        <v>115024402</v>
      </c>
      <c r="G11" s="648">
        <v>2934410</v>
      </c>
      <c r="H11" s="648">
        <v>1385954</v>
      </c>
      <c r="I11" s="648">
        <v>1548456</v>
      </c>
      <c r="J11" s="648">
        <v>157933</v>
      </c>
      <c r="K11" s="648">
        <v>2135374</v>
      </c>
      <c r="L11" s="390"/>
    </row>
    <row r="12" spans="1:13" s="378" customFormat="1" ht="18" customHeight="1">
      <c r="A12" s="388"/>
      <c r="B12" s="388"/>
      <c r="C12" s="388" t="s">
        <v>215</v>
      </c>
      <c r="D12" s="389"/>
      <c r="E12" s="647">
        <v>43836754</v>
      </c>
      <c r="F12" s="648">
        <v>41764712</v>
      </c>
      <c r="G12" s="648">
        <v>2072042</v>
      </c>
      <c r="H12" s="648">
        <v>529279</v>
      </c>
      <c r="I12" s="648">
        <v>1542763</v>
      </c>
      <c r="J12" s="648">
        <v>518186</v>
      </c>
      <c r="K12" s="648">
        <v>2076495</v>
      </c>
      <c r="L12" s="390"/>
    </row>
    <row r="13" spans="1:13" s="378" customFormat="1" ht="18" customHeight="1">
      <c r="A13" s="388"/>
      <c r="B13" s="388"/>
      <c r="C13" s="388" t="s">
        <v>216</v>
      </c>
      <c r="D13" s="389"/>
      <c r="E13" s="647">
        <v>58727808</v>
      </c>
      <c r="F13" s="648">
        <v>56951144</v>
      </c>
      <c r="G13" s="648">
        <v>1776664</v>
      </c>
      <c r="H13" s="648">
        <v>401200</v>
      </c>
      <c r="I13" s="648">
        <v>1375464</v>
      </c>
      <c r="J13" s="649">
        <v>2756277</v>
      </c>
      <c r="K13" s="648">
        <v>453121</v>
      </c>
      <c r="L13" s="390"/>
    </row>
    <row r="14" spans="1:13" s="378" customFormat="1" ht="18" customHeight="1">
      <c r="A14" s="388"/>
      <c r="B14" s="388"/>
      <c r="C14" s="388" t="s">
        <v>217</v>
      </c>
      <c r="D14" s="389"/>
      <c r="E14" s="647">
        <v>32777898</v>
      </c>
      <c r="F14" s="648">
        <v>30637074</v>
      </c>
      <c r="G14" s="648">
        <v>2140824</v>
      </c>
      <c r="H14" s="648">
        <v>1580644</v>
      </c>
      <c r="I14" s="648">
        <v>560180</v>
      </c>
      <c r="J14" s="649">
        <v>-365745</v>
      </c>
      <c r="K14" s="648">
        <v>865032</v>
      </c>
      <c r="L14" s="390"/>
    </row>
    <row r="15" spans="1:13" s="378" customFormat="1" ht="18" customHeight="1">
      <c r="A15" s="388"/>
      <c r="B15" s="388"/>
      <c r="C15" s="388" t="s">
        <v>218</v>
      </c>
      <c r="D15" s="389"/>
      <c r="E15" s="647">
        <v>44361155</v>
      </c>
      <c r="F15" s="648">
        <v>43848027</v>
      </c>
      <c r="G15" s="648">
        <v>513128</v>
      </c>
      <c r="H15" s="648">
        <v>86161</v>
      </c>
      <c r="I15" s="648">
        <v>426967</v>
      </c>
      <c r="J15" s="648">
        <v>241891</v>
      </c>
      <c r="K15" s="648">
        <v>388123</v>
      </c>
      <c r="L15" s="390"/>
    </row>
    <row r="16" spans="1:13" s="378" customFormat="1" ht="21" customHeight="1">
      <c r="A16" s="388"/>
      <c r="B16" s="388"/>
      <c r="C16" s="388" t="s">
        <v>219</v>
      </c>
      <c r="D16" s="389"/>
      <c r="E16" s="647">
        <v>26624234</v>
      </c>
      <c r="F16" s="648">
        <v>25662723</v>
      </c>
      <c r="G16" s="648">
        <v>961511</v>
      </c>
      <c r="H16" s="648">
        <v>412595</v>
      </c>
      <c r="I16" s="648">
        <v>548916</v>
      </c>
      <c r="J16" s="648">
        <v>53645</v>
      </c>
      <c r="K16" s="648">
        <v>501626</v>
      </c>
      <c r="L16" s="390"/>
    </row>
    <row r="17" spans="1:12" s="378" customFormat="1" ht="18" customHeight="1">
      <c r="A17" s="388"/>
      <c r="B17" s="388"/>
      <c r="C17" s="388" t="s">
        <v>220</v>
      </c>
      <c r="D17" s="389"/>
      <c r="E17" s="647">
        <v>22838925</v>
      </c>
      <c r="F17" s="648">
        <v>22311246</v>
      </c>
      <c r="G17" s="648">
        <v>527679</v>
      </c>
      <c r="H17" s="648">
        <v>62762</v>
      </c>
      <c r="I17" s="648">
        <v>464917</v>
      </c>
      <c r="J17" s="649">
        <v>119237</v>
      </c>
      <c r="K17" s="648">
        <v>476498</v>
      </c>
      <c r="L17" s="391"/>
    </row>
    <row r="18" spans="1:12" s="378" customFormat="1" ht="18" customHeight="1">
      <c r="A18" s="388"/>
      <c r="B18" s="388"/>
      <c r="C18" s="388" t="s">
        <v>221</v>
      </c>
      <c r="D18" s="389"/>
      <c r="E18" s="648">
        <v>37626417</v>
      </c>
      <c r="F18" s="648">
        <v>36576888</v>
      </c>
      <c r="G18" s="648">
        <v>1049529</v>
      </c>
      <c r="H18" s="648">
        <v>300592</v>
      </c>
      <c r="I18" s="648">
        <v>748937</v>
      </c>
      <c r="J18" s="649">
        <v>113955</v>
      </c>
      <c r="K18" s="648">
        <v>658022</v>
      </c>
      <c r="L18" s="391"/>
    </row>
    <row r="19" spans="1:12" s="378" customFormat="1" ht="18" customHeight="1">
      <c r="A19" s="388"/>
      <c r="B19" s="388"/>
      <c r="C19" s="388" t="s">
        <v>222</v>
      </c>
      <c r="D19" s="389"/>
      <c r="E19" s="648">
        <v>19574924</v>
      </c>
      <c r="F19" s="648">
        <v>19033694</v>
      </c>
      <c r="G19" s="648">
        <v>541230</v>
      </c>
      <c r="H19" s="648">
        <v>90991</v>
      </c>
      <c r="I19" s="648">
        <v>450239</v>
      </c>
      <c r="J19" s="649">
        <v>422992</v>
      </c>
      <c r="K19" s="648">
        <v>378224</v>
      </c>
      <c r="L19" s="391"/>
    </row>
    <row r="20" spans="1:12" s="378" customFormat="1" ht="18" customHeight="1">
      <c r="A20" s="388"/>
      <c r="B20" s="388"/>
      <c r="C20" s="388" t="s">
        <v>223</v>
      </c>
      <c r="D20" s="389"/>
      <c r="E20" s="648">
        <v>20834855</v>
      </c>
      <c r="F20" s="648">
        <v>20419041</v>
      </c>
      <c r="G20" s="648">
        <v>415814</v>
      </c>
      <c r="H20" s="648">
        <v>75818</v>
      </c>
      <c r="I20" s="648">
        <v>339996</v>
      </c>
      <c r="J20" s="649">
        <v>-403162</v>
      </c>
      <c r="K20" s="648">
        <v>405843</v>
      </c>
      <c r="L20" s="391"/>
    </row>
    <row r="21" spans="1:12" s="378" customFormat="1" ht="21" customHeight="1">
      <c r="A21" s="388"/>
      <c r="B21" s="388"/>
      <c r="C21" s="388" t="s">
        <v>224</v>
      </c>
      <c r="D21" s="389"/>
      <c r="E21" s="648">
        <v>29907520</v>
      </c>
      <c r="F21" s="648">
        <v>28934644</v>
      </c>
      <c r="G21" s="648">
        <v>972876</v>
      </c>
      <c r="H21" s="648">
        <v>54198</v>
      </c>
      <c r="I21" s="648">
        <v>918678</v>
      </c>
      <c r="J21" s="649">
        <v>1359002</v>
      </c>
      <c r="K21" s="648">
        <v>921818</v>
      </c>
      <c r="L21" s="391"/>
    </row>
    <row r="22" spans="1:12" s="378" customFormat="1" ht="18" customHeight="1">
      <c r="A22" s="388"/>
      <c r="B22" s="388"/>
      <c r="C22" s="388" t="s">
        <v>225</v>
      </c>
      <c r="D22" s="389"/>
      <c r="E22" s="648">
        <v>50510248</v>
      </c>
      <c r="F22" s="648">
        <v>48297175</v>
      </c>
      <c r="G22" s="648">
        <v>2213073</v>
      </c>
      <c r="H22" s="648">
        <v>925898</v>
      </c>
      <c r="I22" s="648">
        <v>1287175</v>
      </c>
      <c r="J22" s="649">
        <v>-471471</v>
      </c>
      <c r="K22" s="648">
        <v>770253</v>
      </c>
      <c r="L22" s="391"/>
    </row>
    <row r="23" spans="1:12" s="378" customFormat="1" ht="18" customHeight="1">
      <c r="A23" s="388"/>
      <c r="B23" s="388"/>
      <c r="C23" s="388" t="s">
        <v>226</v>
      </c>
      <c r="D23" s="389"/>
      <c r="E23" s="648">
        <v>22153521</v>
      </c>
      <c r="F23" s="648">
        <v>21471704</v>
      </c>
      <c r="G23" s="648">
        <v>681817</v>
      </c>
      <c r="H23" s="648">
        <v>76502</v>
      </c>
      <c r="I23" s="648">
        <v>605315</v>
      </c>
      <c r="J23" s="649">
        <v>872950</v>
      </c>
      <c r="K23" s="648">
        <v>676325</v>
      </c>
      <c r="L23" s="391"/>
    </row>
    <row r="24" spans="1:12" s="383" customFormat="1" ht="24" customHeight="1">
      <c r="B24" s="733" t="s">
        <v>227</v>
      </c>
      <c r="C24" s="733"/>
      <c r="D24" s="386"/>
      <c r="E24" s="642">
        <v>38347246</v>
      </c>
      <c r="F24" s="642">
        <v>36388252</v>
      </c>
      <c r="G24" s="642">
        <v>1958994</v>
      </c>
      <c r="H24" s="642">
        <v>531497</v>
      </c>
      <c r="I24" s="642">
        <v>1427497</v>
      </c>
      <c r="J24" s="642">
        <v>157059</v>
      </c>
      <c r="K24" s="642">
        <v>1282529</v>
      </c>
      <c r="L24" s="385"/>
    </row>
    <row r="25" spans="1:12" s="378" customFormat="1" ht="24" customHeight="1">
      <c r="A25" s="388"/>
      <c r="B25" s="388"/>
      <c r="C25" s="388" t="s">
        <v>228</v>
      </c>
      <c r="D25" s="389"/>
      <c r="E25" s="647">
        <v>8958406</v>
      </c>
      <c r="F25" s="648">
        <v>8488205</v>
      </c>
      <c r="G25" s="648">
        <v>470201</v>
      </c>
      <c r="H25" s="648">
        <v>46922</v>
      </c>
      <c r="I25" s="648">
        <v>423279</v>
      </c>
      <c r="J25" s="648">
        <v>192298</v>
      </c>
      <c r="K25" s="648">
        <v>232053</v>
      </c>
      <c r="L25" s="391"/>
    </row>
    <row r="26" spans="1:12" s="378" customFormat="1" ht="18" customHeight="1">
      <c r="A26" s="388"/>
      <c r="B26" s="388"/>
      <c r="C26" s="388" t="s">
        <v>229</v>
      </c>
      <c r="D26" s="389"/>
      <c r="E26" s="647">
        <v>6470437</v>
      </c>
      <c r="F26" s="648">
        <v>6020941</v>
      </c>
      <c r="G26" s="648">
        <v>449496</v>
      </c>
      <c r="H26" s="648">
        <v>270434</v>
      </c>
      <c r="I26" s="648">
        <v>179062</v>
      </c>
      <c r="J26" s="649">
        <v>-304335</v>
      </c>
      <c r="K26" s="648">
        <v>151348</v>
      </c>
      <c r="L26" s="391"/>
    </row>
    <row r="27" spans="1:12" s="378" customFormat="1" ht="18" customHeight="1">
      <c r="A27" s="388"/>
      <c r="B27" s="388"/>
      <c r="C27" s="388" t="s">
        <v>230</v>
      </c>
      <c r="D27" s="389"/>
      <c r="E27" s="647">
        <v>10030444</v>
      </c>
      <c r="F27" s="648">
        <v>9502139</v>
      </c>
      <c r="G27" s="648">
        <v>528305</v>
      </c>
      <c r="H27" s="648">
        <v>133378</v>
      </c>
      <c r="I27" s="648">
        <v>394927</v>
      </c>
      <c r="J27" s="649">
        <v>53389</v>
      </c>
      <c r="K27" s="648">
        <v>491211</v>
      </c>
      <c r="L27" s="391"/>
    </row>
    <row r="28" spans="1:12" s="378" customFormat="1" ht="18" customHeight="1">
      <c r="A28" s="388"/>
      <c r="B28" s="388"/>
      <c r="C28" s="388" t="s">
        <v>231</v>
      </c>
      <c r="D28" s="389"/>
      <c r="E28" s="647">
        <v>4090394</v>
      </c>
      <c r="F28" s="648">
        <v>3982105</v>
      </c>
      <c r="G28" s="648">
        <v>108289</v>
      </c>
      <c r="H28" s="648">
        <v>17007</v>
      </c>
      <c r="I28" s="648">
        <v>91282</v>
      </c>
      <c r="J28" s="648">
        <v>206777</v>
      </c>
      <c r="K28" s="648">
        <v>121307</v>
      </c>
      <c r="L28" s="391"/>
    </row>
    <row r="29" spans="1:12" s="378" customFormat="1" ht="18" customHeight="1">
      <c r="A29" s="388"/>
      <c r="B29" s="388"/>
      <c r="C29" s="388" t="s">
        <v>232</v>
      </c>
      <c r="D29" s="389"/>
      <c r="E29" s="647">
        <v>3802711</v>
      </c>
      <c r="F29" s="648">
        <v>3703149</v>
      </c>
      <c r="G29" s="648">
        <v>99562</v>
      </c>
      <c r="H29" s="648">
        <v>20563</v>
      </c>
      <c r="I29" s="648">
        <v>78999</v>
      </c>
      <c r="J29" s="648">
        <v>-53134</v>
      </c>
      <c r="K29" s="648">
        <v>87621</v>
      </c>
      <c r="L29" s="391"/>
    </row>
    <row r="30" spans="1:12" s="378" customFormat="1" ht="18" customHeight="1">
      <c r="A30" s="388"/>
      <c r="B30" s="388"/>
      <c r="C30" s="388" t="s">
        <v>233</v>
      </c>
      <c r="D30" s="389"/>
      <c r="E30" s="647">
        <v>4994854</v>
      </c>
      <c r="F30" s="648">
        <v>4691713</v>
      </c>
      <c r="G30" s="648">
        <v>303141</v>
      </c>
      <c r="H30" s="648">
        <v>43193</v>
      </c>
      <c r="I30" s="648">
        <v>259948</v>
      </c>
      <c r="J30" s="648">
        <v>62064</v>
      </c>
      <c r="K30" s="648">
        <v>198989</v>
      </c>
      <c r="L30" s="391"/>
    </row>
    <row r="31" spans="1:12" s="382" customFormat="1" ht="3.95" customHeight="1">
      <c r="A31" s="392"/>
      <c r="B31" s="392"/>
      <c r="C31" s="392"/>
      <c r="D31" s="393"/>
      <c r="E31" s="392"/>
      <c r="F31" s="392"/>
      <c r="G31" s="392"/>
      <c r="H31" s="392"/>
      <c r="I31" s="392"/>
      <c r="J31" s="392"/>
      <c r="K31" s="392"/>
      <c r="L31" s="392"/>
    </row>
    <row r="32" spans="1:12" s="382" customFormat="1" ht="15.95" customHeight="1">
      <c r="A32" s="378"/>
      <c r="B32" s="378" t="s">
        <v>329</v>
      </c>
      <c r="C32" s="378"/>
      <c r="D32" s="378"/>
      <c r="E32" s="378"/>
      <c r="F32" s="378"/>
      <c r="G32" s="378"/>
      <c r="H32" s="378"/>
      <c r="I32" s="378"/>
      <c r="J32" s="378"/>
      <c r="K32" s="378"/>
      <c r="L32" s="378"/>
    </row>
    <row r="33" spans="13:13" s="363" customFormat="1" ht="12" customHeight="1">
      <c r="M33" s="365"/>
    </row>
    <row r="34" spans="13:13" s="363" customFormat="1" ht="12" customHeight="1">
      <c r="M34" s="365"/>
    </row>
    <row r="35" spans="13:13" s="363" customFormat="1" ht="12" customHeight="1">
      <c r="M35" s="365"/>
    </row>
    <row r="36" spans="13:13" s="363" customFormat="1" ht="12" customHeight="1">
      <c r="M36" s="365"/>
    </row>
    <row r="37" spans="13:13" s="363" customFormat="1" ht="12" customHeight="1">
      <c r="M37" s="365"/>
    </row>
    <row r="38" spans="13:13" s="363" customFormat="1" ht="12" customHeight="1">
      <c r="M38" s="365"/>
    </row>
    <row r="39" spans="13:13" s="363" customFormat="1" ht="12" customHeight="1">
      <c r="M39" s="365"/>
    </row>
    <row r="40" spans="13:13" s="363" customFormat="1" ht="12" customHeight="1">
      <c r="M40" s="365"/>
    </row>
    <row r="41" spans="13:13" s="363" customFormat="1" ht="12" customHeight="1">
      <c r="M41" s="365"/>
    </row>
    <row r="42" spans="13:13" s="363" customFormat="1" ht="12" customHeight="1">
      <c r="M42" s="365"/>
    </row>
    <row r="43" spans="13:13" s="363" customFormat="1" ht="12" customHeight="1">
      <c r="M43" s="365"/>
    </row>
    <row r="44" spans="13:13" s="363" customFormat="1" ht="12" customHeight="1">
      <c r="M44" s="365"/>
    </row>
    <row r="45" spans="13:13" s="363" customFormat="1" ht="12" customHeight="1">
      <c r="M45" s="365"/>
    </row>
    <row r="46" spans="13:13" s="363" customFormat="1" ht="12" customHeight="1">
      <c r="M46" s="365"/>
    </row>
    <row r="47" spans="13:13" s="363" customFormat="1" ht="12" customHeight="1">
      <c r="M47" s="365"/>
    </row>
    <row r="48" spans="13:13" s="363" customFormat="1" ht="12" customHeight="1">
      <c r="M48" s="365"/>
    </row>
    <row r="49" spans="13:13" s="363" customFormat="1" ht="12" customHeight="1">
      <c r="M49" s="365"/>
    </row>
  </sheetData>
  <mergeCells count="7">
    <mergeCell ref="B24:C24"/>
    <mergeCell ref="B5:C5"/>
    <mergeCell ref="B6:C6"/>
    <mergeCell ref="B7:C7"/>
    <mergeCell ref="B8:C8"/>
    <mergeCell ref="B9:C9"/>
    <mergeCell ref="B10:C10"/>
  </mergeCells>
  <phoneticPr fontId="6"/>
  <printOptions gridLinesSet="0"/>
  <pageMargins left="0.47244094488188981" right="0.47244094488188981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196</vt:lpstr>
      <vt:lpstr>197</vt:lpstr>
      <vt:lpstr>198</vt:lpstr>
      <vt:lpstr>199</vt:lpstr>
      <vt:lpstr>200</vt:lpstr>
      <vt:lpstr>201</vt:lpstr>
      <vt:lpstr>202</vt:lpstr>
      <vt:lpstr>203</vt:lpstr>
      <vt:lpstr>204</vt:lpstr>
      <vt:lpstr>205</vt:lpstr>
      <vt:lpstr>206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2020-02-10T11:58:30Z</cp:lastPrinted>
  <dcterms:created xsi:type="dcterms:W3CDTF">2012-01-05T00:30:04Z</dcterms:created>
  <dcterms:modified xsi:type="dcterms:W3CDTF">2020-02-10T11:59:47Z</dcterms:modified>
</cp:coreProperties>
</file>