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-15" yWindow="-15" windowWidth="7650" windowHeight="8190"/>
  </bookViews>
  <sheets>
    <sheet name="一人平均う歯数 " sheetId="5" r:id="rId1"/>
    <sheet name="有病者率" sheetId="6" r:id="rId2"/>
    <sheet name="小学校6年生" sheetId="2" r:id="rId3"/>
  </sheets>
  <definedNames>
    <definedName name="_xlnm._FilterDatabase" localSheetId="0" hidden="1">'一人平均う歯数 '!$A$4:$Q$24</definedName>
    <definedName name="_xlnm._FilterDatabase" localSheetId="1" hidden="1">有病者率!$A$4:$Q$24</definedName>
    <definedName name="_xlnm.Print_Area" localSheetId="0">'一人平均う歯数 '!$B$1:$Q$112</definedName>
    <definedName name="_xlnm.Print_Area" localSheetId="1">有病者率!$B$1:$R$131</definedName>
    <definedName name="_xlnm.Print_Titles" localSheetId="2">小学校6年生!$A:$A</definedName>
  </definedNames>
  <calcPr calcId="145621"/>
</workbook>
</file>

<file path=xl/calcChain.xml><?xml version="1.0" encoding="utf-8"?>
<calcChain xmlns="http://schemas.openxmlformats.org/spreadsheetml/2006/main">
  <c r="H5" i="2" l="1"/>
  <c r="I5" i="2"/>
  <c r="J5" i="2"/>
  <c r="N5" i="2"/>
  <c r="O5" i="2"/>
  <c r="P5" i="2"/>
  <c r="T5" i="2"/>
  <c r="U5" i="2"/>
  <c r="V5" i="2"/>
  <c r="Z5" i="2"/>
  <c r="AA5" i="2"/>
  <c r="AB5" i="2"/>
  <c r="AF5" i="2"/>
  <c r="AG5" i="2"/>
  <c r="AH5" i="2"/>
  <c r="AL5" i="2"/>
  <c r="AM5" i="2"/>
  <c r="AN5" i="2"/>
  <c r="AR5" i="2"/>
  <c r="AS5" i="2"/>
  <c r="AT5" i="2"/>
  <c r="AX5" i="2"/>
  <c r="AY5" i="2"/>
  <c r="AZ5" i="2"/>
  <c r="BD5" i="2"/>
  <c r="BE5" i="2"/>
  <c r="BF5" i="2"/>
  <c r="BJ5" i="2"/>
  <c r="BK5" i="2"/>
  <c r="BL5" i="2"/>
  <c r="BP5" i="2"/>
  <c r="BQ5" i="2"/>
  <c r="BR5" i="2"/>
  <c r="BV5" i="2"/>
  <c r="BW5" i="2"/>
  <c r="BX5" i="2"/>
  <c r="CB5" i="2"/>
  <c r="CC5" i="2"/>
  <c r="CD5" i="2"/>
  <c r="CH5" i="2"/>
  <c r="CI5" i="2"/>
  <c r="CJ5" i="2"/>
  <c r="CN5" i="2"/>
  <c r="CO5" i="2"/>
  <c r="CP5" i="2"/>
  <c r="CT5" i="2"/>
  <c r="CU5" i="2"/>
  <c r="CV5" i="2"/>
  <c r="H6" i="2"/>
  <c r="I6" i="2"/>
  <c r="J6" i="2"/>
  <c r="N6" i="2"/>
  <c r="O6" i="2"/>
  <c r="P6" i="2"/>
  <c r="T6" i="2"/>
  <c r="U6" i="2"/>
  <c r="V6" i="2"/>
  <c r="Z6" i="2"/>
  <c r="AA6" i="2"/>
  <c r="AB6" i="2"/>
  <c r="AF6" i="2"/>
  <c r="AG6" i="2"/>
  <c r="AH6" i="2"/>
  <c r="AL6" i="2"/>
  <c r="AM6" i="2"/>
  <c r="AN6" i="2"/>
  <c r="AR6" i="2"/>
  <c r="AS6" i="2"/>
  <c r="AT6" i="2"/>
  <c r="AX6" i="2"/>
  <c r="AY6" i="2"/>
  <c r="AZ6" i="2"/>
  <c r="BD6" i="2"/>
  <c r="BE6" i="2"/>
  <c r="BF6" i="2"/>
  <c r="BJ6" i="2"/>
  <c r="BK6" i="2"/>
  <c r="BL6" i="2"/>
  <c r="BP6" i="2"/>
  <c r="BQ6" i="2"/>
  <c r="BR6" i="2"/>
  <c r="BV6" i="2"/>
  <c r="BW6" i="2"/>
  <c r="BX6" i="2"/>
  <c r="CB6" i="2"/>
  <c r="CC6" i="2"/>
  <c r="CD6" i="2"/>
  <c r="CH6" i="2"/>
  <c r="CI6" i="2"/>
  <c r="CJ6" i="2"/>
  <c r="CN6" i="2"/>
  <c r="CO6" i="2"/>
  <c r="CP6" i="2"/>
  <c r="CT6" i="2"/>
  <c r="CU6" i="2"/>
  <c r="CV6" i="2"/>
  <c r="H7" i="2"/>
  <c r="I7" i="2"/>
  <c r="J7" i="2"/>
  <c r="N7" i="2"/>
  <c r="O7" i="2"/>
  <c r="P7" i="2"/>
  <c r="T7" i="2"/>
  <c r="U7" i="2"/>
  <c r="V7" i="2"/>
  <c r="Z7" i="2"/>
  <c r="AA7" i="2"/>
  <c r="AB7" i="2"/>
  <c r="AF7" i="2"/>
  <c r="AG7" i="2"/>
  <c r="AH7" i="2"/>
  <c r="AL7" i="2"/>
  <c r="AM7" i="2"/>
  <c r="AN7" i="2"/>
  <c r="AR7" i="2"/>
  <c r="AS7" i="2"/>
  <c r="AT7" i="2"/>
  <c r="AX7" i="2"/>
  <c r="AY7" i="2"/>
  <c r="AZ7" i="2"/>
  <c r="BD7" i="2"/>
  <c r="BE7" i="2"/>
  <c r="BF7" i="2"/>
  <c r="BJ7" i="2"/>
  <c r="BK7" i="2"/>
  <c r="BL7" i="2"/>
  <c r="BP7" i="2"/>
  <c r="BQ7" i="2"/>
  <c r="BR7" i="2"/>
  <c r="BV7" i="2"/>
  <c r="BW7" i="2"/>
  <c r="BX7" i="2"/>
  <c r="CB7" i="2"/>
  <c r="CC7" i="2"/>
  <c r="CD7" i="2"/>
  <c r="CH7" i="2"/>
  <c r="CI7" i="2"/>
  <c r="CJ7" i="2"/>
  <c r="CN7" i="2"/>
  <c r="CO7" i="2"/>
  <c r="CP7" i="2"/>
  <c r="CT7" i="2"/>
  <c r="CU7" i="2"/>
  <c r="CV7" i="2"/>
  <c r="H8" i="2"/>
  <c r="I8" i="2"/>
  <c r="J8" i="2"/>
  <c r="N8" i="2"/>
  <c r="O8" i="2"/>
  <c r="P8" i="2"/>
  <c r="T8" i="2"/>
  <c r="U8" i="2"/>
  <c r="V8" i="2"/>
  <c r="Z8" i="2"/>
  <c r="AA8" i="2"/>
  <c r="AB8" i="2"/>
  <c r="AF8" i="2"/>
  <c r="AG8" i="2"/>
  <c r="AH8" i="2"/>
  <c r="AL8" i="2"/>
  <c r="AM8" i="2"/>
  <c r="AN8" i="2"/>
  <c r="AR8" i="2"/>
  <c r="AS8" i="2"/>
  <c r="AT8" i="2"/>
  <c r="AX8" i="2"/>
  <c r="AY8" i="2"/>
  <c r="AZ8" i="2"/>
  <c r="BD8" i="2"/>
  <c r="BE8" i="2"/>
  <c r="BF8" i="2"/>
  <c r="BJ8" i="2"/>
  <c r="BK8" i="2"/>
  <c r="BL8" i="2"/>
  <c r="BP8" i="2"/>
  <c r="BQ8" i="2"/>
  <c r="BR8" i="2"/>
  <c r="BV8" i="2"/>
  <c r="BW8" i="2"/>
  <c r="BX8" i="2"/>
  <c r="CB8" i="2"/>
  <c r="CC8" i="2"/>
  <c r="CD8" i="2"/>
  <c r="CH8" i="2"/>
  <c r="CI8" i="2"/>
  <c r="CJ8" i="2"/>
  <c r="CN8" i="2"/>
  <c r="CO8" i="2"/>
  <c r="CP8" i="2"/>
  <c r="CT8" i="2"/>
  <c r="CU8" i="2"/>
  <c r="CV8" i="2"/>
  <c r="H9" i="2"/>
  <c r="I9" i="2"/>
  <c r="J9" i="2"/>
  <c r="N9" i="2"/>
  <c r="O9" i="2"/>
  <c r="P9" i="2"/>
  <c r="T9" i="2"/>
  <c r="U9" i="2"/>
  <c r="V9" i="2"/>
  <c r="Z9" i="2"/>
  <c r="AA9" i="2"/>
  <c r="AB9" i="2"/>
  <c r="AF9" i="2"/>
  <c r="AG9" i="2"/>
  <c r="AH9" i="2"/>
  <c r="AL9" i="2"/>
  <c r="AM9" i="2"/>
  <c r="AN9" i="2"/>
  <c r="AR9" i="2"/>
  <c r="AS9" i="2"/>
  <c r="AT9" i="2"/>
  <c r="AX9" i="2"/>
  <c r="AY9" i="2"/>
  <c r="AZ9" i="2"/>
  <c r="BD9" i="2"/>
  <c r="BE9" i="2"/>
  <c r="BF9" i="2"/>
  <c r="BJ9" i="2"/>
  <c r="BK9" i="2"/>
  <c r="BL9" i="2"/>
  <c r="BP9" i="2"/>
  <c r="BQ9" i="2"/>
  <c r="BR9" i="2"/>
  <c r="BV9" i="2"/>
  <c r="BW9" i="2"/>
  <c r="BX9" i="2"/>
  <c r="CB9" i="2"/>
  <c r="CC9" i="2"/>
  <c r="CD9" i="2"/>
  <c r="CH9" i="2"/>
  <c r="CI9" i="2"/>
  <c r="CJ9" i="2"/>
  <c r="CN9" i="2"/>
  <c r="CO9" i="2"/>
  <c r="CP9" i="2"/>
  <c r="CT9" i="2"/>
  <c r="CU9" i="2"/>
  <c r="CV9" i="2"/>
  <c r="H10" i="2"/>
  <c r="I10" i="2"/>
  <c r="J10" i="2"/>
  <c r="N10" i="2"/>
  <c r="O10" i="2"/>
  <c r="P10" i="2"/>
  <c r="T10" i="2"/>
  <c r="U10" i="2"/>
  <c r="V10" i="2"/>
  <c r="Z10" i="2"/>
  <c r="AA10" i="2"/>
  <c r="AB10" i="2"/>
  <c r="AF10" i="2"/>
  <c r="AG10" i="2"/>
  <c r="AH10" i="2"/>
  <c r="AL10" i="2"/>
  <c r="AM10" i="2"/>
  <c r="AN10" i="2"/>
  <c r="AR10" i="2"/>
  <c r="AS10" i="2"/>
  <c r="AT10" i="2"/>
  <c r="AX10" i="2"/>
  <c r="AY10" i="2"/>
  <c r="AZ10" i="2"/>
  <c r="BD10" i="2"/>
  <c r="BE10" i="2"/>
  <c r="BF10" i="2"/>
  <c r="BJ10" i="2"/>
  <c r="BK10" i="2"/>
  <c r="BL10" i="2"/>
  <c r="BP10" i="2"/>
  <c r="BQ10" i="2"/>
  <c r="BR10" i="2"/>
  <c r="BV10" i="2"/>
  <c r="BW10" i="2"/>
  <c r="BX10" i="2"/>
  <c r="CB10" i="2"/>
  <c r="CC10" i="2"/>
  <c r="CD10" i="2"/>
  <c r="CH10" i="2"/>
  <c r="CI10" i="2"/>
  <c r="CJ10" i="2"/>
  <c r="CN10" i="2"/>
  <c r="CO10" i="2"/>
  <c r="CP10" i="2"/>
  <c r="CT10" i="2"/>
  <c r="CU10" i="2"/>
  <c r="CV10" i="2"/>
  <c r="H11" i="2"/>
  <c r="I11" i="2"/>
  <c r="J11" i="2"/>
  <c r="N11" i="2"/>
  <c r="O11" i="2"/>
  <c r="P11" i="2"/>
  <c r="T11" i="2"/>
  <c r="U11" i="2"/>
  <c r="V11" i="2"/>
  <c r="Z11" i="2"/>
  <c r="AA11" i="2"/>
  <c r="AB11" i="2"/>
  <c r="AF11" i="2"/>
  <c r="AG11" i="2"/>
  <c r="AH11" i="2"/>
  <c r="AL11" i="2"/>
  <c r="AM11" i="2"/>
  <c r="AN11" i="2"/>
  <c r="AR11" i="2"/>
  <c r="AS11" i="2"/>
  <c r="AT11" i="2"/>
  <c r="AX11" i="2"/>
  <c r="AY11" i="2"/>
  <c r="AZ11" i="2"/>
  <c r="BD11" i="2"/>
  <c r="BE11" i="2"/>
  <c r="BF11" i="2"/>
  <c r="BJ11" i="2"/>
  <c r="BK11" i="2"/>
  <c r="BL11" i="2"/>
  <c r="BP11" i="2"/>
  <c r="BQ11" i="2"/>
  <c r="BR11" i="2"/>
  <c r="BV11" i="2"/>
  <c r="BW11" i="2"/>
  <c r="BX11" i="2"/>
  <c r="CB11" i="2"/>
  <c r="CC11" i="2"/>
  <c r="CD11" i="2"/>
  <c r="CH11" i="2"/>
  <c r="CI11" i="2"/>
  <c r="CJ11" i="2"/>
  <c r="CN11" i="2"/>
  <c r="CO11" i="2"/>
  <c r="CP11" i="2"/>
  <c r="CT11" i="2"/>
  <c r="CU11" i="2"/>
  <c r="CV11" i="2"/>
  <c r="H12" i="2"/>
  <c r="I12" i="2"/>
  <c r="J12" i="2"/>
  <c r="N12" i="2"/>
  <c r="O12" i="2"/>
  <c r="P12" i="2"/>
  <c r="T12" i="2"/>
  <c r="U12" i="2"/>
  <c r="V12" i="2"/>
  <c r="Z12" i="2"/>
  <c r="AA12" i="2"/>
  <c r="AB12" i="2"/>
  <c r="AF12" i="2"/>
  <c r="AG12" i="2"/>
  <c r="AH12" i="2"/>
  <c r="AL12" i="2"/>
  <c r="AM12" i="2"/>
  <c r="AN12" i="2"/>
  <c r="AR12" i="2"/>
  <c r="AS12" i="2"/>
  <c r="AT12" i="2"/>
  <c r="AX12" i="2"/>
  <c r="AY12" i="2"/>
  <c r="AZ12" i="2"/>
  <c r="BD12" i="2"/>
  <c r="BE12" i="2"/>
  <c r="BF12" i="2"/>
  <c r="BJ12" i="2"/>
  <c r="BK12" i="2"/>
  <c r="BL12" i="2"/>
  <c r="BP12" i="2"/>
  <c r="BQ12" i="2"/>
  <c r="BR12" i="2"/>
  <c r="BV12" i="2"/>
  <c r="BW12" i="2"/>
  <c r="BX12" i="2"/>
  <c r="CB12" i="2"/>
  <c r="CC12" i="2"/>
  <c r="CD12" i="2"/>
  <c r="CH12" i="2"/>
  <c r="CI12" i="2"/>
  <c r="CJ12" i="2"/>
  <c r="CN12" i="2"/>
  <c r="CO12" i="2"/>
  <c r="CP12" i="2"/>
  <c r="CT12" i="2"/>
  <c r="CU12" i="2"/>
  <c r="CV12" i="2"/>
  <c r="H13" i="2"/>
  <c r="I13" i="2"/>
  <c r="J13" i="2"/>
  <c r="N13" i="2"/>
  <c r="O13" i="2"/>
  <c r="P13" i="2"/>
  <c r="T13" i="2"/>
  <c r="U13" i="2"/>
  <c r="V13" i="2"/>
  <c r="Z13" i="2"/>
  <c r="AA13" i="2"/>
  <c r="AB13" i="2"/>
  <c r="AF13" i="2"/>
  <c r="AG13" i="2"/>
  <c r="AH13" i="2"/>
  <c r="AL13" i="2"/>
  <c r="AM13" i="2"/>
  <c r="AN13" i="2"/>
  <c r="AR13" i="2"/>
  <c r="AS13" i="2"/>
  <c r="AT13" i="2"/>
  <c r="AX13" i="2"/>
  <c r="AY13" i="2"/>
  <c r="AZ13" i="2"/>
  <c r="BD13" i="2"/>
  <c r="BE13" i="2"/>
  <c r="BF13" i="2"/>
  <c r="BJ13" i="2"/>
  <c r="BK13" i="2"/>
  <c r="BL13" i="2"/>
  <c r="BP13" i="2"/>
  <c r="BQ13" i="2"/>
  <c r="BR13" i="2"/>
  <c r="BV13" i="2"/>
  <c r="BW13" i="2"/>
  <c r="BX13" i="2"/>
  <c r="CB13" i="2"/>
  <c r="CC13" i="2"/>
  <c r="CD13" i="2"/>
  <c r="CH13" i="2"/>
  <c r="CI13" i="2"/>
  <c r="CJ13" i="2"/>
  <c r="CN13" i="2"/>
  <c r="CO13" i="2"/>
  <c r="CP13" i="2"/>
  <c r="CT13" i="2"/>
  <c r="CU13" i="2"/>
  <c r="CV13" i="2"/>
  <c r="H14" i="2"/>
  <c r="I14" i="2"/>
  <c r="J14" i="2"/>
  <c r="N14" i="2"/>
  <c r="O14" i="2"/>
  <c r="P14" i="2"/>
  <c r="T14" i="2"/>
  <c r="U14" i="2"/>
  <c r="V14" i="2"/>
  <c r="Z14" i="2"/>
  <c r="AA14" i="2"/>
  <c r="AB14" i="2"/>
  <c r="AF14" i="2"/>
  <c r="AG14" i="2"/>
  <c r="AH14" i="2"/>
  <c r="AL14" i="2"/>
  <c r="AM14" i="2"/>
  <c r="AN14" i="2"/>
  <c r="AR14" i="2"/>
  <c r="AS14" i="2"/>
  <c r="AT14" i="2"/>
  <c r="AX14" i="2"/>
  <c r="AY14" i="2"/>
  <c r="AZ14" i="2"/>
  <c r="BD14" i="2"/>
  <c r="BE14" i="2"/>
  <c r="BF14" i="2"/>
  <c r="BJ14" i="2"/>
  <c r="BK14" i="2"/>
  <c r="BL14" i="2"/>
  <c r="BP14" i="2"/>
  <c r="BQ14" i="2"/>
  <c r="BR14" i="2"/>
  <c r="BV14" i="2"/>
  <c r="BW14" i="2"/>
  <c r="BX14" i="2"/>
  <c r="CB14" i="2"/>
  <c r="CC14" i="2"/>
  <c r="CD14" i="2"/>
  <c r="CH14" i="2"/>
  <c r="CI14" i="2"/>
  <c r="CJ14" i="2"/>
  <c r="CN14" i="2"/>
  <c r="CO14" i="2"/>
  <c r="CP14" i="2"/>
  <c r="CT14" i="2"/>
  <c r="CU14" i="2"/>
  <c r="CV14" i="2"/>
  <c r="H15" i="2"/>
  <c r="I15" i="2"/>
  <c r="J15" i="2"/>
  <c r="N15" i="2"/>
  <c r="O15" i="2"/>
  <c r="P15" i="2"/>
  <c r="T15" i="2"/>
  <c r="U15" i="2"/>
  <c r="V15" i="2"/>
  <c r="Z15" i="2"/>
  <c r="AA15" i="2"/>
  <c r="AB15" i="2"/>
  <c r="AF15" i="2"/>
  <c r="AG15" i="2"/>
  <c r="AH15" i="2"/>
  <c r="AL15" i="2"/>
  <c r="AM15" i="2"/>
  <c r="AN15" i="2"/>
  <c r="AR15" i="2"/>
  <c r="AS15" i="2"/>
  <c r="AT15" i="2"/>
  <c r="AX15" i="2"/>
  <c r="AY15" i="2"/>
  <c r="AZ15" i="2"/>
  <c r="BD15" i="2"/>
  <c r="BE15" i="2"/>
  <c r="BF15" i="2"/>
  <c r="BJ15" i="2"/>
  <c r="BK15" i="2"/>
  <c r="BL15" i="2"/>
  <c r="BP15" i="2"/>
  <c r="BQ15" i="2"/>
  <c r="BR15" i="2"/>
  <c r="BV15" i="2"/>
  <c r="BW15" i="2"/>
  <c r="BX15" i="2"/>
  <c r="CB15" i="2"/>
  <c r="CC15" i="2"/>
  <c r="CD15" i="2"/>
  <c r="CH15" i="2"/>
  <c r="CI15" i="2"/>
  <c r="CJ15" i="2"/>
  <c r="CN15" i="2"/>
  <c r="CO15" i="2"/>
  <c r="CP15" i="2"/>
  <c r="CT15" i="2"/>
  <c r="CU15" i="2"/>
  <c r="CV15" i="2"/>
  <c r="H16" i="2"/>
  <c r="I16" i="2"/>
  <c r="J16" i="2"/>
  <c r="N16" i="2"/>
  <c r="O16" i="2"/>
  <c r="P16" i="2"/>
  <c r="T16" i="2"/>
  <c r="U16" i="2"/>
  <c r="V16" i="2"/>
  <c r="Z16" i="2"/>
  <c r="AA16" i="2"/>
  <c r="AB16" i="2"/>
  <c r="AF16" i="2"/>
  <c r="AG16" i="2"/>
  <c r="AH16" i="2"/>
  <c r="AL16" i="2"/>
  <c r="AM16" i="2"/>
  <c r="AN16" i="2"/>
  <c r="AR16" i="2"/>
  <c r="AS16" i="2"/>
  <c r="AT16" i="2"/>
  <c r="AX16" i="2"/>
  <c r="AY16" i="2"/>
  <c r="AZ16" i="2"/>
  <c r="BD16" i="2"/>
  <c r="BE16" i="2"/>
  <c r="BF16" i="2"/>
  <c r="BJ16" i="2"/>
  <c r="BK16" i="2"/>
  <c r="BL16" i="2"/>
  <c r="BP16" i="2"/>
  <c r="BQ16" i="2"/>
  <c r="BR16" i="2"/>
  <c r="BV16" i="2"/>
  <c r="BW16" i="2"/>
  <c r="BX16" i="2"/>
  <c r="CB16" i="2"/>
  <c r="CC16" i="2"/>
  <c r="CD16" i="2"/>
  <c r="CH16" i="2"/>
  <c r="CI16" i="2"/>
  <c r="CJ16" i="2"/>
  <c r="CN16" i="2"/>
  <c r="CO16" i="2"/>
  <c r="CP16" i="2"/>
  <c r="CT16" i="2"/>
  <c r="CU16" i="2"/>
  <c r="CV16" i="2"/>
  <c r="H17" i="2"/>
  <c r="I17" i="2"/>
  <c r="J17" i="2"/>
  <c r="N17" i="2"/>
  <c r="O17" i="2"/>
  <c r="P17" i="2"/>
  <c r="T17" i="2"/>
  <c r="U17" i="2"/>
  <c r="V17" i="2"/>
  <c r="Z17" i="2"/>
  <c r="AA17" i="2"/>
  <c r="AB17" i="2"/>
  <c r="AF17" i="2"/>
  <c r="AG17" i="2"/>
  <c r="AH17" i="2"/>
  <c r="AL17" i="2"/>
  <c r="AM17" i="2"/>
  <c r="AN17" i="2"/>
  <c r="AR17" i="2"/>
  <c r="AS17" i="2"/>
  <c r="AT17" i="2"/>
  <c r="AX17" i="2"/>
  <c r="AY17" i="2"/>
  <c r="AZ17" i="2"/>
  <c r="BD17" i="2"/>
  <c r="BE17" i="2"/>
  <c r="BF17" i="2"/>
  <c r="BJ17" i="2"/>
  <c r="BK17" i="2"/>
  <c r="BL17" i="2"/>
  <c r="BP17" i="2"/>
  <c r="BQ17" i="2"/>
  <c r="BR17" i="2"/>
  <c r="BV17" i="2"/>
  <c r="BW17" i="2"/>
  <c r="BX17" i="2"/>
  <c r="CB17" i="2"/>
  <c r="CC17" i="2"/>
  <c r="CD17" i="2"/>
  <c r="CH17" i="2"/>
  <c r="CI17" i="2"/>
  <c r="CJ17" i="2"/>
  <c r="CN17" i="2"/>
  <c r="CO17" i="2"/>
  <c r="CP17" i="2"/>
  <c r="CT17" i="2"/>
  <c r="CU17" i="2"/>
  <c r="CV17" i="2"/>
  <c r="H18" i="2"/>
  <c r="I18" i="2"/>
  <c r="J18" i="2"/>
  <c r="N18" i="2"/>
  <c r="O18" i="2"/>
  <c r="P18" i="2"/>
  <c r="T18" i="2"/>
  <c r="U18" i="2"/>
  <c r="V18" i="2"/>
  <c r="Z18" i="2"/>
  <c r="AA18" i="2"/>
  <c r="AB18" i="2"/>
  <c r="AF18" i="2"/>
  <c r="AG18" i="2"/>
  <c r="AH18" i="2"/>
  <c r="AL18" i="2"/>
  <c r="AM18" i="2"/>
  <c r="AN18" i="2"/>
  <c r="AR18" i="2"/>
  <c r="AS18" i="2"/>
  <c r="AT18" i="2"/>
  <c r="AX18" i="2"/>
  <c r="AY18" i="2"/>
  <c r="AZ18" i="2"/>
  <c r="BD18" i="2"/>
  <c r="BE18" i="2"/>
  <c r="BF18" i="2"/>
  <c r="BJ18" i="2"/>
  <c r="BK18" i="2"/>
  <c r="BL18" i="2"/>
  <c r="BP18" i="2"/>
  <c r="BQ18" i="2"/>
  <c r="BR18" i="2"/>
  <c r="BV18" i="2"/>
  <c r="BW18" i="2"/>
  <c r="BX18" i="2"/>
  <c r="CB18" i="2"/>
  <c r="CC18" i="2"/>
  <c r="CD18" i="2"/>
  <c r="CH18" i="2"/>
  <c r="CI18" i="2"/>
  <c r="CJ18" i="2"/>
  <c r="CN18" i="2"/>
  <c r="CO18" i="2"/>
  <c r="CP18" i="2"/>
  <c r="CT18" i="2"/>
  <c r="CU18" i="2"/>
  <c r="CV18" i="2"/>
  <c r="H19" i="2"/>
  <c r="I19" i="2"/>
  <c r="J19" i="2"/>
  <c r="N19" i="2"/>
  <c r="O19" i="2"/>
  <c r="P19" i="2"/>
  <c r="T19" i="2"/>
  <c r="U19" i="2"/>
  <c r="V19" i="2"/>
  <c r="Z19" i="2"/>
  <c r="AA19" i="2"/>
  <c r="AB19" i="2"/>
  <c r="AF19" i="2"/>
  <c r="AG19" i="2"/>
  <c r="AH19" i="2"/>
  <c r="AL19" i="2"/>
  <c r="AM19" i="2"/>
  <c r="AN19" i="2"/>
  <c r="AR19" i="2"/>
  <c r="AS19" i="2"/>
  <c r="AT19" i="2"/>
  <c r="AX19" i="2"/>
  <c r="AY19" i="2"/>
  <c r="AZ19" i="2"/>
  <c r="BD19" i="2"/>
  <c r="BE19" i="2"/>
  <c r="BF19" i="2"/>
  <c r="BJ19" i="2"/>
  <c r="BK19" i="2"/>
  <c r="BL19" i="2"/>
  <c r="BP19" i="2"/>
  <c r="BQ19" i="2"/>
  <c r="BR19" i="2"/>
  <c r="BV19" i="2"/>
  <c r="BW19" i="2"/>
  <c r="BX19" i="2"/>
  <c r="CB19" i="2"/>
  <c r="CC19" i="2"/>
  <c r="CD19" i="2"/>
  <c r="CH19" i="2"/>
  <c r="CI19" i="2"/>
  <c r="CJ19" i="2"/>
  <c r="CN19" i="2"/>
  <c r="CO19" i="2"/>
  <c r="CP19" i="2"/>
  <c r="CT19" i="2"/>
  <c r="CU19" i="2"/>
  <c r="CV19" i="2"/>
  <c r="H20" i="2"/>
  <c r="I20" i="2"/>
  <c r="J20" i="2"/>
  <c r="N20" i="2"/>
  <c r="O20" i="2"/>
  <c r="P20" i="2"/>
  <c r="T20" i="2"/>
  <c r="U20" i="2"/>
  <c r="V20" i="2"/>
  <c r="Z20" i="2"/>
  <c r="AA20" i="2"/>
  <c r="AB20" i="2"/>
  <c r="AF20" i="2"/>
  <c r="AG20" i="2"/>
  <c r="AH20" i="2"/>
  <c r="AL20" i="2"/>
  <c r="AM20" i="2"/>
  <c r="AN20" i="2"/>
  <c r="AR20" i="2"/>
  <c r="AS20" i="2"/>
  <c r="AT20" i="2"/>
  <c r="AX20" i="2"/>
  <c r="AY20" i="2"/>
  <c r="AZ20" i="2"/>
  <c r="BD20" i="2"/>
  <c r="BE20" i="2"/>
  <c r="BF20" i="2"/>
  <c r="BJ20" i="2"/>
  <c r="BK20" i="2"/>
  <c r="BL20" i="2"/>
  <c r="BP20" i="2"/>
  <c r="BQ20" i="2"/>
  <c r="BR20" i="2"/>
  <c r="BV20" i="2"/>
  <c r="BW20" i="2"/>
  <c r="BX20" i="2"/>
  <c r="CB20" i="2"/>
  <c r="CC20" i="2"/>
  <c r="CD20" i="2"/>
  <c r="CH20" i="2"/>
  <c r="CI20" i="2"/>
  <c r="CJ20" i="2"/>
  <c r="CN20" i="2"/>
  <c r="CO20" i="2"/>
  <c r="CP20" i="2"/>
  <c r="CT20" i="2"/>
  <c r="CU20" i="2"/>
  <c r="CV20" i="2"/>
  <c r="H21" i="2"/>
  <c r="I21" i="2"/>
  <c r="J21" i="2"/>
  <c r="N21" i="2"/>
  <c r="O21" i="2"/>
  <c r="P21" i="2"/>
  <c r="T21" i="2"/>
  <c r="U21" i="2"/>
  <c r="V21" i="2"/>
  <c r="Z21" i="2"/>
  <c r="AA21" i="2"/>
  <c r="AB21" i="2"/>
  <c r="AF21" i="2"/>
  <c r="AG21" i="2"/>
  <c r="AH21" i="2"/>
  <c r="AL21" i="2"/>
  <c r="AM21" i="2"/>
  <c r="AN21" i="2"/>
  <c r="AR21" i="2"/>
  <c r="AS21" i="2"/>
  <c r="AT21" i="2"/>
  <c r="AX21" i="2"/>
  <c r="AY21" i="2"/>
  <c r="AZ21" i="2"/>
  <c r="BD21" i="2"/>
  <c r="BE21" i="2"/>
  <c r="BF21" i="2"/>
  <c r="BJ21" i="2"/>
  <c r="BK21" i="2"/>
  <c r="BL21" i="2"/>
  <c r="BP21" i="2"/>
  <c r="BQ21" i="2"/>
  <c r="BR21" i="2"/>
  <c r="BV21" i="2"/>
  <c r="BW21" i="2"/>
  <c r="BX21" i="2"/>
  <c r="CB21" i="2"/>
  <c r="CC21" i="2"/>
  <c r="CD21" i="2"/>
  <c r="CH21" i="2"/>
  <c r="CI21" i="2"/>
  <c r="CJ21" i="2"/>
  <c r="CN21" i="2"/>
  <c r="CO21" i="2"/>
  <c r="CP21" i="2"/>
  <c r="CT21" i="2"/>
  <c r="CU21" i="2"/>
  <c r="CV21" i="2"/>
  <c r="H22" i="2"/>
  <c r="I22" i="2"/>
  <c r="J22" i="2"/>
  <c r="N22" i="2"/>
  <c r="O22" i="2"/>
  <c r="P22" i="2"/>
  <c r="T22" i="2"/>
  <c r="U22" i="2"/>
  <c r="V22" i="2"/>
  <c r="Z22" i="2"/>
  <c r="AA22" i="2"/>
  <c r="AB22" i="2"/>
  <c r="AF22" i="2"/>
  <c r="AG22" i="2"/>
  <c r="AH22" i="2"/>
  <c r="AL22" i="2"/>
  <c r="AM22" i="2"/>
  <c r="AN22" i="2"/>
  <c r="AR22" i="2"/>
  <c r="AS22" i="2"/>
  <c r="AT22" i="2"/>
  <c r="AX22" i="2"/>
  <c r="AY22" i="2"/>
  <c r="AZ22" i="2"/>
  <c r="BD22" i="2"/>
  <c r="BE22" i="2"/>
  <c r="BF22" i="2"/>
  <c r="BJ22" i="2"/>
  <c r="BK22" i="2"/>
  <c r="BL22" i="2"/>
  <c r="BP22" i="2"/>
  <c r="BQ22" i="2"/>
  <c r="BR22" i="2"/>
  <c r="BV22" i="2"/>
  <c r="BW22" i="2"/>
  <c r="BX22" i="2"/>
  <c r="CB22" i="2"/>
  <c r="CC22" i="2"/>
  <c r="CD22" i="2"/>
  <c r="CH22" i="2"/>
  <c r="CI22" i="2"/>
  <c r="CJ22" i="2"/>
  <c r="CN22" i="2"/>
  <c r="CO22" i="2"/>
  <c r="CP22" i="2"/>
  <c r="CT22" i="2"/>
  <c r="CU22" i="2"/>
  <c r="CV22" i="2"/>
  <c r="H23" i="2"/>
  <c r="I23" i="2"/>
  <c r="J23" i="2"/>
  <c r="N23" i="2"/>
  <c r="O23" i="2"/>
  <c r="P23" i="2"/>
  <c r="T23" i="2"/>
  <c r="U23" i="2"/>
  <c r="V23" i="2"/>
  <c r="Z23" i="2"/>
  <c r="AA23" i="2"/>
  <c r="AB23" i="2"/>
  <c r="AF23" i="2"/>
  <c r="AG23" i="2"/>
  <c r="AH23" i="2"/>
  <c r="AL23" i="2"/>
  <c r="AM23" i="2"/>
  <c r="AN23" i="2"/>
  <c r="AR23" i="2"/>
  <c r="AS23" i="2"/>
  <c r="AT23" i="2"/>
  <c r="AX23" i="2"/>
  <c r="AY23" i="2"/>
  <c r="AZ23" i="2"/>
  <c r="BD23" i="2"/>
  <c r="BE23" i="2"/>
  <c r="BF23" i="2"/>
  <c r="BJ23" i="2"/>
  <c r="BK23" i="2"/>
  <c r="BL23" i="2"/>
  <c r="BP23" i="2"/>
  <c r="BQ23" i="2"/>
  <c r="BR23" i="2"/>
  <c r="BV23" i="2"/>
  <c r="BW23" i="2"/>
  <c r="BX23" i="2"/>
  <c r="CB23" i="2"/>
  <c r="CC23" i="2"/>
  <c r="CD23" i="2"/>
  <c r="CH23" i="2"/>
  <c r="CI23" i="2"/>
  <c r="CJ23" i="2"/>
  <c r="CN23" i="2"/>
  <c r="CO23" i="2"/>
  <c r="CP23" i="2"/>
  <c r="CT23" i="2"/>
  <c r="CU23" i="2"/>
  <c r="CV23" i="2"/>
  <c r="B24" i="2"/>
  <c r="C24" i="2"/>
  <c r="D24" i="2"/>
  <c r="J24" i="2" s="1"/>
  <c r="E24" i="2"/>
  <c r="N24" i="2" s="1"/>
  <c r="F24" i="2"/>
  <c r="O24" i="2" s="1"/>
  <c r="G24" i="2"/>
  <c r="I24" i="2"/>
  <c r="K24" i="2"/>
  <c r="L24" i="2"/>
  <c r="M24" i="2"/>
  <c r="P24" i="2" s="1"/>
  <c r="Q24" i="2"/>
  <c r="T24" i="2" s="1"/>
  <c r="R24" i="2"/>
  <c r="S24" i="2"/>
  <c r="U24" i="2"/>
  <c r="W24" i="2"/>
  <c r="X24" i="2"/>
  <c r="AA24" i="2" s="1"/>
  <c r="Y24" i="2"/>
  <c r="AB24" i="2" s="1"/>
  <c r="Z24" i="2"/>
  <c r="AC24" i="2"/>
  <c r="AL24" i="2" s="1"/>
  <c r="AD24" i="2"/>
  <c r="AM24" i="2" s="1"/>
  <c r="AE24" i="2"/>
  <c r="AG24" i="2"/>
  <c r="AI24" i="2"/>
  <c r="AJ24" i="2"/>
  <c r="AK24" i="2"/>
  <c r="AN24" i="2" s="1"/>
  <c r="AO24" i="2"/>
  <c r="AR24" i="2" s="1"/>
  <c r="AP24" i="2"/>
  <c r="AQ24" i="2"/>
  <c r="AS24" i="2"/>
  <c r="AU24" i="2"/>
  <c r="AV24" i="2"/>
  <c r="AY24" i="2" s="1"/>
  <c r="AW24" i="2"/>
  <c r="AZ24" i="2" s="1"/>
  <c r="AX24" i="2"/>
  <c r="BA24" i="2"/>
  <c r="BD24" i="2" s="1"/>
  <c r="BB24" i="2"/>
  <c r="BC24" i="2"/>
  <c r="BE24" i="2"/>
  <c r="BG24" i="2"/>
  <c r="BH24" i="2"/>
  <c r="BK24" i="2" s="1"/>
  <c r="BI24" i="2"/>
  <c r="BL24" i="2" s="1"/>
  <c r="BJ24" i="2"/>
  <c r="BM24" i="2"/>
  <c r="BP24" i="2" s="1"/>
  <c r="BN24" i="2"/>
  <c r="BO24" i="2"/>
  <c r="BQ24" i="2"/>
  <c r="BS24" i="2"/>
  <c r="BT24" i="2"/>
  <c r="BW24" i="2" s="1"/>
  <c r="BU24" i="2"/>
  <c r="BX24" i="2" s="1"/>
  <c r="BV24" i="2"/>
  <c r="BY24" i="2"/>
  <c r="CB24" i="2" s="1"/>
  <c r="BZ24" i="2"/>
  <c r="CA24" i="2"/>
  <c r="CC24" i="2"/>
  <c r="CE24" i="2"/>
  <c r="CF24" i="2"/>
  <c r="CI24" i="2" s="1"/>
  <c r="CG24" i="2"/>
  <c r="CJ24" i="2" s="1"/>
  <c r="CH24" i="2"/>
  <c r="CK24" i="2"/>
  <c r="CN24" i="2" s="1"/>
  <c r="CL24" i="2"/>
  <c r="CM24" i="2"/>
  <c r="CO24" i="2"/>
  <c r="CQ24" i="2"/>
  <c r="CR24" i="2"/>
  <c r="CU24" i="2" s="1"/>
  <c r="CS24" i="2"/>
  <c r="CV24" i="2" s="1"/>
  <c r="CT24" i="2"/>
  <c r="H25" i="2"/>
  <c r="I25" i="2"/>
  <c r="J25" i="2"/>
  <c r="N25" i="2"/>
  <c r="O25" i="2"/>
  <c r="P25" i="2"/>
  <c r="T25" i="2"/>
  <c r="U25" i="2"/>
  <c r="V25" i="2"/>
  <c r="Z25" i="2"/>
  <c r="AA25" i="2"/>
  <c r="AB25" i="2"/>
  <c r="AF25" i="2"/>
  <c r="AG25" i="2"/>
  <c r="AH25" i="2"/>
  <c r="AL25" i="2"/>
  <c r="AM25" i="2"/>
  <c r="AN25" i="2"/>
  <c r="AR25" i="2"/>
  <c r="AS25" i="2"/>
  <c r="AT25" i="2"/>
  <c r="AX25" i="2"/>
  <c r="AY25" i="2"/>
  <c r="AZ25" i="2"/>
  <c r="BD25" i="2"/>
  <c r="BE25" i="2"/>
  <c r="BF25" i="2"/>
  <c r="BJ25" i="2"/>
  <c r="BK25" i="2"/>
  <c r="BL25" i="2"/>
  <c r="BP25" i="2"/>
  <c r="BQ25" i="2"/>
  <c r="BR25" i="2"/>
  <c r="BV25" i="2"/>
  <c r="BW25" i="2"/>
  <c r="BX25" i="2"/>
  <c r="CB25" i="2"/>
  <c r="CC25" i="2"/>
  <c r="CD25" i="2"/>
  <c r="CH25" i="2"/>
  <c r="CI25" i="2"/>
  <c r="CJ25" i="2"/>
  <c r="CN25" i="2"/>
  <c r="CO25" i="2"/>
  <c r="CP25" i="2"/>
  <c r="CT25" i="2"/>
  <c r="CU25" i="2"/>
  <c r="CV25" i="2"/>
  <c r="H26" i="2"/>
  <c r="I26" i="2"/>
  <c r="J26" i="2"/>
  <c r="N26" i="2"/>
  <c r="O26" i="2"/>
  <c r="P26" i="2"/>
  <c r="T26" i="2"/>
  <c r="U26" i="2"/>
  <c r="V26" i="2"/>
  <c r="Z26" i="2"/>
  <c r="AA26" i="2"/>
  <c r="AB26" i="2"/>
  <c r="AF26" i="2"/>
  <c r="AG26" i="2"/>
  <c r="AH26" i="2"/>
  <c r="AL26" i="2"/>
  <c r="AM26" i="2"/>
  <c r="AN26" i="2"/>
  <c r="AR26" i="2"/>
  <c r="AS26" i="2"/>
  <c r="AT26" i="2"/>
  <c r="AX26" i="2"/>
  <c r="AY26" i="2"/>
  <c r="AZ26" i="2"/>
  <c r="BD26" i="2"/>
  <c r="BE26" i="2"/>
  <c r="BF26" i="2"/>
  <c r="BJ26" i="2"/>
  <c r="BK26" i="2"/>
  <c r="BL26" i="2"/>
  <c r="BP26" i="2"/>
  <c r="BQ26" i="2"/>
  <c r="BR26" i="2"/>
  <c r="BV26" i="2"/>
  <c r="BW26" i="2"/>
  <c r="BX26" i="2"/>
  <c r="CB26" i="2"/>
  <c r="CC26" i="2"/>
  <c r="CD26" i="2"/>
  <c r="CH26" i="2"/>
  <c r="CI26" i="2"/>
  <c r="CJ26" i="2"/>
  <c r="CN26" i="2"/>
  <c r="CO26" i="2"/>
  <c r="CP26" i="2"/>
  <c r="CT26" i="2"/>
  <c r="CU26" i="2"/>
  <c r="CV26" i="2"/>
  <c r="H24" i="2" l="1"/>
  <c r="AF24" i="2"/>
  <c r="CP24" i="2"/>
  <c r="CD24" i="2"/>
  <c r="BR24" i="2"/>
  <c r="BF24" i="2"/>
  <c r="AT24" i="2"/>
  <c r="AH24" i="2"/>
  <c r="V24" i="2"/>
  <c r="B60" i="6" l="1"/>
  <c r="B54" i="5"/>
  <c r="BT27" i="2" l="1"/>
  <c r="BZ27" i="2"/>
  <c r="BB27" i="2"/>
  <c r="CR27" i="2"/>
  <c r="CL27" i="2"/>
  <c r="BN27" i="2"/>
  <c r="R27" i="2"/>
  <c r="AP27" i="2"/>
  <c r="CF27" i="2"/>
  <c r="BH27" i="2"/>
  <c r="AJ27" i="2"/>
  <c r="AO27" i="2"/>
  <c r="BG27" i="2"/>
  <c r="BY27" i="2"/>
  <c r="CA27" i="2" s="1"/>
  <c r="AV27" i="2"/>
  <c r="CK27" i="2"/>
  <c r="F27" i="2"/>
  <c r="CQ27" i="2"/>
  <c r="AU27" i="2"/>
  <c r="X27" i="2"/>
  <c r="E27" i="2"/>
  <c r="W27" i="2"/>
  <c r="Q27" i="2"/>
  <c r="AI27" i="2"/>
  <c r="CE27" i="2"/>
  <c r="BM27" i="2"/>
  <c r="BO27" i="2" s="1"/>
  <c r="BA27" i="2"/>
  <c r="BS27" i="2"/>
  <c r="CS27" i="2" l="1"/>
  <c r="BU27" i="2"/>
  <c r="CM27" i="2"/>
  <c r="K27" i="2"/>
  <c r="L27" i="2"/>
  <c r="M27" i="2" s="1"/>
  <c r="AC27" i="2"/>
  <c r="AL27" i="2" s="1"/>
  <c r="S27" i="2"/>
  <c r="AW27" i="2"/>
  <c r="BC27" i="2"/>
  <c r="AK27" i="2"/>
  <c r="CG27" i="2"/>
  <c r="N27" i="2"/>
  <c r="G27" i="2"/>
  <c r="BI27" i="2"/>
  <c r="Y27" i="2"/>
  <c r="AQ27" i="2"/>
  <c r="AD27" i="2"/>
  <c r="AM27" i="2" s="1"/>
  <c r="C27" i="2"/>
  <c r="B27" i="2"/>
  <c r="O27" i="2" l="1"/>
  <c r="P27" i="2"/>
  <c r="CU27" i="2"/>
  <c r="AS27" i="2"/>
  <c r="BQ27" i="2"/>
  <c r="AY27" i="2"/>
  <c r="CI27" i="2"/>
  <c r="BW27" i="2"/>
  <c r="U27" i="2"/>
  <c r="AG27" i="2"/>
  <c r="BE27" i="2"/>
  <c r="CO27" i="2"/>
  <c r="AA27" i="2"/>
  <c r="I27" i="2"/>
  <c r="BK27" i="2"/>
  <c r="CC27" i="2"/>
  <c r="CN27" i="2"/>
  <c r="BV27" i="2"/>
  <c r="H27" i="2"/>
  <c r="CH27" i="2"/>
  <c r="BP27" i="2"/>
  <c r="CT27" i="2"/>
  <c r="BJ27" i="2"/>
  <c r="Z27" i="2"/>
  <c r="D27" i="2"/>
  <c r="AX27" i="2"/>
  <c r="AF27" i="2"/>
  <c r="T27" i="2"/>
  <c r="BD27" i="2"/>
  <c r="CB27" i="2"/>
  <c r="AR27" i="2"/>
  <c r="AE27" i="2"/>
  <c r="AN27" i="2" s="1"/>
  <c r="BL27" i="2" l="1"/>
  <c r="CV27" i="2"/>
  <c r="J27" i="2"/>
  <c r="AT27" i="2"/>
  <c r="CJ27" i="2"/>
  <c r="V27" i="2"/>
  <c r="CP27" i="2"/>
  <c r="AH27" i="2"/>
  <c r="BX27" i="2"/>
  <c r="BR27" i="2"/>
  <c r="CD27" i="2"/>
  <c r="AB27" i="2"/>
  <c r="AZ27" i="2"/>
  <c r="BF27" i="2"/>
</calcChain>
</file>

<file path=xl/sharedStrings.xml><?xml version="1.0" encoding="utf-8"?>
<sst xmlns="http://schemas.openxmlformats.org/spreadsheetml/2006/main" count="210" uniqueCount="75">
  <si>
    <t>受診者数</t>
  </si>
  <si>
    <t>う蝕有病者数</t>
  </si>
  <si>
    <t>処置完了者数</t>
  </si>
  <si>
    <t>う歯数総本数</t>
  </si>
  <si>
    <t>一人平均う歯数</t>
  </si>
  <si>
    <t>要観察歯数</t>
  </si>
  <si>
    <t>歯垢の状態</t>
  </si>
  <si>
    <t>歯肉の状態</t>
  </si>
  <si>
    <t>要観察</t>
  </si>
  <si>
    <t>要診断</t>
  </si>
  <si>
    <t>若干の付着</t>
  </si>
  <si>
    <t>相当の付着</t>
  </si>
  <si>
    <t>男</t>
  </si>
  <si>
    <t>女</t>
  </si>
  <si>
    <t>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</si>
  <si>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</si>
  <si>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</si>
  <si>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</si>
  <si>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</si>
  <si>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</si>
  <si>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</si>
  <si>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</si>
  <si>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</si>
  <si>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</si>
  <si>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</si>
  <si>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</si>
  <si>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う蝕有病者率(%)</t>
    <phoneticPr fontId="2"/>
  </si>
  <si>
    <t>処置完了者率(%)</t>
    <phoneticPr fontId="2"/>
  </si>
  <si>
    <t>永久歯う歯有病者数</t>
    <phoneticPr fontId="2"/>
  </si>
  <si>
    <t>永久歯う歯総本数</t>
    <phoneticPr fontId="2"/>
  </si>
  <si>
    <t>永久歯要観察歯総数</t>
    <phoneticPr fontId="2"/>
  </si>
  <si>
    <t>要観察（％）</t>
    <phoneticPr fontId="2"/>
  </si>
  <si>
    <t>要診断（％）</t>
    <phoneticPr fontId="2"/>
  </si>
  <si>
    <t>若干の付着(%)</t>
    <phoneticPr fontId="2"/>
  </si>
  <si>
    <t>相当の付着(%)</t>
    <phoneticPr fontId="2"/>
  </si>
  <si>
    <t>男</t>
    <rPh sb="0" eb="1">
      <t>オトコ</t>
    </rPh>
    <phoneticPr fontId="2"/>
  </si>
  <si>
    <t>東近江市</t>
    <rPh sb="0" eb="1">
      <t>ヒガシ</t>
    </rPh>
    <rPh sb="1" eb="3">
      <t>オウミ</t>
    </rPh>
    <phoneticPr fontId="2"/>
  </si>
  <si>
    <t>栗東市</t>
    <rPh sb="2" eb="3">
      <t>シ</t>
    </rPh>
    <phoneticPr fontId="2"/>
  </si>
  <si>
    <t>野洲市</t>
    <rPh sb="0" eb="2">
      <t>ヤス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</si>
  <si>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</si>
  <si>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甲賀市</t>
    <rPh sb="0" eb="2">
      <t>コウガ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</si>
  <si>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</si>
  <si>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米原市</t>
    <rPh sb="0" eb="2">
      <t>マイバラ</t>
    </rPh>
    <rPh sb="2" eb="3">
      <t>シ</t>
    </rPh>
    <phoneticPr fontId="2"/>
  </si>
  <si>
    <t>総　　計</t>
    <phoneticPr fontId="2"/>
  </si>
  <si>
    <t>愛荘町</t>
    <rPh sb="0" eb="1">
      <t>アイ</t>
    </rPh>
    <phoneticPr fontId="2"/>
  </si>
  <si>
    <t>歯列・咬合</t>
    <rPh sb="0" eb="2">
      <t>シレツ</t>
    </rPh>
    <rPh sb="3" eb="5">
      <t>コウゴウ</t>
    </rPh>
    <phoneticPr fontId="2"/>
  </si>
  <si>
    <t>顎関節</t>
    <rPh sb="0" eb="3">
      <t>ガクカンセツ</t>
    </rPh>
    <phoneticPr fontId="2"/>
  </si>
  <si>
    <t>一人平均
要観察歯数</t>
    <phoneticPr fontId="2"/>
  </si>
  <si>
    <t>永久歯有病者率(%)</t>
    <rPh sb="2" eb="3">
      <t>ハ</t>
    </rPh>
    <phoneticPr fontId="2"/>
  </si>
  <si>
    <t>永久歯う歯
処置完了者数</t>
    <phoneticPr fontId="2"/>
  </si>
  <si>
    <t>永久歯う歯
処置完了者率(%)</t>
    <rPh sb="4" eb="5">
      <t>シ</t>
    </rPh>
    <phoneticPr fontId="2"/>
  </si>
  <si>
    <t>市町</t>
    <rPh sb="0" eb="1">
      <t>シ</t>
    </rPh>
    <rPh sb="1" eb="2">
      <t>マチ</t>
    </rPh>
    <phoneticPr fontId="2"/>
  </si>
  <si>
    <t>近江八幡市</t>
    <rPh sb="0" eb="5">
      <t>オウミハチマンシ</t>
    </rPh>
    <phoneticPr fontId="2"/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</si>
  <si>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</si>
  <si>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</si>
  <si>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</si>
  <si>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</si>
  <si>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</si>
  <si>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</si>
  <si>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</si>
  <si>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愛荘町</t>
  </si>
  <si>
    <t>滋賀県</t>
    <rPh sb="0" eb="2">
      <t>シガ</t>
    </rPh>
    <phoneticPr fontId="2"/>
  </si>
  <si>
    <t>滋賀県</t>
    <rPh sb="0" eb="3">
      <t>シガケン</t>
    </rPh>
    <phoneticPr fontId="2"/>
  </si>
  <si>
    <t>年度</t>
    <rPh sb="0" eb="2">
      <t>ネンド</t>
    </rPh>
    <phoneticPr fontId="2"/>
  </si>
  <si>
    <t>市町立　小計</t>
    <rPh sb="0" eb="2">
      <t>シチョウ</t>
    </rPh>
    <rPh sb="2" eb="3">
      <t>リツ</t>
    </rPh>
    <rPh sb="4" eb="5">
      <t>ショウ</t>
    </rPh>
    <rPh sb="5" eb="6">
      <t>ケイ</t>
    </rPh>
    <phoneticPr fontId="2"/>
  </si>
  <si>
    <t>国立+私立　小計</t>
    <rPh sb="3" eb="5">
      <t>シリツ</t>
    </rPh>
    <rPh sb="6" eb="8">
      <t>ショウケイ</t>
    </rPh>
    <phoneticPr fontId="2"/>
  </si>
  <si>
    <t>特別支援学校小計</t>
    <rPh sb="0" eb="2">
      <t>トクベツ</t>
    </rPh>
    <rPh sb="2" eb="4">
      <t>シエン</t>
    </rPh>
    <rPh sb="4" eb="6">
      <t>ガッコウ</t>
    </rPh>
    <rPh sb="6" eb="8">
      <t>ショウケイ</t>
    </rPh>
    <phoneticPr fontId="2"/>
  </si>
  <si>
    <t>年度</t>
    <rPh sb="0" eb="2">
      <t>ネンド</t>
    </rPh>
    <phoneticPr fontId="2"/>
  </si>
  <si>
    <t>市町</t>
    <rPh sb="0" eb="1">
      <t>シ</t>
    </rPh>
    <rPh sb="1" eb="2">
      <t>マチ</t>
    </rPh>
    <phoneticPr fontId="2"/>
  </si>
  <si>
    <t>永久歯一人平均
要観察歯数</t>
    <phoneticPr fontId="2"/>
  </si>
  <si>
    <t>永久歯一人平均う歯数</t>
    <phoneticPr fontId="2"/>
  </si>
  <si>
    <t>■小学6年生時点　一人平均むし歯数の状況</t>
    <rPh sb="1" eb="3">
      <t>ショウガク</t>
    </rPh>
    <rPh sb="4" eb="6">
      <t>ネンセイ</t>
    </rPh>
    <rPh sb="6" eb="8">
      <t>ジテン</t>
    </rPh>
    <rPh sb="9" eb="11">
      <t>ヒトリ</t>
    </rPh>
    <rPh sb="11" eb="13">
      <t>ヘイキン</t>
    </rPh>
    <rPh sb="15" eb="16">
      <t>シ</t>
    </rPh>
    <rPh sb="16" eb="17">
      <t>スウ</t>
    </rPh>
    <rPh sb="18" eb="20">
      <t>ジョウキョウ</t>
    </rPh>
    <phoneticPr fontId="2"/>
  </si>
  <si>
    <t>■小学6年生時点　むし歯のある人の割合の状況</t>
    <rPh sb="1" eb="3">
      <t>ショウガク</t>
    </rPh>
    <rPh sb="4" eb="6">
      <t>ネンセイ</t>
    </rPh>
    <rPh sb="6" eb="8">
      <t>ジテン</t>
    </rPh>
    <rPh sb="11" eb="12">
      <t>バ</t>
    </rPh>
    <rPh sb="15" eb="16">
      <t>ヒト</t>
    </rPh>
    <rPh sb="17" eb="19">
      <t>ワリアイ</t>
    </rPh>
    <rPh sb="20" eb="22">
      <t>ジョウキョウ</t>
    </rPh>
    <phoneticPr fontId="2"/>
  </si>
  <si>
    <t>■平成29年度　小学6年生時点　歯科健康診査結果</t>
    <rPh sb="1" eb="3">
      <t>ヘイセイ</t>
    </rPh>
    <rPh sb="5" eb="6">
      <t>ネン</t>
    </rPh>
    <rPh sb="6" eb="7">
      <t>ド</t>
    </rPh>
    <rPh sb="8" eb="10">
      <t>ショウガク</t>
    </rPh>
    <rPh sb="11" eb="13">
      <t>ネンセイ</t>
    </rPh>
    <rPh sb="13" eb="15">
      <t>ジテン</t>
    </rPh>
    <rPh sb="16" eb="18">
      <t>シカ</t>
    </rPh>
    <rPh sb="18" eb="20">
      <t>ケンコウ</t>
    </rPh>
    <rPh sb="20" eb="22">
      <t>シンサ</t>
    </rPh>
    <rPh sb="22" eb="24">
      <t>ケッカ</t>
    </rPh>
    <phoneticPr fontId="2"/>
  </si>
  <si>
    <t>市町名</t>
    <rPh sb="0" eb="1">
      <t>シ</t>
    </rPh>
    <rPh sb="1" eb="2">
      <t>マチ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</si>
</sst>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_);[Red]\(#,##0\)"/>
    <numFmt numFmtId="178" formatCode="0.0_);[Red]\(0.0\)"/>
    <numFmt numFmtId="179" formatCode="0.00_);[Red]\(0.00\)"/>
    <numFmt numFmtId="180" formatCode="0.0%"/>
    <numFmt numFmtId="181" formatCode="0_);[Red]\(0\)"/>
  </numFmts>
  <fonts count="19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本明朝−Ｍ"/>
      <family val="3"/>
      <charset val="128"/>
    </font>
    <font>
      <sz val="7"/>
      <name val="リュウミンライト−ＫＬ"/>
      <family val="3"/>
      <charset val="128"/>
    </font>
    <font>
      <sz val="9"/>
      <name val="Century"/>
      <family val="1"/>
    </font>
    <font>
      <sz val="9"/>
      <color indexed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8"/>
      <name val="Osaka"/>
      <family val="3"/>
      <charset val="128"/>
    </font>
    <font>
      <sz val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リュウミンライト−ＫＬ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64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176" fontId="4" fillId="0" borderId="0" xfId="0" applyNumberFormat="1" applyFont="1" applyBorder="1"/>
    <xf numFmtId="0" fontId="6" fillId="0" borderId="0" xfId="0" applyFont="1" applyAlignment="1">
      <alignment horizontal="right" vertical="center"/>
    </xf>
    <xf numFmtId="181" fontId="7" fillId="0" borderId="32" xfId="3" applyNumberFormat="1" applyFont="1" applyFill="1" applyBorder="1" applyAlignment="1">
      <alignment horizontal="left" vertical="center"/>
    </xf>
    <xf numFmtId="181" fontId="7" fillId="0" borderId="33" xfId="3" applyNumberFormat="1" applyFont="1" applyFill="1" applyBorder="1" applyAlignment="1">
      <alignment horizontal="left" vertical="center"/>
    </xf>
    <xf numFmtId="181" fontId="8" fillId="0" borderId="34" xfId="0" applyNumberFormat="1" applyFont="1" applyBorder="1" applyAlignment="1">
      <alignment horizontal="left"/>
    </xf>
    <xf numFmtId="179" fontId="8" fillId="0" borderId="34" xfId="2" applyNumberFormat="1" applyFont="1" applyBorder="1" applyAlignment="1">
      <alignment horizontal="right"/>
    </xf>
    <xf numFmtId="179" fontId="8" fillId="0" borderId="34" xfId="2" applyNumberFormat="1" applyFont="1" applyBorder="1" applyAlignment="1">
      <alignment horizontal="right" shrinkToFit="1"/>
    </xf>
    <xf numFmtId="179" fontId="7" fillId="0" borderId="34" xfId="3" applyNumberFormat="1" applyFont="1" applyFill="1" applyBorder="1" applyAlignment="1">
      <alignment horizontal="right" shrinkToFit="1"/>
    </xf>
    <xf numFmtId="179" fontId="7" fillId="0" borderId="34" xfId="4" applyNumberFormat="1" applyFont="1" applyFill="1" applyBorder="1" applyAlignment="1">
      <alignment horizontal="right"/>
    </xf>
    <xf numFmtId="179" fontId="8" fillId="0" borderId="34" xfId="0" applyNumberFormat="1" applyFont="1" applyBorder="1" applyAlignment="1">
      <alignment horizontal="right"/>
    </xf>
    <xf numFmtId="181" fontId="7" fillId="0" borderId="34" xfId="0" applyNumberFormat="1" applyFont="1" applyFill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right" vertical="center"/>
    </xf>
    <xf numFmtId="0" fontId="8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176" fontId="8" fillId="0" borderId="0" xfId="0" applyNumberFormat="1" applyFont="1" applyBorder="1"/>
    <xf numFmtId="0" fontId="8" fillId="0" borderId="34" xfId="0" applyFont="1" applyBorder="1"/>
    <xf numFmtId="2" fontId="10" fillId="0" borderId="0" xfId="0" applyNumberFormat="1" applyFont="1" applyAlignment="1">
      <alignment horizontal="right" vertical="center"/>
    </xf>
    <xf numFmtId="178" fontId="8" fillId="0" borderId="34" xfId="0" applyNumberFormat="1" applyFont="1" applyBorder="1" applyAlignment="1">
      <alignment horizontal="right" shrinkToFit="1"/>
    </xf>
    <xf numFmtId="0" fontId="7" fillId="0" borderId="34" xfId="0" applyFont="1" applyFill="1" applyBorder="1" applyAlignment="1">
      <alignment horizontal="left"/>
    </xf>
    <xf numFmtId="178" fontId="8" fillId="0" borderId="34" xfId="2" applyNumberFormat="1" applyFont="1" applyBorder="1" applyAlignment="1">
      <alignment horizontal="right" shrinkToFit="1"/>
    </xf>
    <xf numFmtId="178" fontId="7" fillId="0" borderId="34" xfId="4" applyNumberFormat="1" applyFont="1" applyFill="1" applyBorder="1" applyAlignment="1">
      <alignment horizontal="right"/>
    </xf>
    <xf numFmtId="178" fontId="8" fillId="0" borderId="34" xfId="0" applyNumberFormat="1" applyFont="1" applyBorder="1" applyAlignment="1">
      <alignment horizontal="right"/>
    </xf>
    <xf numFmtId="0" fontId="7" fillId="0" borderId="33" xfId="3" applyFont="1" applyFill="1" applyBorder="1" applyAlignment="1">
      <alignment horizontal="center" vertical="center"/>
    </xf>
    <xf numFmtId="0" fontId="7" fillId="0" borderId="32" xfId="3" applyFont="1" applyFill="1" applyBorder="1" applyAlignment="1">
      <alignment horizontal="center" vertical="center"/>
    </xf>
    <xf numFmtId="181" fontId="8" fillId="0" borderId="34" xfId="0" applyNumberFormat="1" applyFont="1" applyBorder="1" applyAlignment="1">
      <alignment horizontal="center" vertical="center"/>
    </xf>
    <xf numFmtId="177" fontId="13" fillId="0" borderId="9" xfId="0" applyNumberFormat="1" applyFont="1" applyFill="1" applyBorder="1" applyAlignment="1"/>
    <xf numFmtId="177" fontId="13" fillId="0" borderId="2" xfId="0" applyNumberFormat="1" applyFont="1" applyFill="1" applyBorder="1" applyAlignment="1"/>
    <xf numFmtId="177" fontId="13" fillId="0" borderId="16" xfId="0" applyNumberFormat="1" applyFont="1" applyFill="1" applyBorder="1" applyAlignment="1"/>
    <xf numFmtId="180" fontId="13" fillId="0" borderId="9" xfId="1" applyNumberFormat="1" applyFont="1" applyFill="1" applyBorder="1" applyAlignment="1"/>
    <xf numFmtId="180" fontId="13" fillId="0" borderId="2" xfId="1" applyNumberFormat="1" applyFont="1" applyFill="1" applyBorder="1" applyAlignment="1"/>
    <xf numFmtId="180" fontId="13" fillId="0" borderId="16" xfId="1" applyNumberFormat="1" applyFont="1" applyFill="1" applyBorder="1" applyAlignment="1"/>
    <xf numFmtId="179" fontId="13" fillId="0" borderId="9" xfId="1" applyNumberFormat="1" applyFont="1" applyFill="1" applyBorder="1" applyAlignment="1"/>
    <xf numFmtId="179" fontId="13" fillId="0" borderId="2" xfId="1" applyNumberFormat="1" applyFont="1" applyFill="1" applyBorder="1" applyAlignment="1"/>
    <xf numFmtId="179" fontId="13" fillId="0" borderId="16" xfId="1" applyNumberFormat="1" applyFont="1" applyFill="1" applyBorder="1" applyAlignment="1"/>
    <xf numFmtId="177" fontId="13" fillId="0" borderId="10" xfId="0" applyNumberFormat="1" applyFont="1" applyFill="1" applyBorder="1" applyAlignment="1"/>
    <xf numFmtId="177" fontId="13" fillId="0" borderId="1" xfId="0" applyNumberFormat="1" applyFont="1" applyFill="1" applyBorder="1" applyAlignment="1"/>
    <xf numFmtId="177" fontId="13" fillId="0" borderId="8" xfId="0" applyNumberFormat="1" applyFont="1" applyFill="1" applyBorder="1" applyAlignment="1"/>
    <xf numFmtId="180" fontId="13" fillId="0" borderId="10" xfId="1" applyNumberFormat="1" applyFont="1" applyFill="1" applyBorder="1" applyAlignment="1"/>
    <xf numFmtId="180" fontId="13" fillId="0" borderId="1" xfId="1" applyNumberFormat="1" applyFont="1" applyFill="1" applyBorder="1" applyAlignment="1"/>
    <xf numFmtId="180" fontId="13" fillId="0" borderId="8" xfId="1" applyNumberFormat="1" applyFont="1" applyFill="1" applyBorder="1" applyAlignment="1"/>
    <xf numFmtId="179" fontId="13" fillId="0" borderId="10" xfId="1" applyNumberFormat="1" applyFont="1" applyFill="1" applyBorder="1" applyAlignment="1"/>
    <xf numFmtId="179" fontId="13" fillId="0" borderId="1" xfId="1" applyNumberFormat="1" applyFont="1" applyFill="1" applyBorder="1" applyAlignment="1"/>
    <xf numFmtId="179" fontId="13" fillId="0" borderId="8" xfId="1" applyNumberFormat="1" applyFont="1" applyFill="1" applyBorder="1" applyAlignment="1"/>
    <xf numFmtId="177" fontId="13" fillId="0" borderId="22" xfId="0" applyNumberFormat="1" applyFont="1" applyFill="1" applyBorder="1" applyAlignment="1"/>
    <xf numFmtId="177" fontId="13" fillId="0" borderId="3" xfId="0" applyNumberFormat="1" applyFont="1" applyFill="1" applyBorder="1" applyAlignment="1"/>
    <xf numFmtId="177" fontId="13" fillId="0" borderId="23" xfId="0" applyNumberFormat="1" applyFont="1" applyFill="1" applyBorder="1" applyAlignment="1"/>
    <xf numFmtId="180" fontId="13" fillId="0" borderId="22" xfId="1" applyNumberFormat="1" applyFont="1" applyFill="1" applyBorder="1" applyAlignment="1"/>
    <xf numFmtId="180" fontId="13" fillId="0" borderId="3" xfId="1" applyNumberFormat="1" applyFont="1" applyFill="1" applyBorder="1" applyAlignment="1"/>
    <xf numFmtId="180" fontId="13" fillId="0" borderId="23" xfId="1" applyNumberFormat="1" applyFont="1" applyFill="1" applyBorder="1" applyAlignment="1"/>
    <xf numFmtId="179" fontId="13" fillId="0" borderId="22" xfId="1" applyNumberFormat="1" applyFont="1" applyFill="1" applyBorder="1" applyAlignment="1"/>
    <xf numFmtId="179" fontId="13" fillId="0" borderId="3" xfId="1" applyNumberFormat="1" applyFont="1" applyFill="1" applyBorder="1" applyAlignment="1"/>
    <xf numFmtId="179" fontId="13" fillId="0" borderId="23" xfId="1" applyNumberFormat="1" applyFont="1" applyFill="1" applyBorder="1" applyAlignment="1"/>
    <xf numFmtId="177" fontId="13" fillId="0" borderId="25" xfId="0" applyNumberFormat="1" applyFont="1" applyFill="1" applyBorder="1" applyAlignment="1"/>
    <xf numFmtId="177" fontId="13" fillId="0" borderId="26" xfId="0" applyNumberFormat="1" applyFont="1" applyFill="1" applyBorder="1" applyAlignment="1"/>
    <xf numFmtId="177" fontId="13" fillId="0" borderId="27" xfId="0" applyNumberFormat="1" applyFont="1" applyFill="1" applyBorder="1" applyAlignment="1"/>
    <xf numFmtId="180" fontId="13" fillId="0" borderId="25" xfId="1" applyNumberFormat="1" applyFont="1" applyFill="1" applyBorder="1" applyAlignment="1"/>
    <xf numFmtId="180" fontId="13" fillId="0" borderId="26" xfId="1" applyNumberFormat="1" applyFont="1" applyFill="1" applyBorder="1" applyAlignment="1"/>
    <xf numFmtId="180" fontId="13" fillId="0" borderId="27" xfId="1" applyNumberFormat="1" applyFont="1" applyFill="1" applyBorder="1" applyAlignment="1"/>
    <xf numFmtId="179" fontId="13" fillId="0" borderId="25" xfId="1" applyNumberFormat="1" applyFont="1" applyFill="1" applyBorder="1" applyAlignment="1"/>
    <xf numFmtId="179" fontId="13" fillId="0" borderId="26" xfId="1" applyNumberFormat="1" applyFont="1" applyFill="1" applyBorder="1" applyAlignment="1"/>
    <xf numFmtId="179" fontId="13" fillId="0" borderId="27" xfId="1" applyNumberFormat="1" applyFont="1" applyFill="1" applyBorder="1" applyAlignment="1"/>
    <xf numFmtId="177" fontId="13" fillId="0" borderId="29" xfId="0" applyNumberFormat="1" applyFont="1" applyFill="1" applyBorder="1" applyAlignment="1"/>
    <xf numFmtId="177" fontId="13" fillId="0" borderId="30" xfId="0" applyNumberFormat="1" applyFont="1" applyFill="1" applyBorder="1" applyAlignment="1"/>
    <xf numFmtId="177" fontId="13" fillId="0" borderId="31" xfId="0" applyNumberFormat="1" applyFont="1" applyFill="1" applyBorder="1" applyAlignment="1"/>
    <xf numFmtId="180" fontId="13" fillId="0" borderId="29" xfId="1" applyNumberFormat="1" applyFont="1" applyFill="1" applyBorder="1" applyAlignment="1"/>
    <xf numFmtId="180" fontId="13" fillId="0" borderId="30" xfId="1" applyNumberFormat="1" applyFont="1" applyFill="1" applyBorder="1" applyAlignment="1"/>
    <xf numFmtId="180" fontId="13" fillId="0" borderId="31" xfId="1" applyNumberFormat="1" applyFont="1" applyFill="1" applyBorder="1" applyAlignment="1"/>
    <xf numFmtId="179" fontId="13" fillId="0" borderId="29" xfId="1" applyNumberFormat="1" applyFont="1" applyFill="1" applyBorder="1" applyAlignment="1"/>
    <xf numFmtId="179" fontId="13" fillId="0" borderId="30" xfId="1" applyNumberFormat="1" applyFont="1" applyFill="1" applyBorder="1" applyAlignment="1"/>
    <xf numFmtId="179" fontId="13" fillId="0" borderId="31" xfId="1" applyNumberFormat="1" applyFont="1" applyFill="1" applyBorder="1" applyAlignment="1"/>
    <xf numFmtId="177" fontId="13" fillId="0" borderId="18" xfId="0" applyNumberFormat="1" applyFont="1" applyFill="1" applyBorder="1" applyAlignment="1"/>
    <xf numFmtId="177" fontId="13" fillId="0" borderId="19" xfId="0" applyNumberFormat="1" applyFont="1" applyFill="1" applyBorder="1" applyAlignment="1"/>
    <xf numFmtId="177" fontId="13" fillId="0" borderId="20" xfId="0" applyNumberFormat="1" applyFont="1" applyFill="1" applyBorder="1" applyAlignment="1"/>
    <xf numFmtId="180" fontId="13" fillId="0" borderId="18" xfId="1" applyNumberFormat="1" applyFont="1" applyFill="1" applyBorder="1" applyAlignment="1"/>
    <xf numFmtId="180" fontId="13" fillId="0" borderId="19" xfId="1" applyNumberFormat="1" applyFont="1" applyFill="1" applyBorder="1" applyAlignment="1"/>
    <xf numFmtId="180" fontId="13" fillId="0" borderId="20" xfId="1" applyNumberFormat="1" applyFont="1" applyFill="1" applyBorder="1" applyAlignment="1"/>
    <xf numFmtId="179" fontId="13" fillId="0" borderId="18" xfId="1" applyNumberFormat="1" applyFont="1" applyFill="1" applyBorder="1" applyAlignment="1"/>
    <xf numFmtId="179" fontId="13" fillId="0" borderId="19" xfId="1" applyNumberFormat="1" applyFont="1" applyFill="1" applyBorder="1" applyAlignment="1"/>
    <xf numFmtId="179" fontId="13" fillId="0" borderId="20" xfId="1" applyNumberFormat="1" applyFont="1" applyFill="1" applyBorder="1" applyAlignment="1"/>
    <xf numFmtId="0" fontId="12" fillId="0" borderId="11" xfId="0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1" fontId="15" fillId="0" borderId="10" xfId="2" applyNumberFormat="1" applyFont="1" applyFill="1" applyBorder="1" applyAlignment="1">
      <alignment horizontal="centerContinuous" vertical="center"/>
    </xf>
    <xf numFmtId="1" fontId="15" fillId="0" borderId="1" xfId="2" applyNumberFormat="1" applyFont="1" applyFill="1" applyBorder="1" applyAlignment="1">
      <alignment horizontal="centerContinuous" vertical="center"/>
    </xf>
    <xf numFmtId="1" fontId="15" fillId="0" borderId="8" xfId="2" applyNumberFormat="1" applyFont="1" applyFill="1" applyBorder="1" applyAlignment="1">
      <alignment horizontal="centerContinuous" vertical="center"/>
    </xf>
    <xf numFmtId="1" fontId="15" fillId="0" borderId="22" xfId="2" applyNumberFormat="1" applyFont="1" applyFill="1" applyBorder="1" applyAlignment="1">
      <alignment horizontal="center" vertical="center"/>
    </xf>
    <xf numFmtId="1" fontId="15" fillId="0" borderId="3" xfId="2" applyNumberFormat="1" applyFont="1" applyFill="1" applyBorder="1" applyAlignment="1">
      <alignment horizontal="center" vertical="center"/>
    </xf>
    <xf numFmtId="1" fontId="15" fillId="0" borderId="23" xfId="2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24" xfId="0" applyFont="1" applyFill="1" applyBorder="1" applyAlignment="1">
      <alignment horizontal="left"/>
    </xf>
    <xf numFmtId="0" fontId="12" fillId="0" borderId="28" xfId="0" applyFont="1" applyFill="1" applyBorder="1" applyAlignment="1">
      <alignment horizontal="left"/>
    </xf>
    <xf numFmtId="0" fontId="12" fillId="0" borderId="17" xfId="0" applyFont="1" applyFill="1" applyBorder="1" applyAlignment="1">
      <alignment horizontal="left"/>
    </xf>
    <xf numFmtId="0" fontId="12" fillId="0" borderId="13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12" fillId="0" borderId="21" xfId="0" applyFont="1" applyFill="1" applyBorder="1" applyAlignment="1">
      <alignment horizontal="left"/>
    </xf>
    <xf numFmtId="1" fontId="8" fillId="0" borderId="34" xfId="0" applyNumberFormat="1" applyFont="1" applyBorder="1" applyAlignment="1">
      <alignment horizontal="center" vertical="center" shrinkToFit="1"/>
    </xf>
    <xf numFmtId="1" fontId="8" fillId="0" borderId="34" xfId="0" applyNumberFormat="1" applyFont="1" applyBorder="1" applyAlignment="1">
      <alignment horizontal="center" vertical="center"/>
    </xf>
    <xf numFmtId="181" fontId="8" fillId="0" borderId="34" xfId="0" applyNumberFormat="1" applyFont="1" applyBorder="1" applyAlignment="1">
      <alignment horizontal="center" vertical="center" shrinkToFit="1"/>
    </xf>
    <xf numFmtId="0" fontId="8" fillId="0" borderId="33" xfId="0" applyFont="1" applyBorder="1"/>
    <xf numFmtId="178" fontId="8" fillId="0" borderId="33" xfId="0" applyNumberFormat="1" applyFont="1" applyBorder="1" applyAlignment="1">
      <alignment horizontal="right" shrinkToFit="1"/>
    </xf>
    <xf numFmtId="178" fontId="8" fillId="0" borderId="33" xfId="2" applyNumberFormat="1" applyFont="1" applyBorder="1" applyAlignment="1">
      <alignment horizontal="right" shrinkToFit="1"/>
    </xf>
    <xf numFmtId="178" fontId="7" fillId="0" borderId="33" xfId="4" applyNumberFormat="1" applyFont="1" applyFill="1" applyBorder="1" applyAlignment="1">
      <alignment horizontal="right" shrinkToFit="1"/>
    </xf>
    <xf numFmtId="178" fontId="8" fillId="0" borderId="33" xfId="0" applyNumberFormat="1" applyFont="1" applyBorder="1" applyAlignment="1">
      <alignment horizontal="right"/>
    </xf>
    <xf numFmtId="0" fontId="7" fillId="0" borderId="35" xfId="0" applyFont="1" applyFill="1" applyBorder="1" applyAlignment="1">
      <alignment horizontal="left"/>
    </xf>
    <xf numFmtId="178" fontId="8" fillId="0" borderId="35" xfId="2" applyNumberFormat="1" applyFont="1" applyBorder="1" applyAlignment="1">
      <alignment horizontal="right" shrinkToFit="1"/>
    </xf>
    <xf numFmtId="178" fontId="7" fillId="0" borderId="35" xfId="4" applyNumberFormat="1" applyFont="1" applyFill="1" applyBorder="1" applyAlignment="1">
      <alignment horizontal="right"/>
    </xf>
    <xf numFmtId="178" fontId="8" fillId="0" borderId="35" xfId="0" applyNumberFormat="1" applyFont="1" applyBorder="1" applyAlignment="1">
      <alignment horizontal="right"/>
    </xf>
    <xf numFmtId="181" fontId="8" fillId="0" borderId="33" xfId="0" applyNumberFormat="1" applyFont="1" applyBorder="1" applyAlignment="1">
      <alignment horizontal="left"/>
    </xf>
    <xf numFmtId="179" fontId="8" fillId="0" borderId="33" xfId="0" applyNumberFormat="1" applyFont="1" applyBorder="1" applyAlignment="1">
      <alignment horizontal="right" shrinkToFit="1"/>
    </xf>
    <xf numFmtId="179" fontId="8" fillId="0" borderId="33" xfId="0" applyNumberFormat="1" applyFont="1" applyBorder="1" applyAlignment="1">
      <alignment horizontal="right"/>
    </xf>
    <xf numFmtId="181" fontId="7" fillId="0" borderId="35" xfId="0" applyNumberFormat="1" applyFont="1" applyFill="1" applyBorder="1" applyAlignment="1">
      <alignment horizontal="left"/>
    </xf>
    <xf numFmtId="179" fontId="8" fillId="0" borderId="35" xfId="2" applyNumberFormat="1" applyFont="1" applyBorder="1" applyAlignment="1">
      <alignment horizontal="right"/>
    </xf>
    <xf numFmtId="179" fontId="8" fillId="0" borderId="35" xfId="2" applyNumberFormat="1" applyFont="1" applyBorder="1" applyAlignment="1">
      <alignment horizontal="right" shrinkToFit="1"/>
    </xf>
    <xf numFmtId="179" fontId="7" fillId="0" borderId="35" xfId="3" applyNumberFormat="1" applyFont="1" applyFill="1" applyBorder="1" applyAlignment="1">
      <alignment horizontal="right" shrinkToFit="1"/>
    </xf>
    <xf numFmtId="179" fontId="7" fillId="0" borderId="35" xfId="4" applyNumberFormat="1" applyFont="1" applyFill="1" applyBorder="1" applyAlignment="1">
      <alignment horizontal="right"/>
    </xf>
    <xf numFmtId="181" fontId="8" fillId="0" borderId="34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left"/>
    </xf>
    <xf numFmtId="181" fontId="8" fillId="0" borderId="34" xfId="0" applyNumberFormat="1" applyFont="1" applyBorder="1" applyAlignment="1">
      <alignment horizontal="center" vertical="center"/>
    </xf>
    <xf numFmtId="181" fontId="8" fillId="0" borderId="34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2" fontId="12" fillId="0" borderId="11" xfId="0" applyNumberFormat="1" applyFont="1" applyFill="1" applyBorder="1" applyAlignment="1">
      <alignment horizontal="center" vertical="center" wrapText="1"/>
    </xf>
    <xf numFmtId="2" fontId="12" fillId="0" borderId="5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 vertical="center" wrapText="1"/>
    </xf>
    <xf numFmtId="1" fontId="12" fillId="0" borderId="11" xfId="0" applyNumberFormat="1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176" fontId="12" fillId="0" borderId="11" xfId="0" applyNumberFormat="1" applyFont="1" applyFill="1" applyBorder="1" applyAlignment="1">
      <alignment horizontal="center" vertical="center" wrapText="1"/>
    </xf>
    <xf numFmtId="176" fontId="12" fillId="0" borderId="5" xfId="0" applyNumberFormat="1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</cellXfs>
  <cellStyles count="5">
    <cellStyle name="パーセント" xfId="1" builtinId="5"/>
    <cellStyle name="桁区切り" xfId="2" builtinId="6"/>
    <cellStyle name="標準" xfId="0" builtinId="0"/>
    <cellStyle name="標準_H11小学６年" xfId="3"/>
    <cellStyle name="標準_Sheet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8358208955223885"/>
          <c:h val="0.6644839162559833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'!$C$5:$Q$5</c:f>
              <c:numCache>
                <c:formatCode>0.00_);[Red]\(0.00\)</c:formatCode>
                <c:ptCount val="15"/>
                <c:pt idx="1">
                  <c:v>1.0830438901168298</c:v>
                </c:pt>
                <c:pt idx="2">
                  <c:v>1.2119246215631758</c:v>
                </c:pt>
                <c:pt idx="3">
                  <c:v>1.0789223454833599</c:v>
                </c:pt>
                <c:pt idx="4">
                  <c:v>1.1071318308119791</c:v>
                </c:pt>
                <c:pt idx="5">
                  <c:v>0.86887786732796035</c:v>
                </c:pt>
                <c:pt idx="6">
                  <c:v>0.81103727246460555</c:v>
                </c:pt>
                <c:pt idx="7">
                  <c:v>0.9624924379915305</c:v>
                </c:pt>
                <c:pt idx="8">
                  <c:v>0.64215384615384619</c:v>
                </c:pt>
                <c:pt idx="9">
                  <c:v>0.60255241567912488</c:v>
                </c:pt>
                <c:pt idx="10">
                  <c:v>0.56287425149700598</c:v>
                </c:pt>
                <c:pt idx="11">
                  <c:v>0.4753143207605029</c:v>
                </c:pt>
                <c:pt idx="12">
                  <c:v>0.37946572256195688</c:v>
                </c:pt>
                <c:pt idx="13">
                  <c:v>0.31793661496965608</c:v>
                </c:pt>
                <c:pt idx="14">
                  <c:v>0.3812084783296425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1.306129671574179</c:v>
                </c:pt>
                <c:pt idx="1">
                  <c:v>1.190338860850757</c:v>
                </c:pt>
                <c:pt idx="2">
                  <c:v>1.161268043373161</c:v>
                </c:pt>
                <c:pt idx="3">
                  <c:v>1.0970288502942442</c:v>
                </c:pt>
                <c:pt idx="4">
                  <c:v>1.0409169850642583</c:v>
                </c:pt>
                <c:pt idx="5">
                  <c:v>0.90529093181502573</c:v>
                </c:pt>
                <c:pt idx="6">
                  <c:v>0.85477178423236511</c:v>
                </c:pt>
                <c:pt idx="7">
                  <c:v>0.82413270925110127</c:v>
                </c:pt>
                <c:pt idx="8">
                  <c:v>0.67075027685492805</c:v>
                </c:pt>
                <c:pt idx="9">
                  <c:v>0.64922294044835649</c:v>
                </c:pt>
                <c:pt idx="10">
                  <c:v>0.59353717859624744</c:v>
                </c:pt>
                <c:pt idx="11">
                  <c:v>0.51777522935779818</c:v>
                </c:pt>
                <c:pt idx="12">
                  <c:v>0.45780511589528167</c:v>
                </c:pt>
                <c:pt idx="13">
                  <c:v>0.39318080522953497</c:v>
                </c:pt>
                <c:pt idx="14">
                  <c:v>0.45370770338372929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26304"/>
        <c:axId val="73827840"/>
      </c:lineChart>
      <c:catAx>
        <c:axId val="73826304"/>
        <c:scaling>
          <c:orientation val="minMax"/>
        </c:scaling>
        <c:delete val="0"/>
        <c:axPos val="b"/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827840"/>
        <c:crosses val="autoZero"/>
        <c:auto val="0"/>
        <c:lblAlgn val="ctr"/>
        <c:lblOffset val="100"/>
        <c:tickMarkSkip val="1"/>
        <c:noMultiLvlLbl val="0"/>
      </c:catAx>
      <c:valAx>
        <c:axId val="7382784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82630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91044776119402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428636798651781"/>
          <c:w val="0.76296848212154311"/>
          <c:h val="0.6630452859729053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'!$C$16:$Q$16</c:f>
              <c:numCache>
                <c:formatCode>0.00_);[Red]\(0.00\)</c:formatCode>
                <c:ptCount val="15"/>
                <c:pt idx="1">
                  <c:v>1.4726495726495727</c:v>
                </c:pt>
                <c:pt idx="2">
                  <c:v>1.4491315136476426</c:v>
                </c:pt>
                <c:pt idx="3">
                  <c:v>1.1943755169561621</c:v>
                </c:pt>
                <c:pt idx="4">
                  <c:v>1.1988352745424293</c:v>
                </c:pt>
                <c:pt idx="5">
                  <c:v>1.1173671689135607</c:v>
                </c:pt>
                <c:pt idx="6">
                  <c:v>0.90441767068273093</c:v>
                </c:pt>
                <c:pt idx="7">
                  <c:v>0.97647058823529409</c:v>
                </c:pt>
                <c:pt idx="8">
                  <c:v>0.80550918196994992</c:v>
                </c:pt>
                <c:pt idx="9">
                  <c:v>0.7483443708609272</c:v>
                </c:pt>
                <c:pt idx="10">
                  <c:v>0.82258064516129037</c:v>
                </c:pt>
                <c:pt idx="11">
                  <c:v>0.64592863677950596</c:v>
                </c:pt>
                <c:pt idx="12">
                  <c:v>0.74313551815766166</c:v>
                </c:pt>
                <c:pt idx="13">
                  <c:v>0.47895229186155286</c:v>
                </c:pt>
                <c:pt idx="14">
                  <c:v>0.50950226244343888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1.306129671574179</c:v>
                </c:pt>
                <c:pt idx="1">
                  <c:v>1.190338860850757</c:v>
                </c:pt>
                <c:pt idx="2">
                  <c:v>1.161268043373161</c:v>
                </c:pt>
                <c:pt idx="3">
                  <c:v>1.0970288502942442</c:v>
                </c:pt>
                <c:pt idx="4">
                  <c:v>1.0409169850642583</c:v>
                </c:pt>
                <c:pt idx="5">
                  <c:v>0.90529093181502573</c:v>
                </c:pt>
                <c:pt idx="6">
                  <c:v>0.85477178423236511</c:v>
                </c:pt>
                <c:pt idx="7">
                  <c:v>0.82413270925110127</c:v>
                </c:pt>
                <c:pt idx="8">
                  <c:v>0.67075027685492805</c:v>
                </c:pt>
                <c:pt idx="9">
                  <c:v>0.64922294044835649</c:v>
                </c:pt>
                <c:pt idx="10">
                  <c:v>0.59353717859624744</c:v>
                </c:pt>
                <c:pt idx="11">
                  <c:v>0.51777522935779818</c:v>
                </c:pt>
                <c:pt idx="12">
                  <c:v>0.45780511589528167</c:v>
                </c:pt>
                <c:pt idx="13">
                  <c:v>0.39318080522953497</c:v>
                </c:pt>
                <c:pt idx="14">
                  <c:v>0.45370770338372929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45504"/>
        <c:axId val="142647296"/>
      </c:lineChart>
      <c:catAx>
        <c:axId val="142645504"/>
        <c:scaling>
          <c:orientation val="minMax"/>
        </c:scaling>
        <c:delete val="0"/>
        <c:axPos val="b"/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647296"/>
        <c:crosses val="autoZero"/>
        <c:auto val="0"/>
        <c:lblAlgn val="ctr"/>
        <c:lblOffset val="100"/>
        <c:tickMarkSkip val="1"/>
        <c:noMultiLvlLbl val="0"/>
      </c:catAx>
      <c:valAx>
        <c:axId val="14264729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64550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11188879167883"/>
          <c:y val="2.8571428571428571E-2"/>
          <c:w val="0.7185239622824926"/>
          <c:h val="0.1657148856392950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11825424465132"/>
          <c:y val="0.23863636363636365"/>
          <c:w val="0.79412049819227581"/>
          <c:h val="0.6565367250581489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'!$C$17:$Q$17</c:f>
              <c:numCache>
                <c:formatCode>0.00_);[Red]\(0.00\)</c:formatCode>
                <c:ptCount val="15"/>
                <c:pt idx="1">
                  <c:v>1.2429906542056075</c:v>
                </c:pt>
                <c:pt idx="2">
                  <c:v>1.1974248927038627</c:v>
                </c:pt>
                <c:pt idx="3">
                  <c:v>1.0986238532110091</c:v>
                </c:pt>
                <c:pt idx="4">
                  <c:v>1.0475161987041037</c:v>
                </c:pt>
                <c:pt idx="5">
                  <c:v>0.84070796460176989</c:v>
                </c:pt>
                <c:pt idx="6">
                  <c:v>0.89411764705882357</c:v>
                </c:pt>
                <c:pt idx="7">
                  <c:v>0.78078817733990147</c:v>
                </c:pt>
                <c:pt idx="8">
                  <c:v>0.7195402298850575</c:v>
                </c:pt>
                <c:pt idx="9">
                  <c:v>0.79746835443037978</c:v>
                </c:pt>
                <c:pt idx="10">
                  <c:v>0.90049751243781095</c:v>
                </c:pt>
                <c:pt idx="11">
                  <c:v>0.62634408602150538</c:v>
                </c:pt>
                <c:pt idx="12">
                  <c:v>0.47687861271676302</c:v>
                </c:pt>
                <c:pt idx="13">
                  <c:v>0.43785310734463279</c:v>
                </c:pt>
                <c:pt idx="14">
                  <c:v>0.56748466257668717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1.306129671574179</c:v>
                </c:pt>
                <c:pt idx="1">
                  <c:v>1.190338860850757</c:v>
                </c:pt>
                <c:pt idx="2">
                  <c:v>1.161268043373161</c:v>
                </c:pt>
                <c:pt idx="3">
                  <c:v>1.0970288502942442</c:v>
                </c:pt>
                <c:pt idx="4">
                  <c:v>1.0409169850642583</c:v>
                </c:pt>
                <c:pt idx="5">
                  <c:v>0.90529093181502573</c:v>
                </c:pt>
                <c:pt idx="6">
                  <c:v>0.85477178423236511</c:v>
                </c:pt>
                <c:pt idx="7">
                  <c:v>0.82413270925110127</c:v>
                </c:pt>
                <c:pt idx="8">
                  <c:v>0.67075027685492805</c:v>
                </c:pt>
                <c:pt idx="9">
                  <c:v>0.64922294044835649</c:v>
                </c:pt>
                <c:pt idx="10">
                  <c:v>0.59353717859624744</c:v>
                </c:pt>
                <c:pt idx="11">
                  <c:v>0.51777522935779818</c:v>
                </c:pt>
                <c:pt idx="12">
                  <c:v>0.45780511589528167</c:v>
                </c:pt>
                <c:pt idx="13">
                  <c:v>0.39318080522953497</c:v>
                </c:pt>
                <c:pt idx="14">
                  <c:v>0.45370770338372929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84544"/>
        <c:axId val="142686080"/>
      </c:lineChart>
      <c:catAx>
        <c:axId val="142684544"/>
        <c:scaling>
          <c:orientation val="minMax"/>
        </c:scaling>
        <c:delete val="0"/>
        <c:axPos val="b"/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686080"/>
        <c:crosses val="autoZero"/>
        <c:auto val="0"/>
        <c:lblAlgn val="ctr"/>
        <c:lblOffset val="100"/>
        <c:tickMarkSkip val="1"/>
        <c:noMultiLvlLbl val="0"/>
      </c:catAx>
      <c:valAx>
        <c:axId val="14268608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68454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029488960938706"/>
          <c:y val="2.8409090909090908E-2"/>
          <c:w val="0.71323761000463182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6193614616668728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'!$C$18:$Q$18</c:f>
              <c:numCache>
                <c:formatCode>0.00_);[Red]\(0.00\)</c:formatCode>
                <c:ptCount val="15"/>
                <c:pt idx="0">
                  <c:v>1.3884297520661157</c:v>
                </c:pt>
                <c:pt idx="1">
                  <c:v>1.2217391304347827</c:v>
                </c:pt>
                <c:pt idx="2">
                  <c:v>0.92753623188405798</c:v>
                </c:pt>
                <c:pt idx="3">
                  <c:v>0.75845410628019327</c:v>
                </c:pt>
                <c:pt idx="4">
                  <c:v>0.88888888888888884</c:v>
                </c:pt>
                <c:pt idx="5">
                  <c:v>0.58411214953271029</c:v>
                </c:pt>
                <c:pt idx="6">
                  <c:v>0.70560747663551404</c:v>
                </c:pt>
                <c:pt idx="7">
                  <c:v>0.50485436893203883</c:v>
                </c:pt>
                <c:pt idx="8">
                  <c:v>0.79716981132075471</c:v>
                </c:pt>
                <c:pt idx="9">
                  <c:v>0.57692307692307687</c:v>
                </c:pt>
                <c:pt idx="10">
                  <c:v>0.52450980392156865</c:v>
                </c:pt>
                <c:pt idx="11">
                  <c:v>0.74479166666666663</c:v>
                </c:pt>
                <c:pt idx="12">
                  <c:v>0.68393782383419688</c:v>
                </c:pt>
                <c:pt idx="13">
                  <c:v>0.27692307692307694</c:v>
                </c:pt>
                <c:pt idx="14">
                  <c:v>0.42021276595744683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1.306129671574179</c:v>
                </c:pt>
                <c:pt idx="1">
                  <c:v>1.190338860850757</c:v>
                </c:pt>
                <c:pt idx="2">
                  <c:v>1.161268043373161</c:v>
                </c:pt>
                <c:pt idx="3">
                  <c:v>1.0970288502942442</c:v>
                </c:pt>
                <c:pt idx="4">
                  <c:v>1.0409169850642583</c:v>
                </c:pt>
                <c:pt idx="5">
                  <c:v>0.90529093181502573</c:v>
                </c:pt>
                <c:pt idx="6">
                  <c:v>0.85477178423236511</c:v>
                </c:pt>
                <c:pt idx="7">
                  <c:v>0.82413270925110127</c:v>
                </c:pt>
                <c:pt idx="8">
                  <c:v>0.67075027685492805</c:v>
                </c:pt>
                <c:pt idx="9">
                  <c:v>0.64922294044835649</c:v>
                </c:pt>
                <c:pt idx="10">
                  <c:v>0.59353717859624744</c:v>
                </c:pt>
                <c:pt idx="11">
                  <c:v>0.51777522935779818</c:v>
                </c:pt>
                <c:pt idx="12">
                  <c:v>0.45780511589528167</c:v>
                </c:pt>
                <c:pt idx="13">
                  <c:v>0.39318080522953497</c:v>
                </c:pt>
                <c:pt idx="14">
                  <c:v>0.45370770338372929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27040"/>
        <c:axId val="142728576"/>
      </c:lineChart>
      <c:catAx>
        <c:axId val="142727040"/>
        <c:scaling>
          <c:orientation val="minMax"/>
        </c:scaling>
        <c:delete val="0"/>
        <c:axPos val="b"/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728576"/>
        <c:crosses val="autoZero"/>
        <c:auto val="1"/>
        <c:lblAlgn val="ctr"/>
        <c:lblOffset val="100"/>
        <c:tickMarkSkip val="1"/>
        <c:noMultiLvlLbl val="0"/>
      </c:catAx>
      <c:valAx>
        <c:axId val="14272857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72704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034019873432387"/>
          <c:w val="0.80000578707889958"/>
          <c:h val="0.67483282828602342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'!$C$19:$Q$19</c:f>
              <c:numCache>
                <c:formatCode>0.00_);[Red]\(0.00\)</c:formatCode>
                <c:ptCount val="15"/>
                <c:pt idx="0">
                  <c:v>0.68361581920903958</c:v>
                </c:pt>
                <c:pt idx="1">
                  <c:v>0.35915492957746481</c:v>
                </c:pt>
                <c:pt idx="2">
                  <c:v>0.29333333333333333</c:v>
                </c:pt>
                <c:pt idx="3">
                  <c:v>0.29655172413793102</c:v>
                </c:pt>
                <c:pt idx="4">
                  <c:v>0.31967213114754101</c:v>
                </c:pt>
                <c:pt idx="5">
                  <c:v>6.4516129032258063E-2</c:v>
                </c:pt>
                <c:pt idx="6">
                  <c:v>0.10909090909090909</c:v>
                </c:pt>
                <c:pt idx="7">
                  <c:v>9.3220338983050849E-2</c:v>
                </c:pt>
                <c:pt idx="8">
                  <c:v>0.12195121951219512</c:v>
                </c:pt>
                <c:pt idx="9">
                  <c:v>0.12244897959183673</c:v>
                </c:pt>
                <c:pt idx="10">
                  <c:v>9.2436974789915971E-2</c:v>
                </c:pt>
                <c:pt idx="11">
                  <c:v>8.7301587301587297E-2</c:v>
                </c:pt>
                <c:pt idx="12">
                  <c:v>1.2345679012345678E-2</c:v>
                </c:pt>
                <c:pt idx="13">
                  <c:v>7.0866141732283464E-2</c:v>
                </c:pt>
                <c:pt idx="14">
                  <c:v>3.7735849056603772E-2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1.306129671574179</c:v>
                </c:pt>
                <c:pt idx="1">
                  <c:v>1.190338860850757</c:v>
                </c:pt>
                <c:pt idx="2">
                  <c:v>1.161268043373161</c:v>
                </c:pt>
                <c:pt idx="3">
                  <c:v>1.0970288502942442</c:v>
                </c:pt>
                <c:pt idx="4">
                  <c:v>1.0409169850642583</c:v>
                </c:pt>
                <c:pt idx="5">
                  <c:v>0.90529093181502573</c:v>
                </c:pt>
                <c:pt idx="6">
                  <c:v>0.85477178423236511</c:v>
                </c:pt>
                <c:pt idx="7">
                  <c:v>0.82413270925110127</c:v>
                </c:pt>
                <c:pt idx="8">
                  <c:v>0.67075027685492805</c:v>
                </c:pt>
                <c:pt idx="9">
                  <c:v>0.64922294044835649</c:v>
                </c:pt>
                <c:pt idx="10">
                  <c:v>0.59353717859624744</c:v>
                </c:pt>
                <c:pt idx="11">
                  <c:v>0.51777522935779818</c:v>
                </c:pt>
                <c:pt idx="12">
                  <c:v>0.45780511589528167</c:v>
                </c:pt>
                <c:pt idx="13">
                  <c:v>0.39318080522953497</c:v>
                </c:pt>
                <c:pt idx="14">
                  <c:v>0.45370770338372929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57888"/>
        <c:axId val="142759424"/>
      </c:lineChart>
      <c:catAx>
        <c:axId val="142757888"/>
        <c:scaling>
          <c:orientation val="minMax"/>
        </c:scaling>
        <c:delete val="0"/>
        <c:axPos val="b"/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759424"/>
        <c:crosses val="autoZero"/>
        <c:auto val="1"/>
        <c:lblAlgn val="ctr"/>
        <c:lblOffset val="100"/>
        <c:tickMarkSkip val="1"/>
        <c:noMultiLvlLbl val="0"/>
      </c:catAx>
      <c:valAx>
        <c:axId val="14275942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75788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248587570621469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11825424465132"/>
          <c:y val="0.21965317919075145"/>
          <c:w val="0.80147346576813017"/>
          <c:h val="0.6755197558902855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'!$C$20:$Q$20</c:f>
              <c:numCache>
                <c:formatCode>0.00_);[Red]\(0.00\)</c:formatCode>
                <c:ptCount val="15"/>
                <c:pt idx="1">
                  <c:v>1.826086956521739</c:v>
                </c:pt>
                <c:pt idx="2">
                  <c:v>1.6632653061224489</c:v>
                </c:pt>
                <c:pt idx="3">
                  <c:v>1.3298429319371727</c:v>
                </c:pt>
                <c:pt idx="4">
                  <c:v>1.4075829383886256</c:v>
                </c:pt>
                <c:pt idx="5">
                  <c:v>1.1181434599156117</c:v>
                </c:pt>
                <c:pt idx="6">
                  <c:v>0.98148148148148151</c:v>
                </c:pt>
                <c:pt idx="7">
                  <c:v>1.0547945205479452</c:v>
                </c:pt>
                <c:pt idx="8">
                  <c:v>0.90410958904109584</c:v>
                </c:pt>
                <c:pt idx="9">
                  <c:v>0.96202531645569622</c:v>
                </c:pt>
                <c:pt idx="10">
                  <c:v>0.83050847457627119</c:v>
                </c:pt>
                <c:pt idx="11">
                  <c:v>0.8666666666666667</c:v>
                </c:pt>
                <c:pt idx="12">
                  <c:v>0.55752212389380529</c:v>
                </c:pt>
                <c:pt idx="13">
                  <c:v>0.5822222222222222</c:v>
                </c:pt>
                <c:pt idx="14">
                  <c:v>0.66210045662100458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1.306129671574179</c:v>
                </c:pt>
                <c:pt idx="1">
                  <c:v>1.190338860850757</c:v>
                </c:pt>
                <c:pt idx="2">
                  <c:v>1.161268043373161</c:v>
                </c:pt>
                <c:pt idx="3">
                  <c:v>1.0970288502942442</c:v>
                </c:pt>
                <c:pt idx="4">
                  <c:v>1.0409169850642583</c:v>
                </c:pt>
                <c:pt idx="5">
                  <c:v>0.90529093181502573</c:v>
                </c:pt>
                <c:pt idx="6">
                  <c:v>0.85477178423236511</c:v>
                </c:pt>
                <c:pt idx="7">
                  <c:v>0.82413270925110127</c:v>
                </c:pt>
                <c:pt idx="8">
                  <c:v>0.67075027685492805</c:v>
                </c:pt>
                <c:pt idx="9">
                  <c:v>0.64922294044835649</c:v>
                </c:pt>
                <c:pt idx="10">
                  <c:v>0.59353717859624744</c:v>
                </c:pt>
                <c:pt idx="11">
                  <c:v>0.51777522935779818</c:v>
                </c:pt>
                <c:pt idx="12">
                  <c:v>0.45780511589528167</c:v>
                </c:pt>
                <c:pt idx="13">
                  <c:v>0.39318080522953497</c:v>
                </c:pt>
                <c:pt idx="14">
                  <c:v>0.45370770338372929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72864"/>
        <c:axId val="142881152"/>
      </c:lineChart>
      <c:catAx>
        <c:axId val="142772864"/>
        <c:scaling>
          <c:orientation val="minMax"/>
        </c:scaling>
        <c:delete val="0"/>
        <c:axPos val="b"/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881152"/>
        <c:crosses val="autoZero"/>
        <c:auto val="0"/>
        <c:lblAlgn val="ctr"/>
        <c:lblOffset val="100"/>
        <c:tickMarkSkip val="1"/>
        <c:noMultiLvlLbl val="0"/>
      </c:catAx>
      <c:valAx>
        <c:axId val="14288115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77286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029488960938706"/>
          <c:y val="2.8901734104046242E-2"/>
          <c:w val="0.71323761000463182"/>
          <c:h val="0.167630057803468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857206632831006"/>
          <c:w val="0.79850746268656714"/>
          <c:h val="0.6666011194342623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'!$C$21:$Q$21</c:f>
              <c:numCache>
                <c:formatCode>0.00_);[Red]\(0.00\)</c:formatCode>
                <c:ptCount val="15"/>
                <c:pt idx="0">
                  <c:v>1.25</c:v>
                </c:pt>
                <c:pt idx="1">
                  <c:v>1.4269662921348314</c:v>
                </c:pt>
                <c:pt idx="2">
                  <c:v>1.3</c:v>
                </c:pt>
                <c:pt idx="3">
                  <c:v>1.0196078431372548</c:v>
                </c:pt>
                <c:pt idx="4">
                  <c:v>0.89552238805970152</c:v>
                </c:pt>
                <c:pt idx="5">
                  <c:v>0.67741935483870963</c:v>
                </c:pt>
                <c:pt idx="6">
                  <c:v>0.94117647058823528</c:v>
                </c:pt>
                <c:pt idx="7">
                  <c:v>0.54166666666666663</c:v>
                </c:pt>
                <c:pt idx="8">
                  <c:v>0.1728395061728395</c:v>
                </c:pt>
                <c:pt idx="9">
                  <c:v>0.45588235294117646</c:v>
                </c:pt>
                <c:pt idx="10">
                  <c:v>0.18072289156626506</c:v>
                </c:pt>
                <c:pt idx="11">
                  <c:v>0.14666666666666667</c:v>
                </c:pt>
                <c:pt idx="12">
                  <c:v>0.2</c:v>
                </c:pt>
                <c:pt idx="13">
                  <c:v>5.4794520547945202E-2</c:v>
                </c:pt>
                <c:pt idx="14">
                  <c:v>0.2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1.306129671574179</c:v>
                </c:pt>
                <c:pt idx="1">
                  <c:v>1.190338860850757</c:v>
                </c:pt>
                <c:pt idx="2">
                  <c:v>1.161268043373161</c:v>
                </c:pt>
                <c:pt idx="3">
                  <c:v>1.0970288502942442</c:v>
                </c:pt>
                <c:pt idx="4">
                  <c:v>1.0409169850642583</c:v>
                </c:pt>
                <c:pt idx="5">
                  <c:v>0.90529093181502573</c:v>
                </c:pt>
                <c:pt idx="6">
                  <c:v>0.85477178423236511</c:v>
                </c:pt>
                <c:pt idx="7">
                  <c:v>0.82413270925110127</c:v>
                </c:pt>
                <c:pt idx="8">
                  <c:v>0.67075027685492805</c:v>
                </c:pt>
                <c:pt idx="9">
                  <c:v>0.64922294044835649</c:v>
                </c:pt>
                <c:pt idx="10">
                  <c:v>0.59353717859624744</c:v>
                </c:pt>
                <c:pt idx="11">
                  <c:v>0.51777522935779818</c:v>
                </c:pt>
                <c:pt idx="12">
                  <c:v>0.45780511589528167</c:v>
                </c:pt>
                <c:pt idx="13">
                  <c:v>0.39318080522953497</c:v>
                </c:pt>
                <c:pt idx="14">
                  <c:v>0.45370770338372929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10208"/>
        <c:axId val="142911744"/>
      </c:lineChart>
      <c:catAx>
        <c:axId val="142910208"/>
        <c:scaling>
          <c:orientation val="minMax"/>
        </c:scaling>
        <c:delete val="0"/>
        <c:axPos val="b"/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911744"/>
        <c:crosses val="autoZero"/>
        <c:auto val="1"/>
        <c:lblAlgn val="ctr"/>
        <c:lblOffset val="100"/>
        <c:tickMarkSkip val="1"/>
        <c:noMultiLvlLbl val="0"/>
      </c:catAx>
      <c:valAx>
        <c:axId val="14291174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9102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571428571428571E-2"/>
          <c:w val="0.90298507462686572"/>
          <c:h val="0.1600005999250093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295454545454544"/>
          <c:w val="0.80000578707889958"/>
          <c:h val="0.6622184147402272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'!$C$22:$Q$22</c:f>
              <c:numCache>
                <c:formatCode>0.00_);[Red]\(0.00\)</c:formatCode>
                <c:ptCount val="15"/>
                <c:pt idx="0">
                  <c:v>1.5735294117647058</c:v>
                </c:pt>
                <c:pt idx="1">
                  <c:v>1.6375</c:v>
                </c:pt>
                <c:pt idx="2">
                  <c:v>1.9195402298850575</c:v>
                </c:pt>
                <c:pt idx="3">
                  <c:v>1.5425531914893618</c:v>
                </c:pt>
                <c:pt idx="4">
                  <c:v>1.6941176470588235</c:v>
                </c:pt>
                <c:pt idx="5">
                  <c:v>1.9402985074626866</c:v>
                </c:pt>
                <c:pt idx="6">
                  <c:v>1.7738095238095237</c:v>
                </c:pt>
                <c:pt idx="7">
                  <c:v>1.6086956521739131</c:v>
                </c:pt>
                <c:pt idx="8">
                  <c:v>0.90140845070422537</c:v>
                </c:pt>
                <c:pt idx="9">
                  <c:v>1.325</c:v>
                </c:pt>
                <c:pt idx="10">
                  <c:v>0.47761194029850745</c:v>
                </c:pt>
                <c:pt idx="11">
                  <c:v>0.70886075949367089</c:v>
                </c:pt>
                <c:pt idx="12">
                  <c:v>0.3</c:v>
                </c:pt>
                <c:pt idx="13">
                  <c:v>0.33333333333333331</c:v>
                </c:pt>
                <c:pt idx="14">
                  <c:v>0.68852459016393441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1.306129671574179</c:v>
                </c:pt>
                <c:pt idx="1">
                  <c:v>1.190338860850757</c:v>
                </c:pt>
                <c:pt idx="2">
                  <c:v>1.161268043373161</c:v>
                </c:pt>
                <c:pt idx="3">
                  <c:v>1.0970288502942442</c:v>
                </c:pt>
                <c:pt idx="4">
                  <c:v>1.0409169850642583</c:v>
                </c:pt>
                <c:pt idx="5">
                  <c:v>0.90529093181502573</c:v>
                </c:pt>
                <c:pt idx="6">
                  <c:v>0.85477178423236511</c:v>
                </c:pt>
                <c:pt idx="7">
                  <c:v>0.82413270925110127</c:v>
                </c:pt>
                <c:pt idx="8">
                  <c:v>0.67075027685492805</c:v>
                </c:pt>
                <c:pt idx="9">
                  <c:v>0.64922294044835649</c:v>
                </c:pt>
                <c:pt idx="10">
                  <c:v>0.59353717859624744</c:v>
                </c:pt>
                <c:pt idx="11">
                  <c:v>0.51777522935779818</c:v>
                </c:pt>
                <c:pt idx="12">
                  <c:v>0.45780511589528167</c:v>
                </c:pt>
                <c:pt idx="13">
                  <c:v>0.39318080522953497</c:v>
                </c:pt>
                <c:pt idx="14">
                  <c:v>0.45370770338372929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32608"/>
        <c:axId val="142938496"/>
      </c:lineChart>
      <c:catAx>
        <c:axId val="142932608"/>
        <c:scaling>
          <c:orientation val="minMax"/>
        </c:scaling>
        <c:delete val="0"/>
        <c:axPos val="b"/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938496"/>
        <c:crosses val="autoZero"/>
        <c:auto val="1"/>
        <c:lblAlgn val="ctr"/>
        <c:lblOffset val="100"/>
        <c:tickMarkSkip val="1"/>
        <c:noMultiLvlLbl val="0"/>
      </c:catAx>
      <c:valAx>
        <c:axId val="14293849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932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6667444347234373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6353322613807098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'!$C$23:$Q$23</c:f>
              <c:numCache>
                <c:formatCode>0.00_);[Red]\(0.00\)</c:formatCode>
                <c:ptCount val="15"/>
                <c:pt idx="0">
                  <c:v>1.4886363636363635</c:v>
                </c:pt>
                <c:pt idx="1">
                  <c:v>1.8333333333333333</c:v>
                </c:pt>
                <c:pt idx="2">
                  <c:v>2.0266666666666668</c:v>
                </c:pt>
                <c:pt idx="3">
                  <c:v>2</c:v>
                </c:pt>
                <c:pt idx="4">
                  <c:v>2.7901234567901234</c:v>
                </c:pt>
                <c:pt idx="5">
                  <c:v>1.9054054054054055</c:v>
                </c:pt>
                <c:pt idx="6">
                  <c:v>2.1794871794871793</c:v>
                </c:pt>
                <c:pt idx="7">
                  <c:v>1.2058823529411764</c:v>
                </c:pt>
                <c:pt idx="8">
                  <c:v>0.55384615384615388</c:v>
                </c:pt>
                <c:pt idx="9">
                  <c:v>0.4935064935064935</c:v>
                </c:pt>
                <c:pt idx="10">
                  <c:v>0.26250000000000001</c:v>
                </c:pt>
                <c:pt idx="11">
                  <c:v>0.27397260273972601</c:v>
                </c:pt>
                <c:pt idx="12">
                  <c:v>0.18965517241379309</c:v>
                </c:pt>
                <c:pt idx="13">
                  <c:v>2.5974025974025976E-2</c:v>
                </c:pt>
                <c:pt idx="14">
                  <c:v>6.6666666666666666E-2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1.306129671574179</c:v>
                </c:pt>
                <c:pt idx="1">
                  <c:v>1.190338860850757</c:v>
                </c:pt>
                <c:pt idx="2">
                  <c:v>1.161268043373161</c:v>
                </c:pt>
                <c:pt idx="3">
                  <c:v>1.0970288502942442</c:v>
                </c:pt>
                <c:pt idx="4">
                  <c:v>1.0409169850642583</c:v>
                </c:pt>
                <c:pt idx="5">
                  <c:v>0.90529093181502573</c:v>
                </c:pt>
                <c:pt idx="6">
                  <c:v>0.85477178423236511</c:v>
                </c:pt>
                <c:pt idx="7">
                  <c:v>0.82413270925110127</c:v>
                </c:pt>
                <c:pt idx="8">
                  <c:v>0.67075027685492805</c:v>
                </c:pt>
                <c:pt idx="9">
                  <c:v>0.64922294044835649</c:v>
                </c:pt>
                <c:pt idx="10">
                  <c:v>0.59353717859624744</c:v>
                </c:pt>
                <c:pt idx="11">
                  <c:v>0.51777522935779818</c:v>
                </c:pt>
                <c:pt idx="12">
                  <c:v>0.45780511589528167</c:v>
                </c:pt>
                <c:pt idx="13">
                  <c:v>0.39318080522953497</c:v>
                </c:pt>
                <c:pt idx="14">
                  <c:v>0.45370770338372929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80224"/>
        <c:axId val="142981760"/>
      </c:lineChart>
      <c:catAx>
        <c:axId val="142980224"/>
        <c:scaling>
          <c:orientation val="minMax"/>
        </c:scaling>
        <c:delete val="0"/>
        <c:axPos val="b"/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981760"/>
        <c:crosses val="autoZero"/>
        <c:auto val="1"/>
        <c:lblAlgn val="ctr"/>
        <c:lblOffset val="100"/>
        <c:tickMarkSkip val="1"/>
        <c:noMultiLvlLbl val="0"/>
      </c:catAx>
      <c:valAx>
        <c:axId val="14298176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9802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1787709497206703"/>
          <c:w val="0.80000578707889958"/>
          <c:h val="0.6738792332410985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'!$C$7:$Q$7</c:f>
              <c:numCache>
                <c:formatCode>0.00_);[Red]\(0.00\)</c:formatCode>
                <c:ptCount val="15"/>
                <c:pt idx="6">
                  <c:v>1.0942835931700075</c:v>
                </c:pt>
                <c:pt idx="7">
                  <c:v>0.89655172413793105</c:v>
                </c:pt>
                <c:pt idx="8">
                  <c:v>0.8070987654320988</c:v>
                </c:pt>
                <c:pt idx="9">
                  <c:v>0.7854463615903976</c:v>
                </c:pt>
                <c:pt idx="10">
                  <c:v>0.73891625615763545</c:v>
                </c:pt>
                <c:pt idx="11">
                  <c:v>0.48500881834215165</c:v>
                </c:pt>
                <c:pt idx="12">
                  <c:v>0.50844594594594594</c:v>
                </c:pt>
                <c:pt idx="13">
                  <c:v>0.50445632798573981</c:v>
                </c:pt>
                <c:pt idx="14">
                  <c:v>0.52020202020202022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1.306129671574179</c:v>
                </c:pt>
                <c:pt idx="1">
                  <c:v>1.190338860850757</c:v>
                </c:pt>
                <c:pt idx="2">
                  <c:v>1.161268043373161</c:v>
                </c:pt>
                <c:pt idx="3">
                  <c:v>1.0970288502942442</c:v>
                </c:pt>
                <c:pt idx="4">
                  <c:v>1.0409169850642583</c:v>
                </c:pt>
                <c:pt idx="5">
                  <c:v>0.90529093181502573</c:v>
                </c:pt>
                <c:pt idx="6">
                  <c:v>0.85477178423236511</c:v>
                </c:pt>
                <c:pt idx="7">
                  <c:v>0.82413270925110127</c:v>
                </c:pt>
                <c:pt idx="8">
                  <c:v>0.67075027685492805</c:v>
                </c:pt>
                <c:pt idx="9">
                  <c:v>0.64922294044835649</c:v>
                </c:pt>
                <c:pt idx="10">
                  <c:v>0.59353717859624744</c:v>
                </c:pt>
                <c:pt idx="11">
                  <c:v>0.51777522935779818</c:v>
                </c:pt>
                <c:pt idx="12">
                  <c:v>0.45780511589528167</c:v>
                </c:pt>
                <c:pt idx="13">
                  <c:v>0.39318080522953497</c:v>
                </c:pt>
                <c:pt idx="14">
                  <c:v>0.45370770338372929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80448"/>
        <c:axId val="143082240"/>
      </c:lineChart>
      <c:catAx>
        <c:axId val="143080448"/>
        <c:scaling>
          <c:orientation val="minMax"/>
        </c:scaling>
        <c:delete val="0"/>
        <c:axPos val="b"/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082240"/>
        <c:crosses val="autoZero"/>
        <c:auto val="1"/>
        <c:lblAlgn val="ctr"/>
        <c:lblOffset val="100"/>
        <c:tickMarkSkip val="1"/>
        <c:noMultiLvlLbl val="0"/>
      </c:catAx>
      <c:valAx>
        <c:axId val="14308224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08044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7932960893854747E-2"/>
          <c:w val="0.89630251774083791"/>
          <c:h val="0.1564245810055865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1910172462507851"/>
          <c:w val="0.7969954072023584"/>
          <c:h val="0.6726549405300767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'!$C$8:$Q$8</c:f>
              <c:numCache>
                <c:formatCode>0.00_);[Red]\(0.00\)</c:formatCode>
                <c:ptCount val="15"/>
                <c:pt idx="6">
                  <c:v>0.49669749009247027</c:v>
                </c:pt>
                <c:pt idx="7">
                  <c:v>0.53295128939828085</c:v>
                </c:pt>
                <c:pt idx="8">
                  <c:v>0.35240572171651496</c:v>
                </c:pt>
                <c:pt idx="9">
                  <c:v>0.50136612021857918</c:v>
                </c:pt>
                <c:pt idx="10">
                  <c:v>0.41633199464524767</c:v>
                </c:pt>
                <c:pt idx="11">
                  <c:v>0.42988204456094364</c:v>
                </c:pt>
                <c:pt idx="12">
                  <c:v>0.28116343490304707</c:v>
                </c:pt>
                <c:pt idx="13">
                  <c:v>0.24374176548089591</c:v>
                </c:pt>
                <c:pt idx="14">
                  <c:v>0.28846153846153844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1.306129671574179</c:v>
                </c:pt>
                <c:pt idx="1">
                  <c:v>1.190338860850757</c:v>
                </c:pt>
                <c:pt idx="2">
                  <c:v>1.161268043373161</c:v>
                </c:pt>
                <c:pt idx="3">
                  <c:v>1.0970288502942442</c:v>
                </c:pt>
                <c:pt idx="4">
                  <c:v>1.0409169850642583</c:v>
                </c:pt>
                <c:pt idx="5">
                  <c:v>0.90529093181502573</c:v>
                </c:pt>
                <c:pt idx="6">
                  <c:v>0.85477178423236511</c:v>
                </c:pt>
                <c:pt idx="7">
                  <c:v>0.82413270925110127</c:v>
                </c:pt>
                <c:pt idx="8">
                  <c:v>0.67075027685492805</c:v>
                </c:pt>
                <c:pt idx="9">
                  <c:v>0.64922294044835649</c:v>
                </c:pt>
                <c:pt idx="10">
                  <c:v>0.59353717859624744</c:v>
                </c:pt>
                <c:pt idx="11">
                  <c:v>0.51777522935779818</c:v>
                </c:pt>
                <c:pt idx="12">
                  <c:v>0.45780511589528167</c:v>
                </c:pt>
                <c:pt idx="13">
                  <c:v>0.39318080522953497</c:v>
                </c:pt>
                <c:pt idx="14">
                  <c:v>0.45370770338372929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23584"/>
        <c:axId val="143125120"/>
      </c:lineChart>
      <c:catAx>
        <c:axId val="143123584"/>
        <c:scaling>
          <c:orientation val="minMax"/>
        </c:scaling>
        <c:delete val="0"/>
        <c:axPos val="b"/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125120"/>
        <c:crosses val="autoZero"/>
        <c:auto val="1"/>
        <c:lblAlgn val="ctr"/>
        <c:lblOffset val="100"/>
        <c:tickMarkSkip val="1"/>
        <c:noMultiLvlLbl val="0"/>
      </c:catAx>
      <c:valAx>
        <c:axId val="14312512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12358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2631578947368418E-2"/>
          <c:y val="2.8089887640449437E-2"/>
          <c:w val="0.90977759359027499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033771050328769"/>
          <c:w val="0.79850746268656714"/>
          <c:h val="0.66141855731611521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'!$C$6:$Q$6</c:f>
              <c:numCache>
                <c:formatCode>0.00_);[Red]\(0.00\)</c:formatCode>
                <c:ptCount val="15"/>
                <c:pt idx="0">
                  <c:v>1.383847549909256</c:v>
                </c:pt>
                <c:pt idx="1">
                  <c:v>1.0267527675276753</c:v>
                </c:pt>
                <c:pt idx="2">
                  <c:v>1.1660869565217391</c:v>
                </c:pt>
                <c:pt idx="3">
                  <c:v>1.2389298892988929</c:v>
                </c:pt>
                <c:pt idx="4">
                  <c:v>0.90639063906390638</c:v>
                </c:pt>
                <c:pt idx="5">
                  <c:v>0.82531645569620249</c:v>
                </c:pt>
                <c:pt idx="6">
                  <c:v>0.85910338517840801</c:v>
                </c:pt>
                <c:pt idx="7">
                  <c:v>0.73960983884648002</c:v>
                </c:pt>
                <c:pt idx="8">
                  <c:v>0.83657243816254412</c:v>
                </c:pt>
                <c:pt idx="9">
                  <c:v>0.7482698961937716</c:v>
                </c:pt>
                <c:pt idx="10">
                  <c:v>0.50950226244343888</c:v>
                </c:pt>
                <c:pt idx="11">
                  <c:v>0.58333333333333337</c:v>
                </c:pt>
                <c:pt idx="12">
                  <c:v>0.58627264061010487</c:v>
                </c:pt>
                <c:pt idx="13">
                  <c:v>0.48878048780487804</c:v>
                </c:pt>
                <c:pt idx="14">
                  <c:v>0.53301886792452835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1.306129671574179</c:v>
                </c:pt>
                <c:pt idx="1">
                  <c:v>1.190338860850757</c:v>
                </c:pt>
                <c:pt idx="2">
                  <c:v>1.161268043373161</c:v>
                </c:pt>
                <c:pt idx="3">
                  <c:v>1.0970288502942442</c:v>
                </c:pt>
                <c:pt idx="4">
                  <c:v>1.0409169850642583</c:v>
                </c:pt>
                <c:pt idx="5">
                  <c:v>0.90529093181502573</c:v>
                </c:pt>
                <c:pt idx="6">
                  <c:v>0.85477178423236511</c:v>
                </c:pt>
                <c:pt idx="7">
                  <c:v>0.82413270925110127</c:v>
                </c:pt>
                <c:pt idx="8">
                  <c:v>0.67075027685492805</c:v>
                </c:pt>
                <c:pt idx="9">
                  <c:v>0.64922294044835649</c:v>
                </c:pt>
                <c:pt idx="10">
                  <c:v>0.59353717859624744</c:v>
                </c:pt>
                <c:pt idx="11">
                  <c:v>0.51777522935779818</c:v>
                </c:pt>
                <c:pt idx="12">
                  <c:v>0.45780511589528167</c:v>
                </c:pt>
                <c:pt idx="13">
                  <c:v>0.39318080522953497</c:v>
                </c:pt>
                <c:pt idx="14">
                  <c:v>0.45370770338372929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32384"/>
        <c:axId val="106433920"/>
      </c:lineChart>
      <c:catAx>
        <c:axId val="106432384"/>
        <c:scaling>
          <c:orientation val="minMax"/>
        </c:scaling>
        <c:delete val="0"/>
        <c:axPos val="b"/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6433920"/>
        <c:crosses val="autoZero"/>
        <c:auto val="1"/>
        <c:lblAlgn val="ctr"/>
        <c:lblOffset val="100"/>
        <c:tickMarkSkip val="1"/>
        <c:noMultiLvlLbl val="0"/>
      </c:catAx>
      <c:valAx>
        <c:axId val="10643392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643238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ja-JP" sz="1200"/>
              <a:t>H30</a:t>
            </a:r>
            <a:r>
              <a:rPr lang="ja-JP" altLang="en-US" sz="1200"/>
              <a:t>年度　市町別　一人平均むし歯数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3709667082303365E-2"/>
          <c:y val="0.11933496661938733"/>
          <c:w val="0.84452126196713251"/>
          <c:h val="0.642809023949306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'一人平均う歯数 '!$B$5:$B$24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'一人平均う歯数 '!$Q$5:$Q$24</c:f>
              <c:numCache>
                <c:formatCode>0.00_);[Red]\(0.00\)</c:formatCode>
                <c:ptCount val="20"/>
                <c:pt idx="0">
                  <c:v>0.3812084783296425</c:v>
                </c:pt>
                <c:pt idx="1">
                  <c:v>0.53301886792452835</c:v>
                </c:pt>
                <c:pt idx="2">
                  <c:v>0.52020202020202022</c:v>
                </c:pt>
                <c:pt idx="3">
                  <c:v>0.28846153846153844</c:v>
                </c:pt>
                <c:pt idx="4">
                  <c:v>0.57360793287566747</c:v>
                </c:pt>
                <c:pt idx="5">
                  <c:v>0.1437435367114788</c:v>
                </c:pt>
                <c:pt idx="6">
                  <c:v>0.5933250927070457</c:v>
                </c:pt>
                <c:pt idx="7">
                  <c:v>0.49702734839476814</c:v>
                </c:pt>
                <c:pt idx="8">
                  <c:v>0.51372549019607838</c:v>
                </c:pt>
                <c:pt idx="9">
                  <c:v>0.47464503042596351</c:v>
                </c:pt>
                <c:pt idx="10">
                  <c:v>0.71693121693121697</c:v>
                </c:pt>
                <c:pt idx="11">
                  <c:v>0.50950226244343888</c:v>
                </c:pt>
                <c:pt idx="12">
                  <c:v>0.56748466257668717</c:v>
                </c:pt>
                <c:pt idx="13">
                  <c:v>0.42021276595744683</c:v>
                </c:pt>
                <c:pt idx="14">
                  <c:v>3.7735849056603772E-2</c:v>
                </c:pt>
                <c:pt idx="15">
                  <c:v>0.66210045662100458</c:v>
                </c:pt>
                <c:pt idx="16">
                  <c:v>0.2</c:v>
                </c:pt>
                <c:pt idx="17">
                  <c:v>0.68852459016393441</c:v>
                </c:pt>
                <c:pt idx="18">
                  <c:v>6.6666666666666666E-2</c:v>
                </c:pt>
                <c:pt idx="19">
                  <c:v>0.45370770338372929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403520"/>
        <c:axId val="147405056"/>
      </c:barChart>
      <c:catAx>
        <c:axId val="1474035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47405056"/>
        <c:crosses val="autoZero"/>
        <c:auto val="1"/>
        <c:lblAlgn val="ctr"/>
        <c:lblOffset val="100"/>
        <c:noMultiLvlLbl val="0"/>
      </c:catAx>
      <c:valAx>
        <c:axId val="147405056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crossAx val="14740352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有病者率!$C$5:$Q$5</c:f>
              <c:numCache>
                <c:formatCode>0.0_);[Red]\(0.0\)</c:formatCode>
                <c:ptCount val="15"/>
                <c:pt idx="1">
                  <c:v>43.037574992106094</c:v>
                </c:pt>
                <c:pt idx="2">
                  <c:v>44.609206054989187</c:v>
                </c:pt>
                <c:pt idx="3">
                  <c:v>38.668779714738513</c:v>
                </c:pt>
                <c:pt idx="4">
                  <c:v>41.092929916640941</c:v>
                </c:pt>
                <c:pt idx="5">
                  <c:v>34.934903905765651</c:v>
                </c:pt>
                <c:pt idx="6">
                  <c:v>33.689685062120773</c:v>
                </c:pt>
                <c:pt idx="7">
                  <c:v>35.48094373865699</c:v>
                </c:pt>
                <c:pt idx="8">
                  <c:v>28.646153846153844</c:v>
                </c:pt>
                <c:pt idx="9">
                  <c:v>25.220297781829231</c:v>
                </c:pt>
                <c:pt idx="10">
                  <c:v>28.293413173652691</c:v>
                </c:pt>
                <c:pt idx="11">
                  <c:v>24.041704998466727</c:v>
                </c:pt>
                <c:pt idx="12">
                  <c:v>19.60090119085935</c:v>
                </c:pt>
                <c:pt idx="13">
                  <c:v>19.184086311530681</c:v>
                </c:pt>
                <c:pt idx="14">
                  <c:v>18.570072761784246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47.515571913929783</c:v>
                </c:pt>
                <c:pt idx="1">
                  <c:v>45.414563806777217</c:v>
                </c:pt>
                <c:pt idx="2">
                  <c:v>44.2226673112784</c:v>
                </c:pt>
                <c:pt idx="3">
                  <c:v>41.474092148701018</c:v>
                </c:pt>
                <c:pt idx="4">
                  <c:v>39.478985758944077</c:v>
                </c:pt>
                <c:pt idx="5">
                  <c:v>35.953339813914738</c:v>
                </c:pt>
                <c:pt idx="6">
                  <c:v>34.555472416842392</c:v>
                </c:pt>
                <c:pt idx="7">
                  <c:v>33.493942731277535</c:v>
                </c:pt>
                <c:pt idx="8">
                  <c:v>29.194352159468441</c:v>
                </c:pt>
                <c:pt idx="9">
                  <c:v>28.331728785586574</c:v>
                </c:pt>
                <c:pt idx="10">
                  <c:v>27.241139680333564</c:v>
                </c:pt>
                <c:pt idx="11">
                  <c:v>24.33342889908257</c:v>
                </c:pt>
                <c:pt idx="12">
                  <c:v>22.22638961818318</c:v>
                </c:pt>
                <c:pt idx="13">
                  <c:v>20.264448076065964</c:v>
                </c:pt>
                <c:pt idx="14">
                  <c:v>21.166306695464364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80576"/>
        <c:axId val="147482112"/>
      </c:lineChart>
      <c:catAx>
        <c:axId val="14748057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82112"/>
        <c:crosses val="autoZero"/>
        <c:auto val="0"/>
        <c:lblAlgn val="ctr"/>
        <c:lblOffset val="100"/>
        <c:tickMarkSkip val="1"/>
        <c:noMultiLvlLbl val="0"/>
      </c:catAx>
      <c:valAx>
        <c:axId val="14748211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48057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595570344239225"/>
          <c:w val="0.78358208955223885"/>
          <c:h val="0.65340491142322665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有病者率!$C$6:$Q$6</c:f>
              <c:numCache>
                <c:formatCode>0.0_);[Red]\(0.0\)</c:formatCode>
                <c:ptCount val="15"/>
                <c:pt idx="0">
                  <c:v>52.722323049001815</c:v>
                </c:pt>
                <c:pt idx="1">
                  <c:v>43.17343173431734</c:v>
                </c:pt>
                <c:pt idx="2">
                  <c:v>46</c:v>
                </c:pt>
                <c:pt idx="3">
                  <c:v>45.479704797047972</c:v>
                </c:pt>
                <c:pt idx="4">
                  <c:v>38.433843384338431</c:v>
                </c:pt>
                <c:pt idx="5">
                  <c:v>35.527426160337555</c:v>
                </c:pt>
                <c:pt idx="6">
                  <c:v>38.243366880146382</c:v>
                </c:pt>
                <c:pt idx="7">
                  <c:v>33.163698049194238</c:v>
                </c:pt>
                <c:pt idx="8">
                  <c:v>34.187279151943464</c:v>
                </c:pt>
                <c:pt idx="9">
                  <c:v>34.602076124567475</c:v>
                </c:pt>
                <c:pt idx="10">
                  <c:v>25.610859728506785</c:v>
                </c:pt>
                <c:pt idx="11">
                  <c:v>23.534798534798533</c:v>
                </c:pt>
                <c:pt idx="12">
                  <c:v>26.501429933269783</c:v>
                </c:pt>
                <c:pt idx="13">
                  <c:v>29.268292682926827</c:v>
                </c:pt>
                <c:pt idx="14">
                  <c:v>26.037735849056602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47.515571913929783</c:v>
                </c:pt>
                <c:pt idx="1">
                  <c:v>45.414563806777217</c:v>
                </c:pt>
                <c:pt idx="2">
                  <c:v>44.2226673112784</c:v>
                </c:pt>
                <c:pt idx="3">
                  <c:v>41.474092148701018</c:v>
                </c:pt>
                <c:pt idx="4">
                  <c:v>39.478985758944077</c:v>
                </c:pt>
                <c:pt idx="5">
                  <c:v>35.953339813914738</c:v>
                </c:pt>
                <c:pt idx="6">
                  <c:v>34.555472416842392</c:v>
                </c:pt>
                <c:pt idx="7">
                  <c:v>33.493942731277535</c:v>
                </c:pt>
                <c:pt idx="8">
                  <c:v>29.194352159468441</c:v>
                </c:pt>
                <c:pt idx="9">
                  <c:v>28.331728785586574</c:v>
                </c:pt>
                <c:pt idx="10">
                  <c:v>27.241139680333564</c:v>
                </c:pt>
                <c:pt idx="11">
                  <c:v>24.33342889908257</c:v>
                </c:pt>
                <c:pt idx="12">
                  <c:v>22.22638961818318</c:v>
                </c:pt>
                <c:pt idx="13">
                  <c:v>20.264448076065964</c:v>
                </c:pt>
                <c:pt idx="14">
                  <c:v>21.166306695464364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19360"/>
        <c:axId val="147520896"/>
      </c:lineChart>
      <c:catAx>
        <c:axId val="14751936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520896"/>
        <c:crosses val="autoZero"/>
        <c:auto val="1"/>
        <c:lblAlgn val="ctr"/>
        <c:lblOffset val="100"/>
        <c:tickMarkSkip val="1"/>
        <c:noMultiLvlLbl val="0"/>
      </c:catAx>
      <c:valAx>
        <c:axId val="14752089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51936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31343283582089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39534057869153"/>
          <c:y val="0.23863636363636365"/>
          <c:w val="0.78030880318420914"/>
          <c:h val="0.65089666666666668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有病者率!$C$9:$Q$9</c:f>
              <c:numCache>
                <c:formatCode>0.0_);[Red]\(0.0\)</c:formatCode>
                <c:ptCount val="15"/>
                <c:pt idx="0">
                  <c:v>46.570048309178745</c:v>
                </c:pt>
                <c:pt idx="1">
                  <c:v>46.387832699619771</c:v>
                </c:pt>
                <c:pt idx="2">
                  <c:v>44.434550311665184</c:v>
                </c:pt>
                <c:pt idx="3">
                  <c:v>43.446379468377636</c:v>
                </c:pt>
                <c:pt idx="4">
                  <c:v>34.75120385232745</c:v>
                </c:pt>
                <c:pt idx="5">
                  <c:v>38.973063973063972</c:v>
                </c:pt>
                <c:pt idx="6">
                  <c:v>33.466453674121404</c:v>
                </c:pt>
                <c:pt idx="7">
                  <c:v>29.054054054054053</c:v>
                </c:pt>
                <c:pt idx="8">
                  <c:v>27.835051546391753</c:v>
                </c:pt>
                <c:pt idx="9">
                  <c:v>24.269480519480517</c:v>
                </c:pt>
                <c:pt idx="10">
                  <c:v>24.462809917355372</c:v>
                </c:pt>
                <c:pt idx="11">
                  <c:v>26.332794830371569</c:v>
                </c:pt>
                <c:pt idx="12">
                  <c:v>26.995645863570395</c:v>
                </c:pt>
                <c:pt idx="13">
                  <c:v>20.283806343906509</c:v>
                </c:pt>
                <c:pt idx="14">
                  <c:v>22.807017543859647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47.515571913929783</c:v>
                </c:pt>
                <c:pt idx="1">
                  <c:v>45.414563806777217</c:v>
                </c:pt>
                <c:pt idx="2">
                  <c:v>44.2226673112784</c:v>
                </c:pt>
                <c:pt idx="3">
                  <c:v>41.474092148701018</c:v>
                </c:pt>
                <c:pt idx="4">
                  <c:v>39.478985758944077</c:v>
                </c:pt>
                <c:pt idx="5">
                  <c:v>35.953339813914738</c:v>
                </c:pt>
                <c:pt idx="6">
                  <c:v>34.555472416842392</c:v>
                </c:pt>
                <c:pt idx="7">
                  <c:v>33.493942731277535</c:v>
                </c:pt>
                <c:pt idx="8">
                  <c:v>29.194352159468441</c:v>
                </c:pt>
                <c:pt idx="9">
                  <c:v>28.331728785586574</c:v>
                </c:pt>
                <c:pt idx="10">
                  <c:v>27.241139680333564</c:v>
                </c:pt>
                <c:pt idx="11">
                  <c:v>24.33342889908257</c:v>
                </c:pt>
                <c:pt idx="12">
                  <c:v>22.22638961818318</c:v>
                </c:pt>
                <c:pt idx="13">
                  <c:v>20.264448076065964</c:v>
                </c:pt>
                <c:pt idx="14">
                  <c:v>21.166306695464364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59104"/>
        <c:axId val="147760640"/>
      </c:lineChart>
      <c:catAx>
        <c:axId val="14775910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760640"/>
        <c:crosses val="autoZero"/>
        <c:auto val="1"/>
        <c:lblAlgn val="ctr"/>
        <c:lblOffset val="100"/>
        <c:tickMarkSkip val="1"/>
        <c:noMultiLvlLbl val="0"/>
      </c:catAx>
      <c:valAx>
        <c:axId val="147760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75910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3.787878787878788E-2"/>
          <c:y val="2.8409090909090908E-2"/>
          <c:w val="0.91667382486280125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有病者率!$C$10:$Q$10</c:f>
              <c:numCache>
                <c:formatCode>0.0_);[Red]\(0.0\)</c:formatCode>
                <c:ptCount val="15"/>
                <c:pt idx="0">
                  <c:v>28.885832187070154</c:v>
                </c:pt>
                <c:pt idx="1">
                  <c:v>22.792022792022792</c:v>
                </c:pt>
                <c:pt idx="2">
                  <c:v>27.295918367346939</c:v>
                </c:pt>
                <c:pt idx="3">
                  <c:v>27.828348504551364</c:v>
                </c:pt>
                <c:pt idx="4">
                  <c:v>26.533166458072593</c:v>
                </c:pt>
                <c:pt idx="5">
                  <c:v>17.460317460317459</c:v>
                </c:pt>
                <c:pt idx="6">
                  <c:v>19.520958083832333</c:v>
                </c:pt>
                <c:pt idx="7">
                  <c:v>21.550741163055871</c:v>
                </c:pt>
                <c:pt idx="8">
                  <c:v>17.53774680603949</c:v>
                </c:pt>
                <c:pt idx="9">
                  <c:v>14.044350580781414</c:v>
                </c:pt>
                <c:pt idx="10">
                  <c:v>13.304252998909488</c:v>
                </c:pt>
                <c:pt idx="11">
                  <c:v>13.513513513513514</c:v>
                </c:pt>
                <c:pt idx="12">
                  <c:v>10.14799154334038</c:v>
                </c:pt>
                <c:pt idx="13">
                  <c:v>9.8501070663811561</c:v>
                </c:pt>
                <c:pt idx="14">
                  <c:v>8.1695966907962774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47.515571913929783</c:v>
                </c:pt>
                <c:pt idx="1">
                  <c:v>45.414563806777217</c:v>
                </c:pt>
                <c:pt idx="2">
                  <c:v>44.2226673112784</c:v>
                </c:pt>
                <c:pt idx="3">
                  <c:v>41.474092148701018</c:v>
                </c:pt>
                <c:pt idx="4">
                  <c:v>39.478985758944077</c:v>
                </c:pt>
                <c:pt idx="5">
                  <c:v>35.953339813914738</c:v>
                </c:pt>
                <c:pt idx="6">
                  <c:v>34.555472416842392</c:v>
                </c:pt>
                <c:pt idx="7">
                  <c:v>33.493942731277535</c:v>
                </c:pt>
                <c:pt idx="8">
                  <c:v>29.194352159468441</c:v>
                </c:pt>
                <c:pt idx="9">
                  <c:v>28.331728785586574</c:v>
                </c:pt>
                <c:pt idx="10">
                  <c:v>27.241139680333564</c:v>
                </c:pt>
                <c:pt idx="11">
                  <c:v>24.33342889908257</c:v>
                </c:pt>
                <c:pt idx="12">
                  <c:v>22.22638961818318</c:v>
                </c:pt>
                <c:pt idx="13">
                  <c:v>20.264448076065964</c:v>
                </c:pt>
                <c:pt idx="14">
                  <c:v>21.166306695464364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06080"/>
        <c:axId val="147807616"/>
      </c:lineChart>
      <c:catAx>
        <c:axId val="14780608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807616"/>
        <c:crosses val="autoZero"/>
        <c:auto val="1"/>
        <c:lblAlgn val="ctr"/>
        <c:lblOffset val="100"/>
        <c:tickMarkSkip val="1"/>
        <c:noMultiLvlLbl val="0"/>
      </c:catAx>
      <c:valAx>
        <c:axId val="1478076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80608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3.731343283582089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4293919347630583"/>
          <c:w val="0.78358208955223885"/>
          <c:h val="0.64617420516217972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有病者率!$C$11:$Q$11</c:f>
              <c:numCache>
                <c:formatCode>0.0_);[Red]\(0.0\)</c:formatCode>
                <c:ptCount val="15"/>
                <c:pt idx="0">
                  <c:v>50</c:v>
                </c:pt>
                <c:pt idx="1">
                  <c:v>49.407783417935704</c:v>
                </c:pt>
                <c:pt idx="2">
                  <c:v>43.459915611814345</c:v>
                </c:pt>
                <c:pt idx="3">
                  <c:v>44.104134762633997</c:v>
                </c:pt>
                <c:pt idx="4">
                  <c:v>38.184438040345817</c:v>
                </c:pt>
                <c:pt idx="5">
                  <c:v>31.831395348837212</c:v>
                </c:pt>
                <c:pt idx="6">
                  <c:v>34.278002699055335</c:v>
                </c:pt>
                <c:pt idx="7">
                  <c:v>33.587786259541986</c:v>
                </c:pt>
                <c:pt idx="8">
                  <c:v>28.346456692913385</c:v>
                </c:pt>
                <c:pt idx="9">
                  <c:v>32.814371257485028</c:v>
                </c:pt>
                <c:pt idx="10">
                  <c:v>26.802884615384613</c:v>
                </c:pt>
                <c:pt idx="11">
                  <c:v>26.47783251231527</c:v>
                </c:pt>
                <c:pt idx="12">
                  <c:v>24.908424908424909</c:v>
                </c:pt>
                <c:pt idx="13">
                  <c:v>18.289786223277911</c:v>
                </c:pt>
                <c:pt idx="14">
                  <c:v>24.103831891223734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47.515571913929783</c:v>
                </c:pt>
                <c:pt idx="1">
                  <c:v>45.414563806777217</c:v>
                </c:pt>
                <c:pt idx="2">
                  <c:v>44.2226673112784</c:v>
                </c:pt>
                <c:pt idx="3">
                  <c:v>41.474092148701018</c:v>
                </c:pt>
                <c:pt idx="4">
                  <c:v>39.478985758944077</c:v>
                </c:pt>
                <c:pt idx="5">
                  <c:v>35.953339813914738</c:v>
                </c:pt>
                <c:pt idx="6">
                  <c:v>34.555472416842392</c:v>
                </c:pt>
                <c:pt idx="7">
                  <c:v>33.493942731277535</c:v>
                </c:pt>
                <c:pt idx="8">
                  <c:v>29.194352159468441</c:v>
                </c:pt>
                <c:pt idx="9">
                  <c:v>28.331728785586574</c:v>
                </c:pt>
                <c:pt idx="10">
                  <c:v>27.241139680333564</c:v>
                </c:pt>
                <c:pt idx="11">
                  <c:v>24.33342889908257</c:v>
                </c:pt>
                <c:pt idx="12">
                  <c:v>22.22638961818318</c:v>
                </c:pt>
                <c:pt idx="13">
                  <c:v>20.264448076065964</c:v>
                </c:pt>
                <c:pt idx="14">
                  <c:v>21.166306695464364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19904"/>
        <c:axId val="147838080"/>
      </c:lineChart>
      <c:catAx>
        <c:axId val="14781990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838080"/>
        <c:crosses val="autoZero"/>
        <c:auto val="1"/>
        <c:lblAlgn val="ctr"/>
        <c:lblOffset val="100"/>
        <c:tickMarkSkip val="1"/>
        <c:noMultiLvlLbl val="0"/>
      </c:catAx>
      <c:valAx>
        <c:axId val="14783808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81990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3.731343283582089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462784882411075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有病者率!$C$12:$Q$12</c:f>
              <c:numCache>
                <c:formatCode>0.0_);[Red]\(0.0\)</c:formatCode>
                <c:ptCount val="15"/>
                <c:pt idx="1">
                  <c:v>46.82377049180328</c:v>
                </c:pt>
                <c:pt idx="2">
                  <c:v>44.556267154620308</c:v>
                </c:pt>
                <c:pt idx="3">
                  <c:v>43.653250773993804</c:v>
                </c:pt>
                <c:pt idx="4">
                  <c:v>39.191919191919197</c:v>
                </c:pt>
                <c:pt idx="5">
                  <c:v>37.564499484004124</c:v>
                </c:pt>
                <c:pt idx="6">
                  <c:v>35.300101729399799</c:v>
                </c:pt>
                <c:pt idx="7">
                  <c:v>40.5458089668616</c:v>
                </c:pt>
                <c:pt idx="8">
                  <c:v>33.86411889596603</c:v>
                </c:pt>
                <c:pt idx="9">
                  <c:v>32.792207792207797</c:v>
                </c:pt>
                <c:pt idx="10">
                  <c:v>32.206969376979941</c:v>
                </c:pt>
                <c:pt idx="11">
                  <c:v>27.924944812362028</c:v>
                </c:pt>
                <c:pt idx="12">
                  <c:v>25.866050808314089</c:v>
                </c:pt>
                <c:pt idx="13">
                  <c:v>22.904368358913814</c:v>
                </c:pt>
                <c:pt idx="14">
                  <c:v>23.543400713436384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47.515571913929783</c:v>
                </c:pt>
                <c:pt idx="1">
                  <c:v>45.414563806777217</c:v>
                </c:pt>
                <c:pt idx="2">
                  <c:v>44.2226673112784</c:v>
                </c:pt>
                <c:pt idx="3">
                  <c:v>41.474092148701018</c:v>
                </c:pt>
                <c:pt idx="4">
                  <c:v>39.478985758944077</c:v>
                </c:pt>
                <c:pt idx="5">
                  <c:v>35.953339813914738</c:v>
                </c:pt>
                <c:pt idx="6">
                  <c:v>34.555472416842392</c:v>
                </c:pt>
                <c:pt idx="7">
                  <c:v>33.493942731277535</c:v>
                </c:pt>
                <c:pt idx="8">
                  <c:v>29.194352159468441</c:v>
                </c:pt>
                <c:pt idx="9">
                  <c:v>28.331728785586574</c:v>
                </c:pt>
                <c:pt idx="10">
                  <c:v>27.241139680333564</c:v>
                </c:pt>
                <c:pt idx="11">
                  <c:v>24.33342889908257</c:v>
                </c:pt>
                <c:pt idx="12">
                  <c:v>22.22638961818318</c:v>
                </c:pt>
                <c:pt idx="13">
                  <c:v>20.264448076065964</c:v>
                </c:pt>
                <c:pt idx="14">
                  <c:v>21.166306695464364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23904"/>
        <c:axId val="148925440"/>
      </c:lineChart>
      <c:catAx>
        <c:axId val="14892390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8925440"/>
        <c:crosses val="autoZero"/>
        <c:auto val="0"/>
        <c:lblAlgn val="ctr"/>
        <c:lblOffset val="100"/>
        <c:tickMarkSkip val="1"/>
        <c:noMultiLvlLbl val="0"/>
      </c:catAx>
      <c:valAx>
        <c:axId val="1489254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92390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47197175641831"/>
          <c:w val="0.78358208955223885"/>
          <c:h val="0.667590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有病者率!$C$13:$Q$13</c:f>
              <c:numCache>
                <c:formatCode>0.0_);[Red]\(0.0\)</c:formatCode>
                <c:ptCount val="15"/>
                <c:pt idx="1">
                  <c:v>49.896049896049902</c:v>
                </c:pt>
                <c:pt idx="2">
                  <c:v>39.665970772442591</c:v>
                </c:pt>
                <c:pt idx="3">
                  <c:v>46.443514644351467</c:v>
                </c:pt>
                <c:pt idx="4">
                  <c:v>38.350515463917532</c:v>
                </c:pt>
                <c:pt idx="5">
                  <c:v>38.076152304609217</c:v>
                </c:pt>
                <c:pt idx="6">
                  <c:v>36.64717348927875</c:v>
                </c:pt>
                <c:pt idx="7">
                  <c:v>34.126984126984127</c:v>
                </c:pt>
                <c:pt idx="8">
                  <c:v>26.356589147286826</c:v>
                </c:pt>
                <c:pt idx="9">
                  <c:v>25.933609958506228</c:v>
                </c:pt>
                <c:pt idx="10">
                  <c:v>23.473282442748094</c:v>
                </c:pt>
                <c:pt idx="11">
                  <c:v>23.126338329764454</c:v>
                </c:pt>
                <c:pt idx="12">
                  <c:v>16.6044776119403</c:v>
                </c:pt>
                <c:pt idx="13">
                  <c:v>16.255144032921812</c:v>
                </c:pt>
                <c:pt idx="14">
                  <c:v>21.176470588235293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47.515571913929783</c:v>
                </c:pt>
                <c:pt idx="1">
                  <c:v>45.414563806777217</c:v>
                </c:pt>
                <c:pt idx="2">
                  <c:v>44.2226673112784</c:v>
                </c:pt>
                <c:pt idx="3">
                  <c:v>41.474092148701018</c:v>
                </c:pt>
                <c:pt idx="4">
                  <c:v>39.478985758944077</c:v>
                </c:pt>
                <c:pt idx="5">
                  <c:v>35.953339813914738</c:v>
                </c:pt>
                <c:pt idx="6">
                  <c:v>34.555472416842392</c:v>
                </c:pt>
                <c:pt idx="7">
                  <c:v>33.493942731277535</c:v>
                </c:pt>
                <c:pt idx="8">
                  <c:v>29.194352159468441</c:v>
                </c:pt>
                <c:pt idx="9">
                  <c:v>28.331728785586574</c:v>
                </c:pt>
                <c:pt idx="10">
                  <c:v>27.241139680333564</c:v>
                </c:pt>
                <c:pt idx="11">
                  <c:v>24.33342889908257</c:v>
                </c:pt>
                <c:pt idx="12">
                  <c:v>22.22638961818318</c:v>
                </c:pt>
                <c:pt idx="13">
                  <c:v>20.264448076065964</c:v>
                </c:pt>
                <c:pt idx="14">
                  <c:v>21.166306695464364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58592"/>
        <c:axId val="148960384"/>
      </c:lineChart>
      <c:catAx>
        <c:axId val="14895859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8960384"/>
        <c:crosses val="autoZero"/>
        <c:auto val="0"/>
        <c:lblAlgn val="ctr"/>
        <c:lblOffset val="100"/>
        <c:tickMarkSkip val="1"/>
        <c:noMultiLvlLbl val="0"/>
      </c:catAx>
      <c:valAx>
        <c:axId val="14896038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95859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089887640449437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728944479081032"/>
          <c:w val="0.78358208955223885"/>
          <c:h val="0.65224352653137418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有病者率!$C$14:$Q$14</c:f>
              <c:numCache>
                <c:formatCode>0.0_);[Red]\(0.0\)</c:formatCode>
                <c:ptCount val="15"/>
                <c:pt idx="1">
                  <c:v>46.632124352331608</c:v>
                </c:pt>
                <c:pt idx="2">
                  <c:v>44.006849315068493</c:v>
                </c:pt>
                <c:pt idx="3">
                  <c:v>39.003436426116842</c:v>
                </c:pt>
                <c:pt idx="4">
                  <c:v>38.461538461538467</c:v>
                </c:pt>
                <c:pt idx="5">
                  <c:v>30.857142857142854</c:v>
                </c:pt>
                <c:pt idx="6">
                  <c:v>30.018083182640144</c:v>
                </c:pt>
                <c:pt idx="7">
                  <c:v>31.015037593984964</c:v>
                </c:pt>
                <c:pt idx="8">
                  <c:v>23.355263157894736</c:v>
                </c:pt>
                <c:pt idx="9">
                  <c:v>27.305605786618447</c:v>
                </c:pt>
                <c:pt idx="10">
                  <c:v>28.764478764478763</c:v>
                </c:pt>
                <c:pt idx="11">
                  <c:v>24.478178368121441</c:v>
                </c:pt>
                <c:pt idx="12">
                  <c:v>18.1640625</c:v>
                </c:pt>
                <c:pt idx="13">
                  <c:v>24.793388429752067</c:v>
                </c:pt>
                <c:pt idx="14">
                  <c:v>19.878296146044626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47.515571913929783</c:v>
                </c:pt>
                <c:pt idx="1">
                  <c:v>45.414563806777217</c:v>
                </c:pt>
                <c:pt idx="2">
                  <c:v>44.2226673112784</c:v>
                </c:pt>
                <c:pt idx="3">
                  <c:v>41.474092148701018</c:v>
                </c:pt>
                <c:pt idx="4">
                  <c:v>39.478985758944077</c:v>
                </c:pt>
                <c:pt idx="5">
                  <c:v>35.953339813914738</c:v>
                </c:pt>
                <c:pt idx="6">
                  <c:v>34.555472416842392</c:v>
                </c:pt>
                <c:pt idx="7">
                  <c:v>33.493942731277535</c:v>
                </c:pt>
                <c:pt idx="8">
                  <c:v>29.194352159468441</c:v>
                </c:pt>
                <c:pt idx="9">
                  <c:v>28.331728785586574</c:v>
                </c:pt>
                <c:pt idx="10">
                  <c:v>27.241139680333564</c:v>
                </c:pt>
                <c:pt idx="11">
                  <c:v>24.33342889908257</c:v>
                </c:pt>
                <c:pt idx="12">
                  <c:v>22.22638961818318</c:v>
                </c:pt>
                <c:pt idx="13">
                  <c:v>20.264448076065964</c:v>
                </c:pt>
                <c:pt idx="14">
                  <c:v>21.166306695464364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98016"/>
        <c:axId val="148999552"/>
      </c:lineChart>
      <c:catAx>
        <c:axId val="14899801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8999552"/>
        <c:crosses val="autoZero"/>
        <c:auto val="0"/>
        <c:lblAlgn val="ctr"/>
        <c:lblOffset val="100"/>
        <c:tickMarkSkip val="1"/>
        <c:noMultiLvlLbl val="0"/>
      </c:catAx>
      <c:valAx>
        <c:axId val="14899955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99801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6417910447761194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有病者率!$C$15:$Q$15</c:f>
              <c:numCache>
                <c:formatCode>0.0_);[Red]\(0.0\)</c:formatCode>
                <c:ptCount val="15"/>
                <c:pt idx="1">
                  <c:v>52.897196261682247</c:v>
                </c:pt>
                <c:pt idx="2">
                  <c:v>49.382716049382715</c:v>
                </c:pt>
                <c:pt idx="3">
                  <c:v>52.007299270072991</c:v>
                </c:pt>
                <c:pt idx="4">
                  <c:v>54.580152671755719</c:v>
                </c:pt>
                <c:pt idx="5">
                  <c:v>47.337278106508876</c:v>
                </c:pt>
                <c:pt idx="6">
                  <c:v>51.34615384615384</c:v>
                </c:pt>
                <c:pt idx="7">
                  <c:v>38.271604938271601</c:v>
                </c:pt>
                <c:pt idx="8">
                  <c:v>40.725806451612904</c:v>
                </c:pt>
                <c:pt idx="9">
                  <c:v>36.774193548387096</c:v>
                </c:pt>
                <c:pt idx="10">
                  <c:v>40.144230769230774</c:v>
                </c:pt>
                <c:pt idx="11">
                  <c:v>31.980906921241047</c:v>
                </c:pt>
                <c:pt idx="12">
                  <c:v>33.649289099526065</c:v>
                </c:pt>
                <c:pt idx="13">
                  <c:v>25.060827250608277</c:v>
                </c:pt>
                <c:pt idx="14">
                  <c:v>32.275132275132272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47.515571913929783</c:v>
                </c:pt>
                <c:pt idx="1">
                  <c:v>45.414563806777217</c:v>
                </c:pt>
                <c:pt idx="2">
                  <c:v>44.2226673112784</c:v>
                </c:pt>
                <c:pt idx="3">
                  <c:v>41.474092148701018</c:v>
                </c:pt>
                <c:pt idx="4">
                  <c:v>39.478985758944077</c:v>
                </c:pt>
                <c:pt idx="5">
                  <c:v>35.953339813914738</c:v>
                </c:pt>
                <c:pt idx="6">
                  <c:v>34.555472416842392</c:v>
                </c:pt>
                <c:pt idx="7">
                  <c:v>33.493942731277535</c:v>
                </c:pt>
                <c:pt idx="8">
                  <c:v>29.194352159468441</c:v>
                </c:pt>
                <c:pt idx="9">
                  <c:v>28.331728785586574</c:v>
                </c:pt>
                <c:pt idx="10">
                  <c:v>27.241139680333564</c:v>
                </c:pt>
                <c:pt idx="11">
                  <c:v>24.33342889908257</c:v>
                </c:pt>
                <c:pt idx="12">
                  <c:v>22.22638961818318</c:v>
                </c:pt>
                <c:pt idx="13">
                  <c:v>20.264448076065964</c:v>
                </c:pt>
                <c:pt idx="14">
                  <c:v>21.166306695464364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20672"/>
        <c:axId val="149022208"/>
      </c:lineChart>
      <c:catAx>
        <c:axId val="14902067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022208"/>
        <c:crosses val="autoZero"/>
        <c:auto val="0"/>
        <c:lblAlgn val="ctr"/>
        <c:lblOffset val="100"/>
        <c:tickMarkSkip val="1"/>
        <c:noMultiLvlLbl val="0"/>
      </c:catAx>
      <c:valAx>
        <c:axId val="1490222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902067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5880194667334424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'!$C$9:$Q$9</c:f>
              <c:numCache>
                <c:formatCode>0.00_);[Red]\(0.00\)</c:formatCode>
                <c:ptCount val="15"/>
                <c:pt idx="0">
                  <c:v>1.3323671497584542</c:v>
                </c:pt>
                <c:pt idx="1">
                  <c:v>1.1606463878326996</c:v>
                </c:pt>
                <c:pt idx="2">
                  <c:v>1.1424755120213714</c:v>
                </c:pt>
                <c:pt idx="3">
                  <c:v>1.1640696608615948</c:v>
                </c:pt>
                <c:pt idx="4">
                  <c:v>0.95585874799357951</c:v>
                </c:pt>
                <c:pt idx="5">
                  <c:v>0.97138047138047134</c:v>
                </c:pt>
                <c:pt idx="6">
                  <c:v>0.99041533546325877</c:v>
                </c:pt>
                <c:pt idx="7">
                  <c:v>0.71114864864864868</c:v>
                </c:pt>
                <c:pt idx="8">
                  <c:v>0.66323024054982815</c:v>
                </c:pt>
                <c:pt idx="9">
                  <c:v>0.58360389610389607</c:v>
                </c:pt>
                <c:pt idx="10">
                  <c:v>0.60578512396694217</c:v>
                </c:pt>
                <c:pt idx="11">
                  <c:v>0.57592891760904685</c:v>
                </c:pt>
                <c:pt idx="12">
                  <c:v>0.7024673439767779</c:v>
                </c:pt>
                <c:pt idx="13">
                  <c:v>0.45409015025041738</c:v>
                </c:pt>
                <c:pt idx="14">
                  <c:v>0.57360793287566747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1.306129671574179</c:v>
                </c:pt>
                <c:pt idx="1">
                  <c:v>1.190338860850757</c:v>
                </c:pt>
                <c:pt idx="2">
                  <c:v>1.161268043373161</c:v>
                </c:pt>
                <c:pt idx="3">
                  <c:v>1.0970288502942442</c:v>
                </c:pt>
                <c:pt idx="4">
                  <c:v>1.0409169850642583</c:v>
                </c:pt>
                <c:pt idx="5">
                  <c:v>0.90529093181502573</c:v>
                </c:pt>
                <c:pt idx="6">
                  <c:v>0.85477178423236511</c:v>
                </c:pt>
                <c:pt idx="7">
                  <c:v>0.82413270925110127</c:v>
                </c:pt>
                <c:pt idx="8">
                  <c:v>0.67075027685492805</c:v>
                </c:pt>
                <c:pt idx="9">
                  <c:v>0.64922294044835649</c:v>
                </c:pt>
                <c:pt idx="10">
                  <c:v>0.59353717859624744</c:v>
                </c:pt>
                <c:pt idx="11">
                  <c:v>0.51777522935779818</c:v>
                </c:pt>
                <c:pt idx="12">
                  <c:v>0.45780511589528167</c:v>
                </c:pt>
                <c:pt idx="13">
                  <c:v>0.39318080522953497</c:v>
                </c:pt>
                <c:pt idx="14">
                  <c:v>0.45370770338372929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83712"/>
        <c:axId val="106485248"/>
      </c:lineChart>
      <c:catAx>
        <c:axId val="106483712"/>
        <c:scaling>
          <c:orientation val="minMax"/>
        </c:scaling>
        <c:delete val="0"/>
        <c:axPos val="b"/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6485248"/>
        <c:crosses val="autoZero"/>
        <c:auto val="1"/>
        <c:lblAlgn val="ctr"/>
        <c:lblOffset val="100"/>
        <c:tickMarkSkip val="1"/>
        <c:noMultiLvlLbl val="0"/>
      </c:catAx>
      <c:valAx>
        <c:axId val="10648524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648371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163969610531485"/>
          <c:w val="0.77611940298507465"/>
          <c:h val="0.66066999999999998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有病者率!$C$16:$Q$16</c:f>
              <c:numCache>
                <c:formatCode>0.0_);[Red]\(0.0\)</c:formatCode>
                <c:ptCount val="15"/>
                <c:pt idx="1">
                  <c:v>50.341880341880341</c:v>
                </c:pt>
                <c:pt idx="2">
                  <c:v>49.462365591397848</c:v>
                </c:pt>
                <c:pt idx="3">
                  <c:v>44.003308519437553</c:v>
                </c:pt>
                <c:pt idx="4">
                  <c:v>44.259567387687184</c:v>
                </c:pt>
                <c:pt idx="5">
                  <c:v>39.49246629659001</c:v>
                </c:pt>
                <c:pt idx="6">
                  <c:v>35.983935742971887</c:v>
                </c:pt>
                <c:pt idx="7">
                  <c:v>39.058823529411761</c:v>
                </c:pt>
                <c:pt idx="8">
                  <c:v>31.886477462437394</c:v>
                </c:pt>
                <c:pt idx="9">
                  <c:v>32.450331125827816</c:v>
                </c:pt>
                <c:pt idx="10">
                  <c:v>32.258064516129032</c:v>
                </c:pt>
                <c:pt idx="11">
                  <c:v>28.636779505946937</c:v>
                </c:pt>
                <c:pt idx="12">
                  <c:v>30.646589902568643</c:v>
                </c:pt>
                <c:pt idx="13">
                  <c:v>24.134705332086064</c:v>
                </c:pt>
                <c:pt idx="14">
                  <c:v>23.619909502262441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47.515571913929783</c:v>
                </c:pt>
                <c:pt idx="1">
                  <c:v>45.414563806777217</c:v>
                </c:pt>
                <c:pt idx="2">
                  <c:v>44.2226673112784</c:v>
                </c:pt>
                <c:pt idx="3">
                  <c:v>41.474092148701018</c:v>
                </c:pt>
                <c:pt idx="4">
                  <c:v>39.478985758944077</c:v>
                </c:pt>
                <c:pt idx="5">
                  <c:v>35.953339813914738</c:v>
                </c:pt>
                <c:pt idx="6">
                  <c:v>34.555472416842392</c:v>
                </c:pt>
                <c:pt idx="7">
                  <c:v>33.493942731277535</c:v>
                </c:pt>
                <c:pt idx="8">
                  <c:v>29.194352159468441</c:v>
                </c:pt>
                <c:pt idx="9">
                  <c:v>28.331728785586574</c:v>
                </c:pt>
                <c:pt idx="10">
                  <c:v>27.241139680333564</c:v>
                </c:pt>
                <c:pt idx="11">
                  <c:v>24.33342889908257</c:v>
                </c:pt>
                <c:pt idx="12">
                  <c:v>22.22638961818318</c:v>
                </c:pt>
                <c:pt idx="13">
                  <c:v>20.264448076065964</c:v>
                </c:pt>
                <c:pt idx="14">
                  <c:v>21.166306695464364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29088"/>
        <c:axId val="149130624"/>
      </c:lineChart>
      <c:catAx>
        <c:axId val="14912908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130624"/>
        <c:crosses val="autoZero"/>
        <c:auto val="0"/>
        <c:lblAlgn val="ctr"/>
        <c:lblOffset val="100"/>
        <c:tickMarkSkip val="1"/>
        <c:noMultiLvlLbl val="0"/>
      </c:catAx>
      <c:valAx>
        <c:axId val="1491306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912908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544222031953681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有病者率!$C$17:$Q$17</c:f>
              <c:numCache>
                <c:formatCode>0.0_);[Red]\(0.0\)</c:formatCode>
                <c:ptCount val="15"/>
                <c:pt idx="1">
                  <c:v>51.401869158878498</c:v>
                </c:pt>
                <c:pt idx="2">
                  <c:v>48.497854077253216</c:v>
                </c:pt>
                <c:pt idx="3">
                  <c:v>44.954128440366972</c:v>
                </c:pt>
                <c:pt idx="4">
                  <c:v>45.78833693304535</c:v>
                </c:pt>
                <c:pt idx="5">
                  <c:v>39.601769911504427</c:v>
                </c:pt>
                <c:pt idx="6">
                  <c:v>37.176470588235297</c:v>
                </c:pt>
                <c:pt idx="7">
                  <c:v>34.729064039408868</c:v>
                </c:pt>
                <c:pt idx="8">
                  <c:v>32.873563218390807</c:v>
                </c:pt>
                <c:pt idx="9">
                  <c:v>34.683544303797468</c:v>
                </c:pt>
                <c:pt idx="10">
                  <c:v>35.074626865671647</c:v>
                </c:pt>
                <c:pt idx="11">
                  <c:v>30.107526881720432</c:v>
                </c:pt>
                <c:pt idx="12">
                  <c:v>22.832369942196532</c:v>
                </c:pt>
                <c:pt idx="13">
                  <c:v>19.774011299435028</c:v>
                </c:pt>
                <c:pt idx="14">
                  <c:v>26.380368098159508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47.515571913929783</c:v>
                </c:pt>
                <c:pt idx="1">
                  <c:v>45.414563806777217</c:v>
                </c:pt>
                <c:pt idx="2">
                  <c:v>44.2226673112784</c:v>
                </c:pt>
                <c:pt idx="3">
                  <c:v>41.474092148701018</c:v>
                </c:pt>
                <c:pt idx="4">
                  <c:v>39.478985758944077</c:v>
                </c:pt>
                <c:pt idx="5">
                  <c:v>35.953339813914738</c:v>
                </c:pt>
                <c:pt idx="6">
                  <c:v>34.555472416842392</c:v>
                </c:pt>
                <c:pt idx="7">
                  <c:v>33.493942731277535</c:v>
                </c:pt>
                <c:pt idx="8">
                  <c:v>29.194352159468441</c:v>
                </c:pt>
                <c:pt idx="9">
                  <c:v>28.331728785586574</c:v>
                </c:pt>
                <c:pt idx="10">
                  <c:v>27.241139680333564</c:v>
                </c:pt>
                <c:pt idx="11">
                  <c:v>24.33342889908257</c:v>
                </c:pt>
                <c:pt idx="12">
                  <c:v>22.22638961818318</c:v>
                </c:pt>
                <c:pt idx="13">
                  <c:v>20.264448076065964</c:v>
                </c:pt>
                <c:pt idx="14">
                  <c:v>21.166306695464364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12608"/>
        <c:axId val="150214144"/>
      </c:lineChart>
      <c:catAx>
        <c:axId val="15021260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0214144"/>
        <c:crosses val="autoZero"/>
        <c:auto val="0"/>
        <c:lblAlgn val="ctr"/>
        <c:lblOffset val="100"/>
        <c:tickMarkSkip val="1"/>
        <c:noMultiLvlLbl val="0"/>
      </c:catAx>
      <c:valAx>
        <c:axId val="1502141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021260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82418939636014"/>
          <c:y val="0.23863636363636365"/>
          <c:w val="0.78676753061642135"/>
          <c:h val="0.6513122902718226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有病者率!$C$18:$Q$18</c:f>
              <c:numCache>
                <c:formatCode>0.0_);[Red]\(0.0\)</c:formatCode>
                <c:ptCount val="15"/>
                <c:pt idx="0">
                  <c:v>47.520661157024797</c:v>
                </c:pt>
                <c:pt idx="1">
                  <c:v>43.04347826086957</c:v>
                </c:pt>
                <c:pt idx="2">
                  <c:v>39.613526570048307</c:v>
                </c:pt>
                <c:pt idx="3">
                  <c:v>35.265700483091791</c:v>
                </c:pt>
                <c:pt idx="4">
                  <c:v>35.978835978835974</c:v>
                </c:pt>
                <c:pt idx="5">
                  <c:v>25.700934579439249</c:v>
                </c:pt>
                <c:pt idx="6">
                  <c:v>24.766355140186917</c:v>
                </c:pt>
                <c:pt idx="7">
                  <c:v>24.271844660194176</c:v>
                </c:pt>
                <c:pt idx="8">
                  <c:v>31.60377358490566</c:v>
                </c:pt>
                <c:pt idx="9">
                  <c:v>27.403846153846157</c:v>
                </c:pt>
                <c:pt idx="10">
                  <c:v>27.450980392156865</c:v>
                </c:pt>
                <c:pt idx="11">
                  <c:v>32.8125</c:v>
                </c:pt>
                <c:pt idx="12">
                  <c:v>33.160621761658035</c:v>
                </c:pt>
                <c:pt idx="13">
                  <c:v>18.974358974358974</c:v>
                </c:pt>
                <c:pt idx="14">
                  <c:v>21.276595744680851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47.515571913929783</c:v>
                </c:pt>
                <c:pt idx="1">
                  <c:v>45.414563806777217</c:v>
                </c:pt>
                <c:pt idx="2">
                  <c:v>44.2226673112784</c:v>
                </c:pt>
                <c:pt idx="3">
                  <c:v>41.474092148701018</c:v>
                </c:pt>
                <c:pt idx="4">
                  <c:v>39.478985758944077</c:v>
                </c:pt>
                <c:pt idx="5">
                  <c:v>35.953339813914738</c:v>
                </c:pt>
                <c:pt idx="6">
                  <c:v>34.555472416842392</c:v>
                </c:pt>
                <c:pt idx="7">
                  <c:v>33.493942731277535</c:v>
                </c:pt>
                <c:pt idx="8">
                  <c:v>29.194352159468441</c:v>
                </c:pt>
                <c:pt idx="9">
                  <c:v>28.331728785586574</c:v>
                </c:pt>
                <c:pt idx="10">
                  <c:v>27.241139680333564</c:v>
                </c:pt>
                <c:pt idx="11">
                  <c:v>24.33342889908257</c:v>
                </c:pt>
                <c:pt idx="12">
                  <c:v>22.22638961818318</c:v>
                </c:pt>
                <c:pt idx="13">
                  <c:v>20.264448076065964</c:v>
                </c:pt>
                <c:pt idx="14">
                  <c:v>21.166306695464364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55104"/>
        <c:axId val="150256640"/>
      </c:lineChart>
      <c:catAx>
        <c:axId val="15025510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0256640"/>
        <c:crosses val="autoZero"/>
        <c:auto val="1"/>
        <c:lblAlgn val="ctr"/>
        <c:lblOffset val="100"/>
        <c:tickMarkSkip val="1"/>
        <c:noMultiLvlLbl val="0"/>
      </c:catAx>
      <c:valAx>
        <c:axId val="150256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025510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8.0882352941176475E-2"/>
          <c:y val="3.4090909090909088E-2"/>
          <c:w val="0.88970897020225415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8358208955223885"/>
          <c:h val="0.66395893741597733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有病者率!$C$19:$Q$19</c:f>
              <c:numCache>
                <c:formatCode>0.0_);[Red]\(0.0\)</c:formatCode>
                <c:ptCount val="15"/>
                <c:pt idx="0">
                  <c:v>28.8135593220339</c:v>
                </c:pt>
                <c:pt idx="1">
                  <c:v>20.422535211267608</c:v>
                </c:pt>
                <c:pt idx="2">
                  <c:v>15.333333333333332</c:v>
                </c:pt>
                <c:pt idx="3">
                  <c:v>17.241379310344829</c:v>
                </c:pt>
                <c:pt idx="4">
                  <c:v>16.393442622950818</c:v>
                </c:pt>
                <c:pt idx="5">
                  <c:v>6.4516129032258061</c:v>
                </c:pt>
                <c:pt idx="6">
                  <c:v>7.2727272727272725</c:v>
                </c:pt>
                <c:pt idx="7">
                  <c:v>5.9322033898305087</c:v>
                </c:pt>
                <c:pt idx="8">
                  <c:v>7.3170731707317067</c:v>
                </c:pt>
                <c:pt idx="9">
                  <c:v>6.1224489795918364</c:v>
                </c:pt>
                <c:pt idx="10">
                  <c:v>5.0420168067226889</c:v>
                </c:pt>
                <c:pt idx="11">
                  <c:v>6.3492063492063489</c:v>
                </c:pt>
                <c:pt idx="12">
                  <c:v>1.2345679012345678</c:v>
                </c:pt>
                <c:pt idx="13">
                  <c:v>6.2992125984251963</c:v>
                </c:pt>
                <c:pt idx="14">
                  <c:v>2.8301886792452833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47.515571913929783</c:v>
                </c:pt>
                <c:pt idx="1">
                  <c:v>45.414563806777217</c:v>
                </c:pt>
                <c:pt idx="2">
                  <c:v>44.2226673112784</c:v>
                </c:pt>
                <c:pt idx="3">
                  <c:v>41.474092148701018</c:v>
                </c:pt>
                <c:pt idx="4">
                  <c:v>39.478985758944077</c:v>
                </c:pt>
                <c:pt idx="5">
                  <c:v>35.953339813914738</c:v>
                </c:pt>
                <c:pt idx="6">
                  <c:v>34.555472416842392</c:v>
                </c:pt>
                <c:pt idx="7">
                  <c:v>33.493942731277535</c:v>
                </c:pt>
                <c:pt idx="8">
                  <c:v>29.194352159468441</c:v>
                </c:pt>
                <c:pt idx="9">
                  <c:v>28.331728785586574</c:v>
                </c:pt>
                <c:pt idx="10">
                  <c:v>27.241139680333564</c:v>
                </c:pt>
                <c:pt idx="11">
                  <c:v>24.33342889908257</c:v>
                </c:pt>
                <c:pt idx="12">
                  <c:v>22.22638961818318</c:v>
                </c:pt>
                <c:pt idx="13">
                  <c:v>20.264448076065964</c:v>
                </c:pt>
                <c:pt idx="14">
                  <c:v>21.166306695464364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47136"/>
        <c:axId val="150365312"/>
      </c:lineChart>
      <c:catAx>
        <c:axId val="15034713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0365312"/>
        <c:crosses val="autoZero"/>
        <c:auto val="1"/>
        <c:lblAlgn val="ctr"/>
        <c:lblOffset val="100"/>
        <c:tickMarkSkip val="1"/>
        <c:noMultiLvlLbl val="0"/>
      </c:catAx>
      <c:valAx>
        <c:axId val="15036531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034713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159090909090909"/>
          <c:w val="0.77611940298507465"/>
          <c:h val="0.6707187059548366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有病者率!$C$20:$Q$20</c:f>
              <c:numCache>
                <c:formatCode>0.0_);[Red]\(0.0\)</c:formatCode>
                <c:ptCount val="15"/>
                <c:pt idx="1">
                  <c:v>65.700483091787447</c:v>
                </c:pt>
                <c:pt idx="2">
                  <c:v>50.510204081632651</c:v>
                </c:pt>
                <c:pt idx="3">
                  <c:v>48.691099476439788</c:v>
                </c:pt>
                <c:pt idx="4">
                  <c:v>46.445497630331758</c:v>
                </c:pt>
                <c:pt idx="5">
                  <c:v>42.616033755274266</c:v>
                </c:pt>
                <c:pt idx="6">
                  <c:v>35.185185185185183</c:v>
                </c:pt>
                <c:pt idx="7">
                  <c:v>38.356164383561641</c:v>
                </c:pt>
                <c:pt idx="8">
                  <c:v>33.789954337899545</c:v>
                </c:pt>
                <c:pt idx="9">
                  <c:v>36.286919831223628</c:v>
                </c:pt>
                <c:pt idx="10">
                  <c:v>32.20338983050847</c:v>
                </c:pt>
                <c:pt idx="11">
                  <c:v>29.777777777777775</c:v>
                </c:pt>
                <c:pt idx="12">
                  <c:v>22.566371681415927</c:v>
                </c:pt>
                <c:pt idx="13">
                  <c:v>26.222222222222225</c:v>
                </c:pt>
                <c:pt idx="14">
                  <c:v>31.963470319634702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47.515571913929783</c:v>
                </c:pt>
                <c:pt idx="1">
                  <c:v>45.414563806777217</c:v>
                </c:pt>
                <c:pt idx="2">
                  <c:v>44.2226673112784</c:v>
                </c:pt>
                <c:pt idx="3">
                  <c:v>41.474092148701018</c:v>
                </c:pt>
                <c:pt idx="4">
                  <c:v>39.478985758944077</c:v>
                </c:pt>
                <c:pt idx="5">
                  <c:v>35.953339813914738</c:v>
                </c:pt>
                <c:pt idx="6">
                  <c:v>34.555472416842392</c:v>
                </c:pt>
                <c:pt idx="7">
                  <c:v>33.493942731277535</c:v>
                </c:pt>
                <c:pt idx="8">
                  <c:v>29.194352159468441</c:v>
                </c:pt>
                <c:pt idx="9">
                  <c:v>28.331728785586574</c:v>
                </c:pt>
                <c:pt idx="10">
                  <c:v>27.241139680333564</c:v>
                </c:pt>
                <c:pt idx="11">
                  <c:v>24.33342889908257</c:v>
                </c:pt>
                <c:pt idx="12">
                  <c:v>22.22638961818318</c:v>
                </c:pt>
                <c:pt idx="13">
                  <c:v>20.264448076065964</c:v>
                </c:pt>
                <c:pt idx="14">
                  <c:v>21.166306695464364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95136"/>
        <c:axId val="150396928"/>
      </c:lineChart>
      <c:catAx>
        <c:axId val="15039513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0396928"/>
        <c:crosses val="autoZero"/>
        <c:auto val="0"/>
        <c:lblAlgn val="ctr"/>
        <c:lblOffset val="100"/>
        <c:tickMarkSkip val="1"/>
        <c:noMultiLvlLbl val="0"/>
      </c:catAx>
      <c:valAx>
        <c:axId val="1503969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039513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有病者率!$C$21:$Q$21</c:f>
              <c:numCache>
                <c:formatCode>0.0_);[Red]\(0.0\)</c:formatCode>
                <c:ptCount val="15"/>
                <c:pt idx="0">
                  <c:v>38.333333333333336</c:v>
                </c:pt>
                <c:pt idx="1">
                  <c:v>49.438202247191008</c:v>
                </c:pt>
                <c:pt idx="2">
                  <c:v>44.285714285714285</c:v>
                </c:pt>
                <c:pt idx="3">
                  <c:v>43.137254901960787</c:v>
                </c:pt>
                <c:pt idx="4">
                  <c:v>25.373134328358208</c:v>
                </c:pt>
                <c:pt idx="5">
                  <c:v>29.032258064516132</c:v>
                </c:pt>
                <c:pt idx="6">
                  <c:v>33.333333333333329</c:v>
                </c:pt>
                <c:pt idx="7">
                  <c:v>22.222222222222221</c:v>
                </c:pt>
                <c:pt idx="8">
                  <c:v>11.111111111111111</c:v>
                </c:pt>
                <c:pt idx="9">
                  <c:v>25</c:v>
                </c:pt>
                <c:pt idx="10">
                  <c:v>8.4337349397590362</c:v>
                </c:pt>
                <c:pt idx="11">
                  <c:v>9.3333333333333339</c:v>
                </c:pt>
                <c:pt idx="12">
                  <c:v>15.294117647058824</c:v>
                </c:pt>
                <c:pt idx="13">
                  <c:v>4.10958904109589</c:v>
                </c:pt>
                <c:pt idx="14">
                  <c:v>10.76923076923077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47.515571913929783</c:v>
                </c:pt>
                <c:pt idx="1">
                  <c:v>45.414563806777217</c:v>
                </c:pt>
                <c:pt idx="2">
                  <c:v>44.2226673112784</c:v>
                </c:pt>
                <c:pt idx="3">
                  <c:v>41.474092148701018</c:v>
                </c:pt>
                <c:pt idx="4">
                  <c:v>39.478985758944077</c:v>
                </c:pt>
                <c:pt idx="5">
                  <c:v>35.953339813914738</c:v>
                </c:pt>
                <c:pt idx="6">
                  <c:v>34.555472416842392</c:v>
                </c:pt>
                <c:pt idx="7">
                  <c:v>33.493942731277535</c:v>
                </c:pt>
                <c:pt idx="8">
                  <c:v>29.194352159468441</c:v>
                </c:pt>
                <c:pt idx="9">
                  <c:v>28.331728785586574</c:v>
                </c:pt>
                <c:pt idx="10">
                  <c:v>27.241139680333564</c:v>
                </c:pt>
                <c:pt idx="11">
                  <c:v>24.33342889908257</c:v>
                </c:pt>
                <c:pt idx="12">
                  <c:v>22.22638961818318</c:v>
                </c:pt>
                <c:pt idx="13">
                  <c:v>20.264448076065964</c:v>
                </c:pt>
                <c:pt idx="14">
                  <c:v>21.166306695464364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46464"/>
        <c:axId val="150448000"/>
      </c:lineChart>
      <c:catAx>
        <c:axId val="15044646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0448000"/>
        <c:crosses val="autoZero"/>
        <c:auto val="1"/>
        <c:lblAlgn val="ctr"/>
        <c:lblOffset val="100"/>
        <c:tickMarkSkip val="1"/>
        <c:noMultiLvlLbl val="0"/>
      </c:catAx>
      <c:valAx>
        <c:axId val="1504480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044646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有病者率!$C$22:$Q$22</c:f>
              <c:numCache>
                <c:formatCode>0.0_);[Red]\(0.0\)</c:formatCode>
                <c:ptCount val="15"/>
                <c:pt idx="0">
                  <c:v>63.235294117647058</c:v>
                </c:pt>
                <c:pt idx="1">
                  <c:v>55</c:v>
                </c:pt>
                <c:pt idx="2">
                  <c:v>62.068965517241381</c:v>
                </c:pt>
                <c:pt idx="3">
                  <c:v>56.38297872340425</c:v>
                </c:pt>
                <c:pt idx="4">
                  <c:v>57.647058823529406</c:v>
                </c:pt>
                <c:pt idx="5">
                  <c:v>56.71641791044776</c:v>
                </c:pt>
                <c:pt idx="6">
                  <c:v>57.142857142857139</c:v>
                </c:pt>
                <c:pt idx="7">
                  <c:v>55.072463768115945</c:v>
                </c:pt>
                <c:pt idx="8">
                  <c:v>42.25352112676056</c:v>
                </c:pt>
                <c:pt idx="9">
                  <c:v>50</c:v>
                </c:pt>
                <c:pt idx="10">
                  <c:v>26.865671641791046</c:v>
                </c:pt>
                <c:pt idx="11">
                  <c:v>27.848101265822784</c:v>
                </c:pt>
                <c:pt idx="12">
                  <c:v>16.25</c:v>
                </c:pt>
                <c:pt idx="13">
                  <c:v>15.686274509803921</c:v>
                </c:pt>
                <c:pt idx="14">
                  <c:v>37.704918032786885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47.515571913929783</c:v>
                </c:pt>
                <c:pt idx="1">
                  <c:v>45.414563806777217</c:v>
                </c:pt>
                <c:pt idx="2">
                  <c:v>44.2226673112784</c:v>
                </c:pt>
                <c:pt idx="3">
                  <c:v>41.474092148701018</c:v>
                </c:pt>
                <c:pt idx="4">
                  <c:v>39.478985758944077</c:v>
                </c:pt>
                <c:pt idx="5">
                  <c:v>35.953339813914738</c:v>
                </c:pt>
                <c:pt idx="6">
                  <c:v>34.555472416842392</c:v>
                </c:pt>
                <c:pt idx="7">
                  <c:v>33.493942731277535</c:v>
                </c:pt>
                <c:pt idx="8">
                  <c:v>29.194352159468441</c:v>
                </c:pt>
                <c:pt idx="9">
                  <c:v>28.331728785586574</c:v>
                </c:pt>
                <c:pt idx="10">
                  <c:v>27.241139680333564</c:v>
                </c:pt>
                <c:pt idx="11">
                  <c:v>24.33342889908257</c:v>
                </c:pt>
                <c:pt idx="12">
                  <c:v>22.22638961818318</c:v>
                </c:pt>
                <c:pt idx="13">
                  <c:v>20.264448076065964</c:v>
                </c:pt>
                <c:pt idx="14">
                  <c:v>21.166306695464364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56576"/>
        <c:axId val="150478848"/>
      </c:lineChart>
      <c:catAx>
        <c:axId val="15045657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0478848"/>
        <c:crosses val="autoZero"/>
        <c:auto val="1"/>
        <c:lblAlgn val="ctr"/>
        <c:lblOffset val="100"/>
        <c:tickMarkSkip val="1"/>
        <c:noMultiLvlLbl val="0"/>
      </c:catAx>
      <c:valAx>
        <c:axId val="1504788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045657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有病者率!$C$23:$Q$23</c:f>
              <c:numCache>
                <c:formatCode>0.0_);[Red]\(0.0\)</c:formatCode>
                <c:ptCount val="15"/>
                <c:pt idx="0">
                  <c:v>56.81818181818182</c:v>
                </c:pt>
                <c:pt idx="1">
                  <c:v>62.5</c:v>
                </c:pt>
                <c:pt idx="2">
                  <c:v>65.333333333333329</c:v>
                </c:pt>
                <c:pt idx="3">
                  <c:v>64.86486486486487</c:v>
                </c:pt>
                <c:pt idx="4">
                  <c:v>50.617283950617285</c:v>
                </c:pt>
                <c:pt idx="5">
                  <c:v>63.513513513513509</c:v>
                </c:pt>
                <c:pt idx="6">
                  <c:v>74.358974358974365</c:v>
                </c:pt>
                <c:pt idx="7">
                  <c:v>47.058823529411761</c:v>
                </c:pt>
                <c:pt idx="8">
                  <c:v>29.230769230769234</c:v>
                </c:pt>
                <c:pt idx="9">
                  <c:v>28.571428571428569</c:v>
                </c:pt>
                <c:pt idx="10">
                  <c:v>12.5</c:v>
                </c:pt>
                <c:pt idx="11">
                  <c:v>17.80821917808219</c:v>
                </c:pt>
                <c:pt idx="12">
                  <c:v>13.793103448275861</c:v>
                </c:pt>
                <c:pt idx="13">
                  <c:v>9.0909090909090917</c:v>
                </c:pt>
                <c:pt idx="14">
                  <c:v>6.666666666666667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47.515571913929783</c:v>
                </c:pt>
                <c:pt idx="1">
                  <c:v>45.414563806777217</c:v>
                </c:pt>
                <c:pt idx="2">
                  <c:v>44.2226673112784</c:v>
                </c:pt>
                <c:pt idx="3">
                  <c:v>41.474092148701018</c:v>
                </c:pt>
                <c:pt idx="4">
                  <c:v>39.478985758944077</c:v>
                </c:pt>
                <c:pt idx="5">
                  <c:v>35.953339813914738</c:v>
                </c:pt>
                <c:pt idx="6">
                  <c:v>34.555472416842392</c:v>
                </c:pt>
                <c:pt idx="7">
                  <c:v>33.493942731277535</c:v>
                </c:pt>
                <c:pt idx="8">
                  <c:v>29.194352159468441</c:v>
                </c:pt>
                <c:pt idx="9">
                  <c:v>28.331728785586574</c:v>
                </c:pt>
                <c:pt idx="10">
                  <c:v>27.241139680333564</c:v>
                </c:pt>
                <c:pt idx="11">
                  <c:v>24.33342889908257</c:v>
                </c:pt>
                <c:pt idx="12">
                  <c:v>22.22638961818318</c:v>
                </c:pt>
                <c:pt idx="13">
                  <c:v>20.264448076065964</c:v>
                </c:pt>
                <c:pt idx="14">
                  <c:v>21.166306695464364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03808"/>
        <c:axId val="150505344"/>
      </c:lineChart>
      <c:catAx>
        <c:axId val="15050380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0505344"/>
        <c:crosses val="autoZero"/>
        <c:auto val="1"/>
        <c:lblAlgn val="ctr"/>
        <c:lblOffset val="100"/>
        <c:tickMarkSkip val="1"/>
        <c:noMultiLvlLbl val="0"/>
      </c:catAx>
      <c:valAx>
        <c:axId val="1505053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050380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3163969610531485"/>
          <c:w val="0.78519086509595704"/>
          <c:h val="0.6577210746951643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有病者率!$C$7:$Q$7</c:f>
              <c:numCache>
                <c:formatCode>0.0_);[Red]\(0.0\)</c:formatCode>
                <c:ptCount val="15"/>
                <c:pt idx="6">
                  <c:v>45.360059391239794</c:v>
                </c:pt>
                <c:pt idx="7">
                  <c:v>36.83385579937304</c:v>
                </c:pt>
                <c:pt idx="8">
                  <c:v>36.651234567901234</c:v>
                </c:pt>
                <c:pt idx="9">
                  <c:v>33.983495873968494</c:v>
                </c:pt>
                <c:pt idx="10">
                  <c:v>33.66174055829228</c:v>
                </c:pt>
                <c:pt idx="11">
                  <c:v>23.809523809523807</c:v>
                </c:pt>
                <c:pt idx="12">
                  <c:v>25.760135135135137</c:v>
                </c:pt>
                <c:pt idx="13">
                  <c:v>25.044563279857396</c:v>
                </c:pt>
                <c:pt idx="14">
                  <c:v>26.515151515151516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47.515571913929783</c:v>
                </c:pt>
                <c:pt idx="1">
                  <c:v>45.414563806777217</c:v>
                </c:pt>
                <c:pt idx="2">
                  <c:v>44.2226673112784</c:v>
                </c:pt>
                <c:pt idx="3">
                  <c:v>41.474092148701018</c:v>
                </c:pt>
                <c:pt idx="4">
                  <c:v>39.478985758944077</c:v>
                </c:pt>
                <c:pt idx="5">
                  <c:v>35.953339813914738</c:v>
                </c:pt>
                <c:pt idx="6">
                  <c:v>34.555472416842392</c:v>
                </c:pt>
                <c:pt idx="7">
                  <c:v>33.493942731277535</c:v>
                </c:pt>
                <c:pt idx="8">
                  <c:v>29.194352159468441</c:v>
                </c:pt>
                <c:pt idx="9">
                  <c:v>28.331728785586574</c:v>
                </c:pt>
                <c:pt idx="10">
                  <c:v>27.241139680333564</c:v>
                </c:pt>
                <c:pt idx="11">
                  <c:v>24.33342889908257</c:v>
                </c:pt>
                <c:pt idx="12">
                  <c:v>22.22638961818318</c:v>
                </c:pt>
                <c:pt idx="13">
                  <c:v>20.264448076065964</c:v>
                </c:pt>
                <c:pt idx="14">
                  <c:v>21.166306695464364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73664"/>
        <c:axId val="150675456"/>
      </c:lineChart>
      <c:catAx>
        <c:axId val="15067366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0675456"/>
        <c:crosses val="autoZero"/>
        <c:auto val="1"/>
        <c:lblAlgn val="ctr"/>
        <c:lblOffset val="100"/>
        <c:tickMarkSkip val="1"/>
        <c:noMultiLvlLbl val="0"/>
      </c:catAx>
      <c:valAx>
        <c:axId val="1506754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067366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037037037037035E-2"/>
          <c:y val="2.8248587570621469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4431818181818182"/>
          <c:w val="0.78519086509595704"/>
          <c:h val="0.64504244941291944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有病者率!$C$8:$Q$8</c:f>
              <c:numCache>
                <c:formatCode>0.0_);[Red]\(0.0\)</c:formatCode>
                <c:ptCount val="15"/>
                <c:pt idx="6">
                  <c:v>21.92866578599736</c:v>
                </c:pt>
                <c:pt idx="7">
                  <c:v>23.782234957020059</c:v>
                </c:pt>
                <c:pt idx="8">
                  <c:v>17.555266579973992</c:v>
                </c:pt>
                <c:pt idx="9">
                  <c:v>23.497267759562842</c:v>
                </c:pt>
                <c:pt idx="10">
                  <c:v>21.01740294511379</c:v>
                </c:pt>
                <c:pt idx="11">
                  <c:v>21.100917431192663</c:v>
                </c:pt>
                <c:pt idx="12">
                  <c:v>15.927977839335181</c:v>
                </c:pt>
                <c:pt idx="13">
                  <c:v>14.624505928853754</c:v>
                </c:pt>
                <c:pt idx="14">
                  <c:v>16.666666666666664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有病者率!$C$4:$Q$4</c:f>
              <c:numCache>
                <c:formatCode>0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47.515571913929783</c:v>
                </c:pt>
                <c:pt idx="1">
                  <c:v>45.414563806777217</c:v>
                </c:pt>
                <c:pt idx="2">
                  <c:v>44.2226673112784</c:v>
                </c:pt>
                <c:pt idx="3">
                  <c:v>41.474092148701018</c:v>
                </c:pt>
                <c:pt idx="4">
                  <c:v>39.478985758944077</c:v>
                </c:pt>
                <c:pt idx="5">
                  <c:v>35.953339813914738</c:v>
                </c:pt>
                <c:pt idx="6">
                  <c:v>34.555472416842392</c:v>
                </c:pt>
                <c:pt idx="7">
                  <c:v>33.493942731277535</c:v>
                </c:pt>
                <c:pt idx="8">
                  <c:v>29.194352159468441</c:v>
                </c:pt>
                <c:pt idx="9">
                  <c:v>28.331728785586574</c:v>
                </c:pt>
                <c:pt idx="10">
                  <c:v>27.241139680333564</c:v>
                </c:pt>
                <c:pt idx="11">
                  <c:v>24.33342889908257</c:v>
                </c:pt>
                <c:pt idx="12">
                  <c:v>22.22638961818318</c:v>
                </c:pt>
                <c:pt idx="13">
                  <c:v>20.264448076065964</c:v>
                </c:pt>
                <c:pt idx="14">
                  <c:v>21.166306695464364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04512"/>
        <c:axId val="150706048"/>
      </c:lineChart>
      <c:catAx>
        <c:axId val="15070451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0706048"/>
        <c:crosses val="autoZero"/>
        <c:auto val="1"/>
        <c:lblAlgn val="ctr"/>
        <c:lblOffset val="100"/>
        <c:tickMarkSkip val="1"/>
        <c:noMultiLvlLbl val="0"/>
      </c:catAx>
      <c:valAx>
        <c:axId val="1507060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070451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3.7037037037037035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448409890145788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'!$C$10:$Q$10</c:f>
              <c:numCache>
                <c:formatCode>0.00_);[Red]\(0.00\)</c:formatCode>
                <c:ptCount val="15"/>
                <c:pt idx="0">
                  <c:v>0.6781292984869326</c:v>
                </c:pt>
                <c:pt idx="1">
                  <c:v>0.49572649572649574</c:v>
                </c:pt>
                <c:pt idx="2">
                  <c:v>0.59948979591836737</c:v>
                </c:pt>
                <c:pt idx="3">
                  <c:v>0.68140442132639789</c:v>
                </c:pt>
                <c:pt idx="4">
                  <c:v>0.62703379224030042</c:v>
                </c:pt>
                <c:pt idx="5">
                  <c:v>0.34798534798534797</c:v>
                </c:pt>
                <c:pt idx="6">
                  <c:v>0.45269461077844314</c:v>
                </c:pt>
                <c:pt idx="7">
                  <c:v>0.52679589509692137</c:v>
                </c:pt>
                <c:pt idx="8">
                  <c:v>0.39140534262485482</c:v>
                </c:pt>
                <c:pt idx="9">
                  <c:v>0.24392819429778248</c:v>
                </c:pt>
                <c:pt idx="10">
                  <c:v>0.28680479825517996</c:v>
                </c:pt>
                <c:pt idx="11">
                  <c:v>0.26611226611226613</c:v>
                </c:pt>
                <c:pt idx="12">
                  <c:v>0.15116279069767441</c:v>
                </c:pt>
                <c:pt idx="13">
                  <c:v>0.17130620985010706</c:v>
                </c:pt>
                <c:pt idx="14">
                  <c:v>0.1437435367114788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1.306129671574179</c:v>
                </c:pt>
                <c:pt idx="1">
                  <c:v>1.190338860850757</c:v>
                </c:pt>
                <c:pt idx="2">
                  <c:v>1.161268043373161</c:v>
                </c:pt>
                <c:pt idx="3">
                  <c:v>1.0970288502942442</c:v>
                </c:pt>
                <c:pt idx="4">
                  <c:v>1.0409169850642583</c:v>
                </c:pt>
                <c:pt idx="5">
                  <c:v>0.90529093181502573</c:v>
                </c:pt>
                <c:pt idx="6">
                  <c:v>0.85477178423236511</c:v>
                </c:pt>
                <c:pt idx="7">
                  <c:v>0.82413270925110127</c:v>
                </c:pt>
                <c:pt idx="8">
                  <c:v>0.67075027685492805</c:v>
                </c:pt>
                <c:pt idx="9">
                  <c:v>0.64922294044835649</c:v>
                </c:pt>
                <c:pt idx="10">
                  <c:v>0.59353717859624744</c:v>
                </c:pt>
                <c:pt idx="11">
                  <c:v>0.51777522935779818</c:v>
                </c:pt>
                <c:pt idx="12">
                  <c:v>0.45780511589528167</c:v>
                </c:pt>
                <c:pt idx="13">
                  <c:v>0.39318080522953497</c:v>
                </c:pt>
                <c:pt idx="14">
                  <c:v>0.45370770338372929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24576"/>
        <c:axId val="134034560"/>
      </c:lineChart>
      <c:catAx>
        <c:axId val="134024576"/>
        <c:scaling>
          <c:orientation val="minMax"/>
        </c:scaling>
        <c:delete val="0"/>
        <c:axPos val="b"/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4034560"/>
        <c:crosses val="autoZero"/>
        <c:auto val="1"/>
        <c:lblAlgn val="ctr"/>
        <c:lblOffset val="100"/>
        <c:tickMarkSkip val="1"/>
        <c:noMultiLvlLbl val="0"/>
      </c:catAx>
      <c:valAx>
        <c:axId val="13403456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402457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30</a:t>
            </a:r>
            <a:r>
              <a:rPr lang="ja-JP" altLang="en-US" sz="1200"/>
              <a:t>年度　市町別　むし歯のある人の割合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有病者率!$B$5:$B$24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有病者率!$Q$5:$Q$24</c:f>
              <c:numCache>
                <c:formatCode>0.0_);[Red]\(0.0\)</c:formatCode>
                <c:ptCount val="20"/>
                <c:pt idx="0">
                  <c:v>18.570072761784246</c:v>
                </c:pt>
                <c:pt idx="1">
                  <c:v>26.037735849056602</c:v>
                </c:pt>
                <c:pt idx="2">
                  <c:v>26.515151515151516</c:v>
                </c:pt>
                <c:pt idx="3">
                  <c:v>16.666666666666664</c:v>
                </c:pt>
                <c:pt idx="4">
                  <c:v>22.807017543859647</c:v>
                </c:pt>
                <c:pt idx="5">
                  <c:v>8.1695966907962774</c:v>
                </c:pt>
                <c:pt idx="6">
                  <c:v>24.103831891223734</c:v>
                </c:pt>
                <c:pt idx="7">
                  <c:v>23.543400713436384</c:v>
                </c:pt>
                <c:pt idx="8">
                  <c:v>21.176470588235293</c:v>
                </c:pt>
                <c:pt idx="9">
                  <c:v>19.878296146044626</c:v>
                </c:pt>
                <c:pt idx="10">
                  <c:v>32.275132275132272</c:v>
                </c:pt>
                <c:pt idx="11">
                  <c:v>23.619909502262441</c:v>
                </c:pt>
                <c:pt idx="12">
                  <c:v>26.380368098159508</c:v>
                </c:pt>
                <c:pt idx="13">
                  <c:v>21.276595744680851</c:v>
                </c:pt>
                <c:pt idx="14">
                  <c:v>2.8301886792452833</c:v>
                </c:pt>
                <c:pt idx="15">
                  <c:v>31.963470319634702</c:v>
                </c:pt>
                <c:pt idx="16">
                  <c:v>10.76923076923077</c:v>
                </c:pt>
                <c:pt idx="17">
                  <c:v>37.704918032786885</c:v>
                </c:pt>
                <c:pt idx="18">
                  <c:v>6.666666666666667</c:v>
                </c:pt>
                <c:pt idx="19">
                  <c:v>21.166306695464364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39968"/>
        <c:axId val="150749952"/>
      </c:barChart>
      <c:catAx>
        <c:axId val="1507399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50749952"/>
        <c:crosses val="autoZero"/>
        <c:auto val="1"/>
        <c:lblAlgn val="ctr"/>
        <c:lblOffset val="100"/>
        <c:noMultiLvlLbl val="0"/>
      </c:catAx>
      <c:valAx>
        <c:axId val="150749952"/>
        <c:scaling>
          <c:orientation val="minMax"/>
        </c:scaling>
        <c:delete val="0"/>
        <c:axPos val="l"/>
        <c:majorGridlines/>
        <c:numFmt formatCode="0_);[Red]\(0\)" sourceLinked="0"/>
        <c:majorTickMark val="out"/>
        <c:minorTickMark val="none"/>
        <c:tickLblPos val="nextTo"/>
        <c:crossAx val="15073996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163969610531485"/>
          <c:w val="0.80000578707889958"/>
          <c:h val="0.66011714879857153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'!$C$11:$Q$11</c:f>
              <c:numCache>
                <c:formatCode>0.00_);[Red]\(0.00\)</c:formatCode>
                <c:ptCount val="15"/>
                <c:pt idx="0">
                  <c:v>1.3852739726027397</c:v>
                </c:pt>
                <c:pt idx="1">
                  <c:v>1.3282571912013537</c:v>
                </c:pt>
                <c:pt idx="2">
                  <c:v>1.2559774964838255</c:v>
                </c:pt>
                <c:pt idx="3">
                  <c:v>1.1347626339969372</c:v>
                </c:pt>
                <c:pt idx="4">
                  <c:v>0.9610951008645533</c:v>
                </c:pt>
                <c:pt idx="5">
                  <c:v>0.91279069767441856</c:v>
                </c:pt>
                <c:pt idx="6">
                  <c:v>0.90013495276653166</c:v>
                </c:pt>
                <c:pt idx="7">
                  <c:v>0.7620865139949109</c:v>
                </c:pt>
                <c:pt idx="8">
                  <c:v>0.70341207349081369</c:v>
                </c:pt>
                <c:pt idx="9">
                  <c:v>0.7808383233532934</c:v>
                </c:pt>
                <c:pt idx="10">
                  <c:v>0.59855769230769229</c:v>
                </c:pt>
                <c:pt idx="11">
                  <c:v>0.63423645320197042</c:v>
                </c:pt>
                <c:pt idx="12">
                  <c:v>0.56166056166056166</c:v>
                </c:pt>
                <c:pt idx="13">
                  <c:v>0.48218527315914489</c:v>
                </c:pt>
                <c:pt idx="14">
                  <c:v>0.5933250927070457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1.306129671574179</c:v>
                </c:pt>
                <c:pt idx="1">
                  <c:v>1.190338860850757</c:v>
                </c:pt>
                <c:pt idx="2">
                  <c:v>1.161268043373161</c:v>
                </c:pt>
                <c:pt idx="3">
                  <c:v>1.0970288502942442</c:v>
                </c:pt>
                <c:pt idx="4">
                  <c:v>1.0409169850642583</c:v>
                </c:pt>
                <c:pt idx="5">
                  <c:v>0.90529093181502573</c:v>
                </c:pt>
                <c:pt idx="6">
                  <c:v>0.85477178423236511</c:v>
                </c:pt>
                <c:pt idx="7">
                  <c:v>0.82413270925110127</c:v>
                </c:pt>
                <c:pt idx="8">
                  <c:v>0.67075027685492805</c:v>
                </c:pt>
                <c:pt idx="9">
                  <c:v>0.64922294044835649</c:v>
                </c:pt>
                <c:pt idx="10">
                  <c:v>0.59353717859624744</c:v>
                </c:pt>
                <c:pt idx="11">
                  <c:v>0.51777522935779818</c:v>
                </c:pt>
                <c:pt idx="12">
                  <c:v>0.45780511589528167</c:v>
                </c:pt>
                <c:pt idx="13">
                  <c:v>0.39318080522953497</c:v>
                </c:pt>
                <c:pt idx="14">
                  <c:v>0.45370770338372929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66176"/>
        <c:axId val="134067712"/>
      </c:lineChart>
      <c:catAx>
        <c:axId val="134066176"/>
        <c:scaling>
          <c:orientation val="minMax"/>
        </c:scaling>
        <c:delete val="0"/>
        <c:axPos val="b"/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4067712"/>
        <c:crosses val="autoZero"/>
        <c:auto val="1"/>
        <c:lblAlgn val="ctr"/>
        <c:lblOffset val="100"/>
        <c:tickMarkSkip val="1"/>
        <c:noMultiLvlLbl val="0"/>
      </c:catAx>
      <c:valAx>
        <c:axId val="13406771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406617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248587570621469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863636363636365"/>
          <c:w val="0.76296848212154311"/>
          <c:h val="0.6558411087763611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'!$C$12:$Q$12</c:f>
              <c:numCache>
                <c:formatCode>0.00_);[Red]\(0.00\)</c:formatCode>
                <c:ptCount val="15"/>
                <c:pt idx="1">
                  <c:v>1.2745901639344261</c:v>
                </c:pt>
                <c:pt idx="2">
                  <c:v>1.0503202195791399</c:v>
                </c:pt>
                <c:pt idx="3">
                  <c:v>1.1764705882352942</c:v>
                </c:pt>
                <c:pt idx="4">
                  <c:v>1.0303030303030303</c:v>
                </c:pt>
                <c:pt idx="5">
                  <c:v>0.890608875128999</c:v>
                </c:pt>
                <c:pt idx="6">
                  <c:v>0.82400813835198372</c:v>
                </c:pt>
                <c:pt idx="7">
                  <c:v>0.96881091617933723</c:v>
                </c:pt>
                <c:pt idx="8">
                  <c:v>0.77494692144373678</c:v>
                </c:pt>
                <c:pt idx="9">
                  <c:v>0.73376623376623373</c:v>
                </c:pt>
                <c:pt idx="10">
                  <c:v>0.68004223864836322</c:v>
                </c:pt>
                <c:pt idx="11">
                  <c:v>0.5629139072847682</c:v>
                </c:pt>
                <c:pt idx="12">
                  <c:v>0.4838337182448037</c:v>
                </c:pt>
                <c:pt idx="13">
                  <c:v>0.43329397874852421</c:v>
                </c:pt>
                <c:pt idx="14">
                  <c:v>0.49702734839476814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1.306129671574179</c:v>
                </c:pt>
                <c:pt idx="1">
                  <c:v>1.190338860850757</c:v>
                </c:pt>
                <c:pt idx="2">
                  <c:v>1.161268043373161</c:v>
                </c:pt>
                <c:pt idx="3">
                  <c:v>1.0970288502942442</c:v>
                </c:pt>
                <c:pt idx="4">
                  <c:v>1.0409169850642583</c:v>
                </c:pt>
                <c:pt idx="5">
                  <c:v>0.90529093181502573</c:v>
                </c:pt>
                <c:pt idx="6">
                  <c:v>0.85477178423236511</c:v>
                </c:pt>
                <c:pt idx="7">
                  <c:v>0.82413270925110127</c:v>
                </c:pt>
                <c:pt idx="8">
                  <c:v>0.67075027685492805</c:v>
                </c:pt>
                <c:pt idx="9">
                  <c:v>0.64922294044835649</c:v>
                </c:pt>
                <c:pt idx="10">
                  <c:v>0.59353717859624744</c:v>
                </c:pt>
                <c:pt idx="11">
                  <c:v>0.51777522935779818</c:v>
                </c:pt>
                <c:pt idx="12">
                  <c:v>0.45780511589528167</c:v>
                </c:pt>
                <c:pt idx="13">
                  <c:v>0.39318080522953497</c:v>
                </c:pt>
                <c:pt idx="14">
                  <c:v>0.45370770338372929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16256"/>
        <c:axId val="134417792"/>
      </c:lineChart>
      <c:catAx>
        <c:axId val="134416256"/>
        <c:scaling>
          <c:orientation val="minMax"/>
        </c:scaling>
        <c:delete val="0"/>
        <c:axPos val="b"/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4417792"/>
        <c:crosses val="autoZero"/>
        <c:auto val="0"/>
        <c:lblAlgn val="ctr"/>
        <c:lblOffset val="100"/>
        <c:tickMarkSkip val="1"/>
        <c:noMultiLvlLbl val="0"/>
      </c:catAx>
      <c:valAx>
        <c:axId val="13441779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44162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11188879167883"/>
          <c:y val="3.4090909090909088E-2"/>
          <c:w val="0.7185239622824926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6570551189298"/>
          <c:y val="0.23595570344239225"/>
          <c:w val="0.8011998820243238"/>
          <c:h val="0.6616518913825133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'!$C$13:$Q$13</c:f>
              <c:numCache>
                <c:formatCode>0.00_);[Red]\(0.00\)</c:formatCode>
                <c:ptCount val="15"/>
                <c:pt idx="1">
                  <c:v>1.474012474012474</c:v>
                </c:pt>
                <c:pt idx="2">
                  <c:v>1.0438413361169103</c:v>
                </c:pt>
                <c:pt idx="3">
                  <c:v>1.2845188284518829</c:v>
                </c:pt>
                <c:pt idx="4">
                  <c:v>1.1154639175257732</c:v>
                </c:pt>
                <c:pt idx="5">
                  <c:v>0.98396793587174347</c:v>
                </c:pt>
                <c:pt idx="6">
                  <c:v>1.0019493177387915</c:v>
                </c:pt>
                <c:pt idx="7">
                  <c:v>0.77380952380952384</c:v>
                </c:pt>
                <c:pt idx="8">
                  <c:v>0.51937984496124034</c:v>
                </c:pt>
                <c:pt idx="9">
                  <c:v>0.53319502074688796</c:v>
                </c:pt>
                <c:pt idx="10">
                  <c:v>0.54007633587786263</c:v>
                </c:pt>
                <c:pt idx="11">
                  <c:v>0.49892933618843682</c:v>
                </c:pt>
                <c:pt idx="12">
                  <c:v>0.32649253731343286</c:v>
                </c:pt>
                <c:pt idx="13">
                  <c:v>0.50823045267489708</c:v>
                </c:pt>
                <c:pt idx="14">
                  <c:v>0.51372549019607838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1.306129671574179</c:v>
                </c:pt>
                <c:pt idx="1">
                  <c:v>1.190338860850757</c:v>
                </c:pt>
                <c:pt idx="2">
                  <c:v>1.161268043373161</c:v>
                </c:pt>
                <c:pt idx="3">
                  <c:v>1.0970288502942442</c:v>
                </c:pt>
                <c:pt idx="4">
                  <c:v>1.0409169850642583</c:v>
                </c:pt>
                <c:pt idx="5">
                  <c:v>0.90529093181502573</c:v>
                </c:pt>
                <c:pt idx="6">
                  <c:v>0.85477178423236511</c:v>
                </c:pt>
                <c:pt idx="7">
                  <c:v>0.82413270925110127</c:v>
                </c:pt>
                <c:pt idx="8">
                  <c:v>0.67075027685492805</c:v>
                </c:pt>
                <c:pt idx="9">
                  <c:v>0.64922294044835649</c:v>
                </c:pt>
                <c:pt idx="10">
                  <c:v>0.59353717859624744</c:v>
                </c:pt>
                <c:pt idx="11">
                  <c:v>0.51777522935779818</c:v>
                </c:pt>
                <c:pt idx="12">
                  <c:v>0.45780511589528167</c:v>
                </c:pt>
                <c:pt idx="13">
                  <c:v>0.39318080522953497</c:v>
                </c:pt>
                <c:pt idx="14">
                  <c:v>0.45370770338372929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426688"/>
        <c:axId val="141428224"/>
      </c:lineChart>
      <c:catAx>
        <c:axId val="141426688"/>
        <c:scaling>
          <c:orientation val="minMax"/>
        </c:scaling>
        <c:delete val="0"/>
        <c:axPos val="b"/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428224"/>
        <c:crosses val="autoZero"/>
        <c:auto val="0"/>
        <c:lblAlgn val="ctr"/>
        <c:lblOffset val="100"/>
        <c:tickMarkSkip val="1"/>
        <c:noMultiLvlLbl val="0"/>
      </c:catAx>
      <c:valAx>
        <c:axId val="14142822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42668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776119402985"/>
          <c:y val="3.3707865168539325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6119402985074625"/>
          <c:h val="0.6646529046980149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'!$C$14:$Q$14</c:f>
              <c:numCache>
                <c:formatCode>0.00_);[Red]\(0.00\)</c:formatCode>
                <c:ptCount val="15"/>
                <c:pt idx="1">
                  <c:v>1.1398963730569949</c:v>
                </c:pt>
                <c:pt idx="2">
                  <c:v>1.0393835616438356</c:v>
                </c:pt>
                <c:pt idx="3">
                  <c:v>0.97422680412371132</c:v>
                </c:pt>
                <c:pt idx="4">
                  <c:v>0.89860139860139865</c:v>
                </c:pt>
                <c:pt idx="5">
                  <c:v>0.81142857142857139</c:v>
                </c:pt>
                <c:pt idx="6">
                  <c:v>0.66365280289330919</c:v>
                </c:pt>
                <c:pt idx="7">
                  <c:v>0.72556390977443608</c:v>
                </c:pt>
                <c:pt idx="8">
                  <c:v>0.50657894736842102</c:v>
                </c:pt>
                <c:pt idx="9">
                  <c:v>0.6238698010849909</c:v>
                </c:pt>
                <c:pt idx="10">
                  <c:v>0.5926640926640927</c:v>
                </c:pt>
                <c:pt idx="11">
                  <c:v>0.38709677419354838</c:v>
                </c:pt>
                <c:pt idx="12">
                  <c:v>0.26171875</c:v>
                </c:pt>
                <c:pt idx="13">
                  <c:v>0.4524793388429752</c:v>
                </c:pt>
                <c:pt idx="14">
                  <c:v>0.47464503042596351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1.306129671574179</c:v>
                </c:pt>
                <c:pt idx="1">
                  <c:v>1.190338860850757</c:v>
                </c:pt>
                <c:pt idx="2">
                  <c:v>1.161268043373161</c:v>
                </c:pt>
                <c:pt idx="3">
                  <c:v>1.0970288502942442</c:v>
                </c:pt>
                <c:pt idx="4">
                  <c:v>1.0409169850642583</c:v>
                </c:pt>
                <c:pt idx="5">
                  <c:v>0.90529093181502573</c:v>
                </c:pt>
                <c:pt idx="6">
                  <c:v>0.85477178423236511</c:v>
                </c:pt>
                <c:pt idx="7">
                  <c:v>0.82413270925110127</c:v>
                </c:pt>
                <c:pt idx="8">
                  <c:v>0.67075027685492805</c:v>
                </c:pt>
                <c:pt idx="9">
                  <c:v>0.64922294044835649</c:v>
                </c:pt>
                <c:pt idx="10">
                  <c:v>0.59353717859624744</c:v>
                </c:pt>
                <c:pt idx="11">
                  <c:v>0.51777522935779818</c:v>
                </c:pt>
                <c:pt idx="12">
                  <c:v>0.45780511589528167</c:v>
                </c:pt>
                <c:pt idx="13">
                  <c:v>0.39318080522953497</c:v>
                </c:pt>
                <c:pt idx="14">
                  <c:v>0.45370770338372929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465856"/>
        <c:axId val="141475840"/>
      </c:lineChart>
      <c:catAx>
        <c:axId val="141465856"/>
        <c:scaling>
          <c:orientation val="minMax"/>
        </c:scaling>
        <c:delete val="0"/>
        <c:axPos val="b"/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475840"/>
        <c:crosses val="autoZero"/>
        <c:auto val="0"/>
        <c:lblAlgn val="ctr"/>
        <c:lblOffset val="100"/>
        <c:tickMarkSkip val="1"/>
        <c:noMultiLvlLbl val="0"/>
      </c:catAx>
      <c:valAx>
        <c:axId val="14147584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4658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776119402985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6119402985074625"/>
          <c:h val="0.6643768213274464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'!$C$15:$Q$15</c:f>
              <c:numCache>
                <c:formatCode>0.00_);[Red]\(0.00\)</c:formatCode>
                <c:ptCount val="15"/>
                <c:pt idx="1">
                  <c:v>1.4934579439252336</c:v>
                </c:pt>
                <c:pt idx="2">
                  <c:v>1.3580246913580247</c:v>
                </c:pt>
                <c:pt idx="3">
                  <c:v>1.3923357664233578</c:v>
                </c:pt>
                <c:pt idx="4">
                  <c:v>1.5706106870229009</c:v>
                </c:pt>
                <c:pt idx="5">
                  <c:v>1.2642998027613412</c:v>
                </c:pt>
                <c:pt idx="6">
                  <c:v>1.2288461538461539</c:v>
                </c:pt>
                <c:pt idx="7">
                  <c:v>0.92181069958847739</c:v>
                </c:pt>
                <c:pt idx="8">
                  <c:v>0.93548387096774188</c:v>
                </c:pt>
                <c:pt idx="9">
                  <c:v>0.9419354838709677</c:v>
                </c:pt>
                <c:pt idx="10">
                  <c:v>0.88221153846153844</c:v>
                </c:pt>
                <c:pt idx="11">
                  <c:v>0.73508353221957046</c:v>
                </c:pt>
                <c:pt idx="12">
                  <c:v>0.72511848341232232</c:v>
                </c:pt>
                <c:pt idx="13">
                  <c:v>0.51094890510948909</c:v>
                </c:pt>
                <c:pt idx="14">
                  <c:v>0.71693121693121697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'!$C$4:$Q$4</c:f>
              <c:numCache>
                <c:formatCode>0_);[Red]\(0\)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1.306129671574179</c:v>
                </c:pt>
                <c:pt idx="1">
                  <c:v>1.190338860850757</c:v>
                </c:pt>
                <c:pt idx="2">
                  <c:v>1.161268043373161</c:v>
                </c:pt>
                <c:pt idx="3">
                  <c:v>1.0970288502942442</c:v>
                </c:pt>
                <c:pt idx="4">
                  <c:v>1.0409169850642583</c:v>
                </c:pt>
                <c:pt idx="5">
                  <c:v>0.90529093181502573</c:v>
                </c:pt>
                <c:pt idx="6">
                  <c:v>0.85477178423236511</c:v>
                </c:pt>
                <c:pt idx="7">
                  <c:v>0.82413270925110127</c:v>
                </c:pt>
                <c:pt idx="8">
                  <c:v>0.67075027685492805</c:v>
                </c:pt>
                <c:pt idx="9">
                  <c:v>0.64922294044835649</c:v>
                </c:pt>
                <c:pt idx="10">
                  <c:v>0.59353717859624744</c:v>
                </c:pt>
                <c:pt idx="11">
                  <c:v>0.51777522935779818</c:v>
                </c:pt>
                <c:pt idx="12">
                  <c:v>0.45780511589528167</c:v>
                </c:pt>
                <c:pt idx="13">
                  <c:v>0.39318080522953497</c:v>
                </c:pt>
                <c:pt idx="14">
                  <c:v>0.45370770338372929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06720"/>
        <c:axId val="142608256"/>
      </c:lineChart>
      <c:catAx>
        <c:axId val="142606720"/>
        <c:scaling>
          <c:orientation val="minMax"/>
        </c:scaling>
        <c:delete val="0"/>
        <c:axPos val="b"/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608256"/>
        <c:crosses val="autoZero"/>
        <c:auto val="0"/>
        <c:lblAlgn val="ctr"/>
        <c:lblOffset val="100"/>
        <c:tickMarkSkip val="1"/>
        <c:noMultiLvlLbl val="0"/>
      </c:catAx>
      <c:valAx>
        <c:axId val="14260825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60672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776119402985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image" Target="../media/image1.emf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21" Type="http://schemas.openxmlformats.org/officeDocument/2006/relationships/image" Target="../media/image2.emf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103908</xdr:colOff>
      <xdr:row>55</xdr:row>
      <xdr:rowOff>95760</xdr:rowOff>
    </xdr:from>
    <xdr:to>
      <xdr:col>3</xdr:col>
      <xdr:colOff>277644</xdr:colOff>
      <xdr:row>66</xdr:row>
      <xdr:rowOff>46789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60442</xdr:colOff>
      <xdr:row>55</xdr:row>
      <xdr:rowOff>95760</xdr:rowOff>
    </xdr:from>
    <xdr:to>
      <xdr:col>8</xdr:col>
      <xdr:colOff>27442</xdr:colOff>
      <xdr:row>66</xdr:row>
      <xdr:rowOff>46789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103912</xdr:colOff>
      <xdr:row>66</xdr:row>
      <xdr:rowOff>153405</xdr:rowOff>
    </xdr:from>
    <xdr:to>
      <xdr:col>3</xdr:col>
      <xdr:colOff>277648</xdr:colOff>
      <xdr:row>77</xdr:row>
      <xdr:rowOff>104435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60442</xdr:colOff>
      <xdr:row>66</xdr:row>
      <xdr:rowOff>153405</xdr:rowOff>
    </xdr:from>
    <xdr:to>
      <xdr:col>8</xdr:col>
      <xdr:colOff>27442</xdr:colOff>
      <xdr:row>77</xdr:row>
      <xdr:rowOff>104435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173858</xdr:colOff>
      <xdr:row>66</xdr:row>
      <xdr:rowOff>153405</xdr:rowOff>
    </xdr:from>
    <xdr:to>
      <xdr:col>12</xdr:col>
      <xdr:colOff>140858</xdr:colOff>
      <xdr:row>77</xdr:row>
      <xdr:rowOff>104435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281166</xdr:colOff>
      <xdr:row>66</xdr:row>
      <xdr:rowOff>153405</xdr:rowOff>
    </xdr:from>
    <xdr:to>
      <xdr:col>16</xdr:col>
      <xdr:colOff>248166</xdr:colOff>
      <xdr:row>77</xdr:row>
      <xdr:rowOff>104435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103908</xdr:colOff>
      <xdr:row>78</xdr:row>
      <xdr:rowOff>37869</xdr:rowOff>
    </xdr:from>
    <xdr:to>
      <xdr:col>3</xdr:col>
      <xdr:colOff>277644</xdr:colOff>
      <xdr:row>88</xdr:row>
      <xdr:rowOff>162080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60442</xdr:colOff>
      <xdr:row>78</xdr:row>
      <xdr:rowOff>37868</xdr:rowOff>
    </xdr:from>
    <xdr:to>
      <xdr:col>8</xdr:col>
      <xdr:colOff>27442</xdr:colOff>
      <xdr:row>88</xdr:row>
      <xdr:rowOff>162080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173858</xdr:colOff>
      <xdr:row>78</xdr:row>
      <xdr:rowOff>42962</xdr:rowOff>
    </xdr:from>
    <xdr:to>
      <xdr:col>12</xdr:col>
      <xdr:colOff>140858</xdr:colOff>
      <xdr:row>88</xdr:row>
      <xdr:rowOff>162080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281166</xdr:colOff>
      <xdr:row>78</xdr:row>
      <xdr:rowOff>42962</xdr:rowOff>
    </xdr:from>
    <xdr:to>
      <xdr:col>16</xdr:col>
      <xdr:colOff>248166</xdr:colOff>
      <xdr:row>88</xdr:row>
      <xdr:rowOff>162080</xdr:rowOff>
    </xdr:to>
    <xdr:graphicFrame macro="">
      <xdr:nvGraphicFramePr>
        <xdr:cNvPr id="33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74568</xdr:colOff>
      <xdr:row>89</xdr:row>
      <xdr:rowOff>95514</xdr:rowOff>
    </xdr:from>
    <xdr:to>
      <xdr:col>3</xdr:col>
      <xdr:colOff>248304</xdr:colOff>
      <xdr:row>100</xdr:row>
      <xdr:rowOff>46544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60442</xdr:colOff>
      <xdr:row>89</xdr:row>
      <xdr:rowOff>100608</xdr:rowOff>
    </xdr:from>
    <xdr:to>
      <xdr:col>8</xdr:col>
      <xdr:colOff>27442</xdr:colOff>
      <xdr:row>100</xdr:row>
      <xdr:rowOff>46544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173858</xdr:colOff>
      <xdr:row>89</xdr:row>
      <xdr:rowOff>95514</xdr:rowOff>
    </xdr:from>
    <xdr:to>
      <xdr:col>12</xdr:col>
      <xdr:colOff>140858</xdr:colOff>
      <xdr:row>100</xdr:row>
      <xdr:rowOff>46544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281166</xdr:colOff>
      <xdr:row>89</xdr:row>
      <xdr:rowOff>95514</xdr:rowOff>
    </xdr:from>
    <xdr:to>
      <xdr:col>16</xdr:col>
      <xdr:colOff>248166</xdr:colOff>
      <xdr:row>100</xdr:row>
      <xdr:rowOff>46544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74569</xdr:colOff>
      <xdr:row>100</xdr:row>
      <xdr:rowOff>153161</xdr:rowOff>
    </xdr:from>
    <xdr:to>
      <xdr:col>3</xdr:col>
      <xdr:colOff>248305</xdr:colOff>
      <xdr:row>111</xdr:row>
      <xdr:rowOff>104191</xdr:rowOff>
    </xdr:to>
    <xdr:graphicFrame macro="">
      <xdr:nvGraphicFramePr>
        <xdr:cNvPr id="52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60442</xdr:colOff>
      <xdr:row>100</xdr:row>
      <xdr:rowOff>153162</xdr:rowOff>
    </xdr:from>
    <xdr:to>
      <xdr:col>8</xdr:col>
      <xdr:colOff>27442</xdr:colOff>
      <xdr:row>111</xdr:row>
      <xdr:rowOff>104191</xdr:rowOff>
    </xdr:to>
    <xdr:graphicFrame macro="">
      <xdr:nvGraphicFramePr>
        <xdr:cNvPr id="53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173860</xdr:colOff>
      <xdr:row>100</xdr:row>
      <xdr:rowOff>153162</xdr:rowOff>
    </xdr:from>
    <xdr:to>
      <xdr:col>12</xdr:col>
      <xdr:colOff>140860</xdr:colOff>
      <xdr:row>111</xdr:row>
      <xdr:rowOff>104191</xdr:rowOff>
    </xdr:to>
    <xdr:graphicFrame macro="">
      <xdr:nvGraphicFramePr>
        <xdr:cNvPr id="54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167746</xdr:colOff>
      <xdr:row>55</xdr:row>
      <xdr:rowOff>95760</xdr:rowOff>
    </xdr:from>
    <xdr:to>
      <xdr:col>12</xdr:col>
      <xdr:colOff>134746</xdr:colOff>
      <xdr:row>66</xdr:row>
      <xdr:rowOff>46789</xdr:rowOff>
    </xdr:to>
    <xdr:graphicFrame macro="">
      <xdr:nvGraphicFramePr>
        <xdr:cNvPr id="64" name="グラフ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281166</xdr:colOff>
      <xdr:row>55</xdr:row>
      <xdr:rowOff>95760</xdr:rowOff>
    </xdr:from>
    <xdr:to>
      <xdr:col>16</xdr:col>
      <xdr:colOff>248166</xdr:colOff>
      <xdr:row>66</xdr:row>
      <xdr:rowOff>46789</xdr:rowOff>
    </xdr:to>
    <xdr:graphicFrame macro="">
      <xdr:nvGraphicFramePr>
        <xdr:cNvPr id="65" name="グラフ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142874</xdr:colOff>
      <xdr:row>25</xdr:row>
      <xdr:rowOff>152400</xdr:rowOff>
    </xdr:from>
    <xdr:to>
      <xdr:col>16</xdr:col>
      <xdr:colOff>228599</xdr:colOff>
      <xdr:row>51</xdr:row>
      <xdr:rowOff>161925</xdr:rowOff>
    </xdr:to>
    <xdr:graphicFrame macro="">
      <xdr:nvGraphicFramePr>
        <xdr:cNvPr id="66" name="グラフ 6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1</xdr:col>
      <xdr:colOff>152400</xdr:colOff>
      <xdr:row>25</xdr:row>
      <xdr:rowOff>152400</xdr:rowOff>
    </xdr:from>
    <xdr:to>
      <xdr:col>16</xdr:col>
      <xdr:colOff>247650</xdr:colOff>
      <xdr:row>52</xdr:row>
      <xdr:rowOff>0</xdr:rowOff>
    </xdr:to>
    <xdr:pic>
      <xdr:nvPicPr>
        <xdr:cNvPr id="24" name="図 23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5476875"/>
          <a:ext cx="6057900" cy="447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342784</xdr:colOff>
      <xdr:row>27</xdr:row>
      <xdr:rowOff>17456</xdr:rowOff>
    </xdr:from>
    <xdr:to>
      <xdr:col>1</xdr:col>
      <xdr:colOff>824952</xdr:colOff>
      <xdr:row>28</xdr:row>
      <xdr:rowOff>165239</xdr:rowOff>
    </xdr:to>
    <xdr:sp macro="" textlink="">
      <xdr:nvSpPr>
        <xdr:cNvPr id="3" name="テキスト ボックス 2"/>
        <xdr:cNvSpPr txBox="1"/>
      </xdr:nvSpPr>
      <xdr:spPr>
        <a:xfrm>
          <a:off x="580909" y="5684831"/>
          <a:ext cx="482168" cy="3192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（本）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124731</xdr:colOff>
      <xdr:row>61</xdr:row>
      <xdr:rowOff>83912</xdr:rowOff>
    </xdr:from>
    <xdr:to>
      <xdr:col>3</xdr:col>
      <xdr:colOff>310606</xdr:colOff>
      <xdr:row>74</xdr:row>
      <xdr:rowOff>26537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44423</xdr:colOff>
      <xdr:row>61</xdr:row>
      <xdr:rowOff>86714</xdr:rowOff>
    </xdr:from>
    <xdr:to>
      <xdr:col>8</xdr:col>
      <xdr:colOff>125723</xdr:colOff>
      <xdr:row>74</xdr:row>
      <xdr:rowOff>26537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124731</xdr:colOff>
      <xdr:row>75</xdr:row>
      <xdr:rowOff>72772</xdr:rowOff>
    </xdr:from>
    <xdr:to>
      <xdr:col>3</xdr:col>
      <xdr:colOff>312874</xdr:colOff>
      <xdr:row>88</xdr:row>
      <xdr:rowOff>15397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46691</xdr:colOff>
      <xdr:row>75</xdr:row>
      <xdr:rowOff>72772</xdr:rowOff>
    </xdr:from>
    <xdr:to>
      <xdr:col>8</xdr:col>
      <xdr:colOff>127991</xdr:colOff>
      <xdr:row>88</xdr:row>
      <xdr:rowOff>15397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194209</xdr:colOff>
      <xdr:row>75</xdr:row>
      <xdr:rowOff>72772</xdr:rowOff>
    </xdr:from>
    <xdr:to>
      <xdr:col>12</xdr:col>
      <xdr:colOff>275509</xdr:colOff>
      <xdr:row>88</xdr:row>
      <xdr:rowOff>8593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58245</xdr:colOff>
      <xdr:row>75</xdr:row>
      <xdr:rowOff>72772</xdr:rowOff>
    </xdr:from>
    <xdr:to>
      <xdr:col>17</xdr:col>
      <xdr:colOff>139545</xdr:colOff>
      <xdr:row>88</xdr:row>
      <xdr:rowOff>8593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124731</xdr:colOff>
      <xdr:row>89</xdr:row>
      <xdr:rowOff>61633</xdr:rowOff>
    </xdr:from>
    <xdr:to>
      <xdr:col>3</xdr:col>
      <xdr:colOff>312874</xdr:colOff>
      <xdr:row>101</xdr:row>
      <xdr:rowOff>147133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44423</xdr:colOff>
      <xdr:row>89</xdr:row>
      <xdr:rowOff>68436</xdr:rowOff>
    </xdr:from>
    <xdr:to>
      <xdr:col>8</xdr:col>
      <xdr:colOff>125723</xdr:colOff>
      <xdr:row>102</xdr:row>
      <xdr:rowOff>11062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194209</xdr:colOff>
      <xdr:row>89</xdr:row>
      <xdr:rowOff>68437</xdr:rowOff>
    </xdr:from>
    <xdr:to>
      <xdr:col>12</xdr:col>
      <xdr:colOff>275509</xdr:colOff>
      <xdr:row>102</xdr:row>
      <xdr:rowOff>11062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58245</xdr:colOff>
      <xdr:row>89</xdr:row>
      <xdr:rowOff>68437</xdr:rowOff>
    </xdr:from>
    <xdr:to>
      <xdr:col>17</xdr:col>
      <xdr:colOff>139545</xdr:colOff>
      <xdr:row>102</xdr:row>
      <xdr:rowOff>11062</xdr:rowOff>
    </xdr:to>
    <xdr:graphicFrame macro="">
      <xdr:nvGraphicFramePr>
        <xdr:cNvPr id="33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124731</xdr:colOff>
      <xdr:row>103</xdr:row>
      <xdr:rowOff>43690</xdr:rowOff>
    </xdr:from>
    <xdr:to>
      <xdr:col>3</xdr:col>
      <xdr:colOff>312874</xdr:colOff>
      <xdr:row>115</xdr:row>
      <xdr:rowOff>135993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44423</xdr:colOff>
      <xdr:row>103</xdr:row>
      <xdr:rowOff>43690</xdr:rowOff>
    </xdr:from>
    <xdr:to>
      <xdr:col>8</xdr:col>
      <xdr:colOff>125723</xdr:colOff>
      <xdr:row>115</xdr:row>
      <xdr:rowOff>135993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194209</xdr:colOff>
      <xdr:row>103</xdr:row>
      <xdr:rowOff>43690</xdr:rowOff>
    </xdr:from>
    <xdr:to>
      <xdr:col>12</xdr:col>
      <xdr:colOff>275509</xdr:colOff>
      <xdr:row>115</xdr:row>
      <xdr:rowOff>135993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58245</xdr:colOff>
      <xdr:row>103</xdr:row>
      <xdr:rowOff>50494</xdr:rowOff>
    </xdr:from>
    <xdr:to>
      <xdr:col>17</xdr:col>
      <xdr:colOff>139545</xdr:colOff>
      <xdr:row>115</xdr:row>
      <xdr:rowOff>135993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124731</xdr:colOff>
      <xdr:row>117</xdr:row>
      <xdr:rowOff>32551</xdr:rowOff>
    </xdr:from>
    <xdr:to>
      <xdr:col>3</xdr:col>
      <xdr:colOff>312874</xdr:colOff>
      <xdr:row>129</xdr:row>
      <xdr:rowOff>118051</xdr:rowOff>
    </xdr:to>
    <xdr:graphicFrame macro="">
      <xdr:nvGraphicFramePr>
        <xdr:cNvPr id="52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44423</xdr:colOff>
      <xdr:row>117</xdr:row>
      <xdr:rowOff>32551</xdr:rowOff>
    </xdr:from>
    <xdr:to>
      <xdr:col>8</xdr:col>
      <xdr:colOff>125723</xdr:colOff>
      <xdr:row>129</xdr:row>
      <xdr:rowOff>118051</xdr:rowOff>
    </xdr:to>
    <xdr:graphicFrame macro="">
      <xdr:nvGraphicFramePr>
        <xdr:cNvPr id="53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194209</xdr:colOff>
      <xdr:row>117</xdr:row>
      <xdr:rowOff>32551</xdr:rowOff>
    </xdr:from>
    <xdr:to>
      <xdr:col>12</xdr:col>
      <xdr:colOff>275509</xdr:colOff>
      <xdr:row>129</xdr:row>
      <xdr:rowOff>118051</xdr:rowOff>
    </xdr:to>
    <xdr:graphicFrame macro="">
      <xdr:nvGraphicFramePr>
        <xdr:cNvPr id="54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194209</xdr:colOff>
      <xdr:row>61</xdr:row>
      <xdr:rowOff>86714</xdr:rowOff>
    </xdr:from>
    <xdr:to>
      <xdr:col>12</xdr:col>
      <xdr:colOff>275509</xdr:colOff>
      <xdr:row>74</xdr:row>
      <xdr:rowOff>26537</xdr:rowOff>
    </xdr:to>
    <xdr:graphicFrame macro="">
      <xdr:nvGraphicFramePr>
        <xdr:cNvPr id="64" name="グラフ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58245</xdr:colOff>
      <xdr:row>61</xdr:row>
      <xdr:rowOff>86714</xdr:rowOff>
    </xdr:from>
    <xdr:to>
      <xdr:col>17</xdr:col>
      <xdr:colOff>139545</xdr:colOff>
      <xdr:row>74</xdr:row>
      <xdr:rowOff>26537</xdr:rowOff>
    </xdr:to>
    <xdr:graphicFrame macro="">
      <xdr:nvGraphicFramePr>
        <xdr:cNvPr id="65" name="グラフ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56029</xdr:colOff>
      <xdr:row>25</xdr:row>
      <xdr:rowOff>23531</xdr:rowOff>
    </xdr:from>
    <xdr:to>
      <xdr:col>17</xdr:col>
      <xdr:colOff>156883</xdr:colOff>
      <xdr:row>57</xdr:row>
      <xdr:rowOff>89647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1</xdr:col>
      <xdr:colOff>56029</xdr:colOff>
      <xdr:row>25</xdr:row>
      <xdr:rowOff>11205</xdr:rowOff>
    </xdr:from>
    <xdr:to>
      <xdr:col>17</xdr:col>
      <xdr:colOff>169770</xdr:colOff>
      <xdr:row>58</xdr:row>
      <xdr:rowOff>39780</xdr:rowOff>
    </xdr:to>
    <xdr:pic>
      <xdr:nvPicPr>
        <xdr:cNvPr id="27" name="図 26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53" y="5434852"/>
          <a:ext cx="6052858" cy="4858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293035</xdr:colOff>
      <xdr:row>26</xdr:row>
      <xdr:rowOff>42021</xdr:rowOff>
    </xdr:from>
    <xdr:ext cx="426592" cy="275717"/>
    <xdr:sp macro="" textlink="">
      <xdr:nvSpPr>
        <xdr:cNvPr id="3" name="テキスト ボックス 2"/>
        <xdr:cNvSpPr txBox="1"/>
      </xdr:nvSpPr>
      <xdr:spPr>
        <a:xfrm>
          <a:off x="528359" y="5622550"/>
          <a:ext cx="42659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%</a:t>
          </a:r>
          <a:r>
            <a:rPr kumimoji="1" lang="ja-JP" altLang="en-US" sz="1100"/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abSelected="1" view="pageBreakPreview" topLeftCell="A21" zoomScale="85" zoomScaleNormal="115" zoomScaleSheetLayoutView="85" workbookViewId="0">
      <selection activeCell="Q15" sqref="Q15"/>
    </sheetView>
  </sheetViews>
  <sheetFormatPr defaultColWidth="10.625" defaultRowHeight="13.5"/>
  <cols>
    <col min="1" max="1" width="3.125" style="10" customWidth="1"/>
    <col min="2" max="2" width="11.75" style="11" customWidth="1"/>
    <col min="3" max="17" width="4.75" style="15" customWidth="1"/>
    <col min="18" max="18" width="4.125" style="10" customWidth="1"/>
    <col min="19" max="26" width="16.75" style="10" customWidth="1"/>
    <col min="27" max="27" width="17" style="10" customWidth="1"/>
    <col min="28" max="28" width="16.75" style="10" customWidth="1"/>
    <col min="29" max="50" width="17.625" style="10" customWidth="1"/>
    <col min="51" max="16384" width="10.625" style="10"/>
  </cols>
  <sheetData>
    <row r="1" spans="1:23" ht="14.25">
      <c r="B1" s="133" t="s">
        <v>71</v>
      </c>
    </row>
    <row r="2" spans="1:23" ht="12" customHeight="1"/>
    <row r="3" spans="1:23" ht="17.25" customHeight="1">
      <c r="B3" s="16"/>
      <c r="C3" s="135" t="s">
        <v>67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2"/>
      <c r="S3" s="12"/>
      <c r="T3" s="12"/>
      <c r="U3" s="12"/>
      <c r="V3" s="12"/>
      <c r="W3" s="12"/>
    </row>
    <row r="4" spans="1:23" ht="17.25" customHeight="1">
      <c r="B4" s="17" t="s">
        <v>68</v>
      </c>
      <c r="C4" s="112">
        <v>16</v>
      </c>
      <c r="D4" s="112">
        <v>17</v>
      </c>
      <c r="E4" s="112">
        <v>18</v>
      </c>
      <c r="F4" s="112">
        <v>19</v>
      </c>
      <c r="G4" s="112">
        <v>20</v>
      </c>
      <c r="H4" s="112">
        <v>21</v>
      </c>
      <c r="I4" s="112">
        <v>22</v>
      </c>
      <c r="J4" s="112">
        <v>23</v>
      </c>
      <c r="K4" s="40">
        <v>24</v>
      </c>
      <c r="L4" s="40">
        <v>25</v>
      </c>
      <c r="M4" s="40">
        <v>26</v>
      </c>
      <c r="N4" s="40">
        <v>27</v>
      </c>
      <c r="O4" s="130">
        <v>28</v>
      </c>
      <c r="P4" s="40">
        <v>29</v>
      </c>
      <c r="Q4" s="134">
        <v>30</v>
      </c>
      <c r="R4" s="13"/>
      <c r="S4" s="13"/>
      <c r="T4" s="13"/>
      <c r="U4" s="13"/>
    </row>
    <row r="5" spans="1:23" ht="17.25" customHeight="1">
      <c r="A5" s="10">
        <v>1</v>
      </c>
      <c r="B5" s="24" t="s">
        <v>15</v>
      </c>
      <c r="C5" s="19"/>
      <c r="D5" s="20">
        <v>1.0830438901168298</v>
      </c>
      <c r="E5" s="20">
        <v>1.2119246215631758</v>
      </c>
      <c r="F5" s="20">
        <v>1.0789223454833599</v>
      </c>
      <c r="G5" s="20">
        <v>1.1071318308119791</v>
      </c>
      <c r="H5" s="20">
        <v>0.86887786732796035</v>
      </c>
      <c r="I5" s="20">
        <v>0.81103727246460555</v>
      </c>
      <c r="J5" s="20">
        <v>0.9624924379915305</v>
      </c>
      <c r="K5" s="19">
        <v>0.64215384615384619</v>
      </c>
      <c r="L5" s="19">
        <v>0.60255241567912488</v>
      </c>
      <c r="M5" s="21">
        <v>0.56287425149700598</v>
      </c>
      <c r="N5" s="22">
        <v>0.4753143207605029</v>
      </c>
      <c r="O5" s="21">
        <v>0.37946572256195688</v>
      </c>
      <c r="P5" s="21">
        <v>0.31793661496965608</v>
      </c>
      <c r="Q5" s="21">
        <v>0.3812084783296425</v>
      </c>
      <c r="R5" s="14"/>
      <c r="S5" s="14"/>
      <c r="T5" s="14"/>
      <c r="U5" s="14"/>
    </row>
    <row r="6" spans="1:23" ht="17.25" customHeight="1">
      <c r="A6" s="10">
        <v>2</v>
      </c>
      <c r="B6" s="24" t="s">
        <v>16</v>
      </c>
      <c r="C6" s="19">
        <v>1.383847549909256</v>
      </c>
      <c r="D6" s="20">
        <v>1.0267527675276753</v>
      </c>
      <c r="E6" s="20">
        <v>1.1660869565217391</v>
      </c>
      <c r="F6" s="20">
        <v>1.2389298892988929</v>
      </c>
      <c r="G6" s="20">
        <v>0.90639063906390638</v>
      </c>
      <c r="H6" s="20">
        <v>0.82531645569620249</v>
      </c>
      <c r="I6" s="20">
        <v>0.85910338517840801</v>
      </c>
      <c r="J6" s="20">
        <v>0.73960983884648002</v>
      </c>
      <c r="K6" s="19">
        <v>0.83657243816254412</v>
      </c>
      <c r="L6" s="19">
        <v>0.7482698961937716</v>
      </c>
      <c r="M6" s="21">
        <v>0.50950226244343888</v>
      </c>
      <c r="N6" s="22">
        <v>0.58333333333333337</v>
      </c>
      <c r="O6" s="21">
        <v>0.58627264061010487</v>
      </c>
      <c r="P6" s="21">
        <v>0.48878048780487804</v>
      </c>
      <c r="Q6" s="21">
        <v>0.53301886792452835</v>
      </c>
      <c r="R6" s="14"/>
      <c r="S6" s="14"/>
      <c r="T6" s="14"/>
      <c r="U6" s="14"/>
    </row>
    <row r="7" spans="1:23" ht="17.25" customHeight="1">
      <c r="A7" s="10">
        <v>3</v>
      </c>
      <c r="B7" s="24" t="s">
        <v>17</v>
      </c>
      <c r="C7" s="19"/>
      <c r="D7" s="20"/>
      <c r="E7" s="20"/>
      <c r="F7" s="20"/>
      <c r="G7" s="23"/>
      <c r="H7" s="23"/>
      <c r="I7" s="23">
        <v>1.0942835931700075</v>
      </c>
      <c r="J7" s="23">
        <v>0.89655172413793105</v>
      </c>
      <c r="K7" s="23">
        <v>0.8070987654320988</v>
      </c>
      <c r="L7" s="19">
        <v>0.7854463615903976</v>
      </c>
      <c r="M7" s="21">
        <v>0.73891625615763545</v>
      </c>
      <c r="N7" s="22">
        <v>0.48500881834215165</v>
      </c>
      <c r="O7" s="21">
        <v>0.50844594594594594</v>
      </c>
      <c r="P7" s="21">
        <v>0.50445632798573981</v>
      </c>
      <c r="Q7" s="21">
        <v>0.52020202020202022</v>
      </c>
      <c r="R7" s="14"/>
      <c r="S7" s="14"/>
      <c r="T7" s="14"/>
      <c r="U7" s="14"/>
    </row>
    <row r="8" spans="1:23" ht="17.25" customHeight="1">
      <c r="A8" s="10">
        <v>4</v>
      </c>
      <c r="B8" s="18" t="s">
        <v>52</v>
      </c>
      <c r="C8" s="23"/>
      <c r="D8" s="23"/>
      <c r="E8" s="23"/>
      <c r="F8" s="23"/>
      <c r="G8" s="23"/>
      <c r="H8" s="23"/>
      <c r="I8" s="23">
        <v>0.49669749009247027</v>
      </c>
      <c r="J8" s="23">
        <v>0.53295128939828085</v>
      </c>
      <c r="K8" s="23">
        <v>0.35240572171651496</v>
      </c>
      <c r="L8" s="23">
        <v>0.50136612021857918</v>
      </c>
      <c r="M8" s="21">
        <v>0.41633199464524767</v>
      </c>
      <c r="N8" s="22">
        <v>0.42988204456094364</v>
      </c>
      <c r="O8" s="21">
        <v>0.28116343490304707</v>
      </c>
      <c r="P8" s="21">
        <v>0.24374176548089591</v>
      </c>
      <c r="Q8" s="21">
        <v>0.28846153846153844</v>
      </c>
      <c r="R8" s="14"/>
      <c r="S8" s="14"/>
      <c r="T8" s="14"/>
      <c r="U8" s="14"/>
    </row>
    <row r="9" spans="1:23" ht="17.25" customHeight="1">
      <c r="A9" s="10">
        <v>5</v>
      </c>
      <c r="B9" s="24" t="s">
        <v>19</v>
      </c>
      <c r="C9" s="19">
        <v>1.3323671497584542</v>
      </c>
      <c r="D9" s="20">
        <v>1.1606463878326996</v>
      </c>
      <c r="E9" s="20">
        <v>1.1424755120213714</v>
      </c>
      <c r="F9" s="20">
        <v>1.1640696608615948</v>
      </c>
      <c r="G9" s="20">
        <v>0.95585874799357951</v>
      </c>
      <c r="H9" s="20">
        <v>0.97138047138047134</v>
      </c>
      <c r="I9" s="20">
        <v>0.99041533546325877</v>
      </c>
      <c r="J9" s="20">
        <v>0.71114864864864868</v>
      </c>
      <c r="K9" s="19">
        <v>0.66323024054982815</v>
      </c>
      <c r="L9" s="19">
        <v>0.58360389610389607</v>
      </c>
      <c r="M9" s="21">
        <v>0.60578512396694217</v>
      </c>
      <c r="N9" s="22">
        <v>0.57592891760904685</v>
      </c>
      <c r="O9" s="21">
        <v>0.7024673439767779</v>
      </c>
      <c r="P9" s="21">
        <v>0.45409015025041738</v>
      </c>
      <c r="Q9" s="21">
        <v>0.57360793287566747</v>
      </c>
      <c r="R9" s="14"/>
      <c r="S9" s="14"/>
      <c r="T9" s="14"/>
      <c r="U9" s="14"/>
    </row>
    <row r="10" spans="1:23" ht="17.25" customHeight="1">
      <c r="A10" s="10">
        <v>6</v>
      </c>
      <c r="B10" s="24" t="s">
        <v>20</v>
      </c>
      <c r="C10" s="19">
        <v>0.6781292984869326</v>
      </c>
      <c r="D10" s="20">
        <v>0.49572649572649574</v>
      </c>
      <c r="E10" s="20">
        <v>0.59948979591836737</v>
      </c>
      <c r="F10" s="20">
        <v>0.68140442132639789</v>
      </c>
      <c r="G10" s="20">
        <v>0.62703379224030042</v>
      </c>
      <c r="H10" s="20">
        <v>0.34798534798534797</v>
      </c>
      <c r="I10" s="20">
        <v>0.45269461077844314</v>
      </c>
      <c r="J10" s="20">
        <v>0.52679589509692137</v>
      </c>
      <c r="K10" s="19">
        <v>0.39140534262485482</v>
      </c>
      <c r="L10" s="19">
        <v>0.24392819429778248</v>
      </c>
      <c r="M10" s="21">
        <v>0.28680479825517996</v>
      </c>
      <c r="N10" s="22">
        <v>0.26611226611226613</v>
      </c>
      <c r="O10" s="21">
        <v>0.15116279069767441</v>
      </c>
      <c r="P10" s="21">
        <v>0.17130620985010706</v>
      </c>
      <c r="Q10" s="21">
        <v>0.1437435367114788</v>
      </c>
      <c r="R10" s="14"/>
      <c r="S10" s="14"/>
      <c r="T10" s="14"/>
      <c r="U10" s="14"/>
    </row>
    <row r="11" spans="1:23" ht="17.25" customHeight="1">
      <c r="A11" s="10">
        <v>7</v>
      </c>
      <c r="B11" s="24" t="s">
        <v>53</v>
      </c>
      <c r="C11" s="19">
        <v>1.3852739726027397</v>
      </c>
      <c r="D11" s="20">
        <v>1.3282571912013537</v>
      </c>
      <c r="E11" s="20">
        <v>1.2559774964838255</v>
      </c>
      <c r="F11" s="20">
        <v>1.1347626339969372</v>
      </c>
      <c r="G11" s="20">
        <v>0.9610951008645533</v>
      </c>
      <c r="H11" s="20">
        <v>0.91279069767441856</v>
      </c>
      <c r="I11" s="20">
        <v>0.90013495276653166</v>
      </c>
      <c r="J11" s="20">
        <v>0.7620865139949109</v>
      </c>
      <c r="K11" s="19">
        <v>0.70341207349081369</v>
      </c>
      <c r="L11" s="19">
        <v>0.7808383233532934</v>
      </c>
      <c r="M11" s="21">
        <v>0.59855769230769229</v>
      </c>
      <c r="N11" s="22">
        <v>0.63423645320197042</v>
      </c>
      <c r="O11" s="21">
        <v>0.56166056166056166</v>
      </c>
      <c r="P11" s="21">
        <v>0.48218527315914489</v>
      </c>
      <c r="Q11" s="21">
        <v>0.5933250927070457</v>
      </c>
      <c r="R11" s="14"/>
      <c r="S11" s="14"/>
      <c r="T11" s="14"/>
      <c r="U11" s="14"/>
    </row>
    <row r="12" spans="1:23" ht="17.25" customHeight="1">
      <c r="A12" s="10">
        <v>8</v>
      </c>
      <c r="B12" s="24" t="s">
        <v>54</v>
      </c>
      <c r="C12" s="19"/>
      <c r="D12" s="20">
        <v>1.2745901639344261</v>
      </c>
      <c r="E12" s="20">
        <v>1.0503202195791399</v>
      </c>
      <c r="F12" s="20">
        <v>1.1764705882352942</v>
      </c>
      <c r="G12" s="20">
        <v>1.0303030303030303</v>
      </c>
      <c r="H12" s="20">
        <v>0.890608875128999</v>
      </c>
      <c r="I12" s="20">
        <v>0.82400813835198372</v>
      </c>
      <c r="J12" s="20">
        <v>0.96881091617933723</v>
      </c>
      <c r="K12" s="19">
        <v>0.77494692144373678</v>
      </c>
      <c r="L12" s="19">
        <v>0.73376623376623373</v>
      </c>
      <c r="M12" s="21">
        <v>0.68004223864836322</v>
      </c>
      <c r="N12" s="22">
        <v>0.5629139072847682</v>
      </c>
      <c r="O12" s="21">
        <v>0.4838337182448037</v>
      </c>
      <c r="P12" s="21">
        <v>0.43329397874852421</v>
      </c>
      <c r="Q12" s="21">
        <v>0.49702734839476814</v>
      </c>
      <c r="R12" s="14"/>
      <c r="S12" s="14"/>
      <c r="T12" s="14"/>
      <c r="U12" s="14"/>
    </row>
    <row r="13" spans="1:23" ht="17.25" customHeight="1">
      <c r="A13" s="10">
        <v>9</v>
      </c>
      <c r="B13" s="24" t="s">
        <v>55</v>
      </c>
      <c r="C13" s="19"/>
      <c r="D13" s="20">
        <v>1.474012474012474</v>
      </c>
      <c r="E13" s="20">
        <v>1.0438413361169103</v>
      </c>
      <c r="F13" s="20">
        <v>1.2845188284518829</v>
      </c>
      <c r="G13" s="20">
        <v>1.1154639175257732</v>
      </c>
      <c r="H13" s="20">
        <v>0.98396793587174347</v>
      </c>
      <c r="I13" s="20">
        <v>1.0019493177387915</v>
      </c>
      <c r="J13" s="20">
        <v>0.77380952380952384</v>
      </c>
      <c r="K13" s="19">
        <v>0.51937984496124034</v>
      </c>
      <c r="L13" s="19">
        <v>0.53319502074688796</v>
      </c>
      <c r="M13" s="21">
        <v>0.54007633587786263</v>
      </c>
      <c r="N13" s="22">
        <v>0.49892933618843682</v>
      </c>
      <c r="O13" s="21">
        <v>0.32649253731343286</v>
      </c>
      <c r="P13" s="21">
        <v>0.50823045267489708</v>
      </c>
      <c r="Q13" s="21">
        <v>0.51372549019607838</v>
      </c>
      <c r="R13" s="14"/>
      <c r="S13" s="14"/>
      <c r="T13" s="14"/>
      <c r="U13" s="14"/>
    </row>
    <row r="14" spans="1:23" ht="17.25" customHeight="1">
      <c r="A14" s="10">
        <v>10</v>
      </c>
      <c r="B14" s="24" t="s">
        <v>56</v>
      </c>
      <c r="C14" s="19"/>
      <c r="D14" s="20">
        <v>1.1398963730569949</v>
      </c>
      <c r="E14" s="20">
        <v>1.0393835616438356</v>
      </c>
      <c r="F14" s="20">
        <v>0.97422680412371132</v>
      </c>
      <c r="G14" s="20">
        <v>0.89860139860139865</v>
      </c>
      <c r="H14" s="20">
        <v>0.81142857142857139</v>
      </c>
      <c r="I14" s="20">
        <v>0.66365280289330919</v>
      </c>
      <c r="J14" s="20">
        <v>0.72556390977443608</v>
      </c>
      <c r="K14" s="19">
        <v>0.50657894736842102</v>
      </c>
      <c r="L14" s="19">
        <v>0.6238698010849909</v>
      </c>
      <c r="M14" s="21">
        <v>0.5926640926640927</v>
      </c>
      <c r="N14" s="22">
        <v>0.38709677419354838</v>
      </c>
      <c r="O14" s="21">
        <v>0.26171875</v>
      </c>
      <c r="P14" s="21">
        <v>0.4524793388429752</v>
      </c>
      <c r="Q14" s="21">
        <v>0.47464503042596351</v>
      </c>
      <c r="R14" s="14"/>
      <c r="S14" s="14"/>
      <c r="T14" s="14"/>
      <c r="U14" s="14"/>
    </row>
    <row r="15" spans="1:23" ht="17.25" customHeight="1">
      <c r="A15" s="10">
        <v>11</v>
      </c>
      <c r="B15" s="24" t="s">
        <v>57</v>
      </c>
      <c r="C15" s="19"/>
      <c r="D15" s="20">
        <v>1.4934579439252336</v>
      </c>
      <c r="E15" s="20">
        <v>1.3580246913580247</v>
      </c>
      <c r="F15" s="20">
        <v>1.3923357664233578</v>
      </c>
      <c r="G15" s="20">
        <v>1.5706106870229009</v>
      </c>
      <c r="H15" s="20">
        <v>1.2642998027613412</v>
      </c>
      <c r="I15" s="20">
        <v>1.2288461538461539</v>
      </c>
      <c r="J15" s="20">
        <v>0.92181069958847739</v>
      </c>
      <c r="K15" s="19">
        <v>0.93548387096774188</v>
      </c>
      <c r="L15" s="19">
        <v>0.9419354838709677</v>
      </c>
      <c r="M15" s="21">
        <v>0.88221153846153844</v>
      </c>
      <c r="N15" s="22">
        <v>0.73508353221957046</v>
      </c>
      <c r="O15" s="21">
        <v>0.72511848341232232</v>
      </c>
      <c r="P15" s="21">
        <v>0.51094890510948909</v>
      </c>
      <c r="Q15" s="21">
        <v>0.71693121693121697</v>
      </c>
      <c r="R15" s="14"/>
      <c r="S15" s="14"/>
      <c r="T15" s="14"/>
      <c r="U15" s="14"/>
    </row>
    <row r="16" spans="1:23" ht="17.25" customHeight="1">
      <c r="A16" s="10">
        <v>12</v>
      </c>
      <c r="B16" s="24" t="s">
        <v>58</v>
      </c>
      <c r="C16" s="19"/>
      <c r="D16" s="20">
        <v>1.4726495726495727</v>
      </c>
      <c r="E16" s="20">
        <v>1.4491315136476426</v>
      </c>
      <c r="F16" s="20">
        <v>1.1943755169561621</v>
      </c>
      <c r="G16" s="20">
        <v>1.1988352745424293</v>
      </c>
      <c r="H16" s="20">
        <v>1.1173671689135607</v>
      </c>
      <c r="I16" s="20">
        <v>0.90441767068273093</v>
      </c>
      <c r="J16" s="20">
        <v>0.97647058823529409</v>
      </c>
      <c r="K16" s="19">
        <v>0.80550918196994992</v>
      </c>
      <c r="L16" s="19">
        <v>0.7483443708609272</v>
      </c>
      <c r="M16" s="21">
        <v>0.82258064516129037</v>
      </c>
      <c r="N16" s="22">
        <v>0.64592863677950596</v>
      </c>
      <c r="O16" s="21">
        <v>0.74313551815766166</v>
      </c>
      <c r="P16" s="21">
        <v>0.47895229186155286</v>
      </c>
      <c r="Q16" s="21">
        <v>0.50950226244343888</v>
      </c>
      <c r="R16" s="14"/>
      <c r="S16" s="14"/>
      <c r="T16" s="14"/>
      <c r="U16" s="14"/>
    </row>
    <row r="17" spans="1:21" ht="17.25" customHeight="1">
      <c r="A17" s="10">
        <v>13</v>
      </c>
      <c r="B17" s="24" t="s">
        <v>59</v>
      </c>
      <c r="C17" s="19"/>
      <c r="D17" s="20">
        <v>1.2429906542056075</v>
      </c>
      <c r="E17" s="20">
        <v>1.1974248927038627</v>
      </c>
      <c r="F17" s="20">
        <v>1.0986238532110091</v>
      </c>
      <c r="G17" s="20">
        <v>1.0475161987041037</v>
      </c>
      <c r="H17" s="20">
        <v>0.84070796460176989</v>
      </c>
      <c r="I17" s="20">
        <v>0.89411764705882357</v>
      </c>
      <c r="J17" s="20">
        <v>0.78078817733990147</v>
      </c>
      <c r="K17" s="19">
        <v>0.7195402298850575</v>
      </c>
      <c r="L17" s="19">
        <v>0.79746835443037978</v>
      </c>
      <c r="M17" s="21">
        <v>0.90049751243781095</v>
      </c>
      <c r="N17" s="22">
        <v>0.62634408602150538</v>
      </c>
      <c r="O17" s="21">
        <v>0.47687861271676302</v>
      </c>
      <c r="P17" s="21">
        <v>0.43785310734463279</v>
      </c>
      <c r="Q17" s="21">
        <v>0.56748466257668717</v>
      </c>
      <c r="R17" s="14"/>
      <c r="S17" s="14"/>
      <c r="T17" s="14"/>
      <c r="U17" s="14"/>
    </row>
    <row r="18" spans="1:21" ht="17.25" customHeight="1">
      <c r="A18" s="10">
        <v>14</v>
      </c>
      <c r="B18" s="24" t="s">
        <v>21</v>
      </c>
      <c r="C18" s="19">
        <v>1.3884297520661157</v>
      </c>
      <c r="D18" s="20">
        <v>1.2217391304347827</v>
      </c>
      <c r="E18" s="20">
        <v>0.92753623188405798</v>
      </c>
      <c r="F18" s="20">
        <v>0.75845410628019327</v>
      </c>
      <c r="G18" s="20">
        <v>0.88888888888888884</v>
      </c>
      <c r="H18" s="20">
        <v>0.58411214953271029</v>
      </c>
      <c r="I18" s="20">
        <v>0.70560747663551404</v>
      </c>
      <c r="J18" s="20">
        <v>0.50485436893203883</v>
      </c>
      <c r="K18" s="19">
        <v>0.79716981132075471</v>
      </c>
      <c r="L18" s="23">
        <v>0.57692307692307687</v>
      </c>
      <c r="M18" s="21">
        <v>0.52450980392156865</v>
      </c>
      <c r="N18" s="22">
        <v>0.74479166666666663</v>
      </c>
      <c r="O18" s="21">
        <v>0.68393782383419688</v>
      </c>
      <c r="P18" s="21">
        <v>0.27692307692307694</v>
      </c>
      <c r="Q18" s="21">
        <v>0.42021276595744683</v>
      </c>
    </row>
    <row r="19" spans="1:21" ht="17.25" customHeight="1">
      <c r="A19" s="10">
        <v>15</v>
      </c>
      <c r="B19" s="24" t="s">
        <v>22</v>
      </c>
      <c r="C19" s="19">
        <v>0.68361581920903958</v>
      </c>
      <c r="D19" s="20">
        <v>0.35915492957746481</v>
      </c>
      <c r="E19" s="20">
        <v>0.29333333333333333</v>
      </c>
      <c r="F19" s="20">
        <v>0.29655172413793102</v>
      </c>
      <c r="G19" s="20">
        <v>0.31967213114754101</v>
      </c>
      <c r="H19" s="20">
        <v>6.4516129032258063E-2</v>
      </c>
      <c r="I19" s="20">
        <v>0.10909090909090909</v>
      </c>
      <c r="J19" s="20">
        <v>9.3220338983050849E-2</v>
      </c>
      <c r="K19" s="19">
        <v>0.12195121951219512</v>
      </c>
      <c r="L19" s="19">
        <v>0.12244897959183673</v>
      </c>
      <c r="M19" s="21">
        <v>9.2436974789915971E-2</v>
      </c>
      <c r="N19" s="22">
        <v>8.7301587301587297E-2</v>
      </c>
      <c r="O19" s="21">
        <v>1.2345679012345678E-2</v>
      </c>
      <c r="P19" s="21">
        <v>7.0866141732283464E-2</v>
      </c>
      <c r="Q19" s="21">
        <v>3.7735849056603772E-2</v>
      </c>
    </row>
    <row r="20" spans="1:21" ht="17.25" customHeight="1">
      <c r="A20" s="10">
        <v>16</v>
      </c>
      <c r="B20" s="24" t="s">
        <v>60</v>
      </c>
      <c r="C20" s="19"/>
      <c r="D20" s="20">
        <v>1.826086956521739</v>
      </c>
      <c r="E20" s="20">
        <v>1.6632653061224489</v>
      </c>
      <c r="F20" s="20">
        <v>1.3298429319371727</v>
      </c>
      <c r="G20" s="20">
        <v>1.4075829383886256</v>
      </c>
      <c r="H20" s="20">
        <v>1.1181434599156117</v>
      </c>
      <c r="I20" s="20">
        <v>0.98148148148148151</v>
      </c>
      <c r="J20" s="20">
        <v>1.0547945205479452</v>
      </c>
      <c r="K20" s="19">
        <v>0.90410958904109584</v>
      </c>
      <c r="L20" s="19">
        <v>0.96202531645569622</v>
      </c>
      <c r="M20" s="21">
        <v>0.83050847457627119</v>
      </c>
      <c r="N20" s="22">
        <v>0.8666666666666667</v>
      </c>
      <c r="O20" s="21">
        <v>0.55752212389380529</v>
      </c>
      <c r="P20" s="21">
        <v>0.5822222222222222</v>
      </c>
      <c r="Q20" s="21">
        <v>0.66210045662100458</v>
      </c>
    </row>
    <row r="21" spans="1:21" ht="17.25" customHeight="1">
      <c r="A21" s="10">
        <v>17</v>
      </c>
      <c r="B21" s="24" t="s">
        <v>23</v>
      </c>
      <c r="C21" s="19">
        <v>1.25</v>
      </c>
      <c r="D21" s="20">
        <v>1.4269662921348314</v>
      </c>
      <c r="E21" s="20">
        <v>1.3</v>
      </c>
      <c r="F21" s="20">
        <v>1.0196078431372548</v>
      </c>
      <c r="G21" s="20">
        <v>0.89552238805970152</v>
      </c>
      <c r="H21" s="20">
        <v>0.67741935483870963</v>
      </c>
      <c r="I21" s="20">
        <v>0.94117647058823528</v>
      </c>
      <c r="J21" s="20">
        <v>0.54166666666666663</v>
      </c>
      <c r="K21" s="19">
        <v>0.1728395061728395</v>
      </c>
      <c r="L21" s="19">
        <v>0.45588235294117646</v>
      </c>
      <c r="M21" s="21">
        <v>0.18072289156626506</v>
      </c>
      <c r="N21" s="22">
        <v>0.14666666666666667</v>
      </c>
      <c r="O21" s="21">
        <v>0.2</v>
      </c>
      <c r="P21" s="21">
        <v>5.4794520547945202E-2</v>
      </c>
      <c r="Q21" s="21">
        <v>0.2</v>
      </c>
    </row>
    <row r="22" spans="1:21" ht="17.25" customHeight="1">
      <c r="A22" s="10">
        <v>18</v>
      </c>
      <c r="B22" s="24" t="s">
        <v>24</v>
      </c>
      <c r="C22" s="19">
        <v>1.5735294117647058</v>
      </c>
      <c r="D22" s="20">
        <v>1.6375</v>
      </c>
      <c r="E22" s="20">
        <v>1.9195402298850575</v>
      </c>
      <c r="F22" s="20">
        <v>1.5425531914893618</v>
      </c>
      <c r="G22" s="20">
        <v>1.6941176470588235</v>
      </c>
      <c r="H22" s="20">
        <v>1.9402985074626866</v>
      </c>
      <c r="I22" s="20">
        <v>1.7738095238095237</v>
      </c>
      <c r="J22" s="20">
        <v>1.6086956521739131</v>
      </c>
      <c r="K22" s="19">
        <v>0.90140845070422537</v>
      </c>
      <c r="L22" s="19">
        <v>1.325</v>
      </c>
      <c r="M22" s="21">
        <v>0.47761194029850745</v>
      </c>
      <c r="N22" s="22">
        <v>0.70886075949367089</v>
      </c>
      <c r="O22" s="21">
        <v>0.3</v>
      </c>
      <c r="P22" s="21">
        <v>0.33333333333333331</v>
      </c>
      <c r="Q22" s="21">
        <v>0.68852459016393441</v>
      </c>
    </row>
    <row r="23" spans="1:21" ht="17.25" customHeight="1" thickBot="1">
      <c r="A23" s="10">
        <v>19</v>
      </c>
      <c r="B23" s="125" t="s">
        <v>25</v>
      </c>
      <c r="C23" s="126">
        <v>1.4886363636363635</v>
      </c>
      <c r="D23" s="127">
        <v>1.8333333333333333</v>
      </c>
      <c r="E23" s="127">
        <v>2.0266666666666668</v>
      </c>
      <c r="F23" s="127">
        <v>2</v>
      </c>
      <c r="G23" s="127">
        <v>2.7901234567901234</v>
      </c>
      <c r="H23" s="127">
        <v>1.9054054054054055</v>
      </c>
      <c r="I23" s="127">
        <v>2.1794871794871793</v>
      </c>
      <c r="J23" s="127">
        <v>1.2058823529411764</v>
      </c>
      <c r="K23" s="126">
        <v>0.55384615384615388</v>
      </c>
      <c r="L23" s="126">
        <v>0.4935064935064935</v>
      </c>
      <c r="M23" s="128">
        <v>0.26250000000000001</v>
      </c>
      <c r="N23" s="129">
        <v>0.27397260273972601</v>
      </c>
      <c r="O23" s="128">
        <v>0.18965517241379309</v>
      </c>
      <c r="P23" s="128">
        <v>2.5974025974025976E-2</v>
      </c>
      <c r="Q23" s="128">
        <v>6.6666666666666666E-2</v>
      </c>
    </row>
    <row r="24" spans="1:21" ht="17.25" customHeight="1" thickTop="1">
      <c r="A24" s="10">
        <v>20</v>
      </c>
      <c r="B24" s="122" t="s">
        <v>61</v>
      </c>
      <c r="C24" s="123">
        <v>1.306129671574179</v>
      </c>
      <c r="D24" s="123">
        <v>1.190338860850757</v>
      </c>
      <c r="E24" s="123">
        <v>1.161268043373161</v>
      </c>
      <c r="F24" s="123">
        <v>1.0970288502942442</v>
      </c>
      <c r="G24" s="123">
        <v>1.0409169850642583</v>
      </c>
      <c r="H24" s="123">
        <v>0.90529093181502573</v>
      </c>
      <c r="I24" s="123">
        <v>0.85477178423236511</v>
      </c>
      <c r="J24" s="123">
        <v>0.82413270925110127</v>
      </c>
      <c r="K24" s="123">
        <v>0.67075027685492805</v>
      </c>
      <c r="L24" s="123">
        <v>0.64922294044835649</v>
      </c>
      <c r="M24" s="123">
        <v>0.59353717859624744</v>
      </c>
      <c r="N24" s="124">
        <v>0.51777522935779818</v>
      </c>
      <c r="O24" s="123">
        <v>0.45780511589528167</v>
      </c>
      <c r="P24" s="123">
        <v>0.39318080522953497</v>
      </c>
      <c r="Q24" s="123">
        <v>0.45370770338372929</v>
      </c>
    </row>
    <row r="54" spans="2:2" ht="14.25">
      <c r="B54" s="133" t="str">
        <f>B1</f>
        <v>■小学6年生時点　一人平均むし歯数の状況</v>
      </c>
    </row>
  </sheetData>
  <mergeCells count="1">
    <mergeCell ref="C3:Q3"/>
  </mergeCells>
  <phoneticPr fontId="2"/>
  <printOptions horizontalCentered="1" verticalCentered="1" gridLinesSet="0"/>
  <pageMargins left="0.59055118110236227" right="0.59055118110236227" top="0.6692913385826772" bottom="0.59055118110236227" header="0.51181102362204722" footer="0.51181102362204722"/>
  <pageSetup paperSize="9" orientation="portrait" r:id="rId1"/>
  <headerFooter alignWithMargins="0"/>
  <colBreaks count="1" manualBreakCount="1">
    <brk id="18" max="5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view="pageBreakPreview" topLeftCell="A71" zoomScale="85" zoomScaleNormal="115" zoomScaleSheetLayoutView="85" workbookViewId="0">
      <selection activeCell="Q14" sqref="Q14"/>
    </sheetView>
  </sheetViews>
  <sheetFormatPr defaultColWidth="10.625" defaultRowHeight="11.25"/>
  <cols>
    <col min="1" max="1" width="3.125" style="27" customWidth="1"/>
    <col min="2" max="2" width="11.75" style="25" customWidth="1"/>
    <col min="3" max="17" width="4.375" style="26" customWidth="1"/>
    <col min="18" max="18" width="3.625" style="27" customWidth="1"/>
    <col min="19" max="28" width="16.75" style="27" customWidth="1"/>
    <col min="29" max="50" width="17.625" style="27" customWidth="1"/>
    <col min="51" max="16384" width="10.625" style="27"/>
  </cols>
  <sheetData>
    <row r="1" spans="1:23" ht="14.25">
      <c r="B1" s="132" t="s">
        <v>72</v>
      </c>
    </row>
    <row r="2" spans="1:23" ht="12" customHeight="1"/>
    <row r="3" spans="1:23" ht="17.25" customHeight="1">
      <c r="B3" s="39"/>
      <c r="C3" s="136" t="s">
        <v>63</v>
      </c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8"/>
      <c r="R3" s="28"/>
      <c r="S3" s="28"/>
      <c r="T3" s="28"/>
      <c r="U3" s="28"/>
      <c r="V3" s="28"/>
      <c r="W3" s="28"/>
    </row>
    <row r="4" spans="1:23" ht="17.25" customHeight="1">
      <c r="B4" s="38" t="s">
        <v>51</v>
      </c>
      <c r="C4" s="110">
        <v>16</v>
      </c>
      <c r="D4" s="110">
        <v>17</v>
      </c>
      <c r="E4" s="110">
        <v>18</v>
      </c>
      <c r="F4" s="111">
        <v>19</v>
      </c>
      <c r="G4" s="111">
        <v>20</v>
      </c>
      <c r="H4" s="111">
        <v>21</v>
      </c>
      <c r="I4" s="111">
        <v>22</v>
      </c>
      <c r="J4" s="111">
        <v>23</v>
      </c>
      <c r="K4" s="111">
        <v>24</v>
      </c>
      <c r="L4" s="111">
        <v>25</v>
      </c>
      <c r="M4" s="111">
        <v>26</v>
      </c>
      <c r="N4" s="111">
        <v>27</v>
      </c>
      <c r="O4" s="111">
        <v>28</v>
      </c>
      <c r="P4" s="111">
        <v>29</v>
      </c>
      <c r="Q4" s="111">
        <v>30</v>
      </c>
      <c r="R4" s="29"/>
      <c r="S4" s="29"/>
      <c r="T4" s="29"/>
      <c r="U4" s="29"/>
    </row>
    <row r="5" spans="1:23" ht="17.25" customHeight="1">
      <c r="A5" s="27">
        <v>1</v>
      </c>
      <c r="B5" s="34" t="s">
        <v>15</v>
      </c>
      <c r="C5" s="35"/>
      <c r="D5" s="35">
        <v>43.037574992106094</v>
      </c>
      <c r="E5" s="35">
        <v>44.609206054989187</v>
      </c>
      <c r="F5" s="35">
        <v>38.668779714738513</v>
      </c>
      <c r="G5" s="35">
        <v>41.092929916640941</v>
      </c>
      <c r="H5" s="35">
        <v>34.934903905765651</v>
      </c>
      <c r="I5" s="35">
        <v>33.689685062120773</v>
      </c>
      <c r="J5" s="35">
        <v>35.48094373865699</v>
      </c>
      <c r="K5" s="35">
        <v>28.646153846153844</v>
      </c>
      <c r="L5" s="35">
        <v>25.220297781829231</v>
      </c>
      <c r="M5" s="35">
        <v>28.293413173652691</v>
      </c>
      <c r="N5" s="36">
        <v>24.041704998466727</v>
      </c>
      <c r="O5" s="37">
        <v>19.60090119085935</v>
      </c>
      <c r="P5" s="37">
        <v>19.184086311530681</v>
      </c>
      <c r="Q5" s="37">
        <v>18.570072761784246</v>
      </c>
      <c r="R5" s="30"/>
      <c r="S5" s="30"/>
      <c r="T5" s="30"/>
      <c r="U5" s="30"/>
    </row>
    <row r="6" spans="1:23" ht="17.25" customHeight="1">
      <c r="A6" s="27">
        <v>2</v>
      </c>
      <c r="B6" s="34" t="s">
        <v>16</v>
      </c>
      <c r="C6" s="35">
        <v>52.722323049001815</v>
      </c>
      <c r="D6" s="35">
        <v>43.17343173431734</v>
      </c>
      <c r="E6" s="35">
        <v>46</v>
      </c>
      <c r="F6" s="35">
        <v>45.479704797047972</v>
      </c>
      <c r="G6" s="35">
        <v>38.433843384338431</v>
      </c>
      <c r="H6" s="35">
        <v>35.527426160337555</v>
      </c>
      <c r="I6" s="35">
        <v>38.243366880146382</v>
      </c>
      <c r="J6" s="35">
        <v>33.163698049194238</v>
      </c>
      <c r="K6" s="35">
        <v>34.187279151943464</v>
      </c>
      <c r="L6" s="35">
        <v>34.602076124567475</v>
      </c>
      <c r="M6" s="35">
        <v>25.610859728506785</v>
      </c>
      <c r="N6" s="36">
        <v>23.534798534798533</v>
      </c>
      <c r="O6" s="37">
        <v>26.501429933269783</v>
      </c>
      <c r="P6" s="37">
        <v>29.268292682926827</v>
      </c>
      <c r="Q6" s="37">
        <v>26.037735849056602</v>
      </c>
      <c r="R6" s="30"/>
      <c r="S6" s="30"/>
      <c r="T6" s="30"/>
      <c r="U6" s="30"/>
    </row>
    <row r="7" spans="1:23" ht="17.25" customHeight="1">
      <c r="A7" s="27">
        <v>3</v>
      </c>
      <c r="B7" s="34" t="s">
        <v>17</v>
      </c>
      <c r="C7" s="35"/>
      <c r="D7" s="35"/>
      <c r="E7" s="35"/>
      <c r="F7" s="35"/>
      <c r="G7" s="37"/>
      <c r="H7" s="37"/>
      <c r="I7" s="37">
        <v>45.360059391239794</v>
      </c>
      <c r="J7" s="37">
        <v>36.83385579937304</v>
      </c>
      <c r="K7" s="37">
        <v>36.651234567901234</v>
      </c>
      <c r="L7" s="35">
        <v>33.983495873968494</v>
      </c>
      <c r="M7" s="35">
        <v>33.66174055829228</v>
      </c>
      <c r="N7" s="36">
        <v>23.809523809523807</v>
      </c>
      <c r="O7" s="37">
        <v>25.760135135135137</v>
      </c>
      <c r="P7" s="37">
        <v>25.044563279857396</v>
      </c>
      <c r="Q7" s="37">
        <v>26.515151515151516</v>
      </c>
      <c r="R7" s="30"/>
      <c r="S7" s="30"/>
      <c r="T7" s="30"/>
      <c r="U7" s="30"/>
    </row>
    <row r="8" spans="1:23" ht="17.25" customHeight="1">
      <c r="A8" s="27">
        <v>4</v>
      </c>
      <c r="B8" s="31" t="s">
        <v>52</v>
      </c>
      <c r="C8" s="37"/>
      <c r="D8" s="37"/>
      <c r="E8" s="37"/>
      <c r="F8" s="37"/>
      <c r="G8" s="37"/>
      <c r="H8" s="37"/>
      <c r="I8" s="37">
        <v>21.92866578599736</v>
      </c>
      <c r="J8" s="37">
        <v>23.782234957020059</v>
      </c>
      <c r="K8" s="37">
        <v>17.555266579973992</v>
      </c>
      <c r="L8" s="33">
        <v>23.497267759562842</v>
      </c>
      <c r="M8" s="33">
        <v>21.01740294511379</v>
      </c>
      <c r="N8" s="36">
        <v>21.100917431192663</v>
      </c>
      <c r="O8" s="37">
        <v>15.927977839335181</v>
      </c>
      <c r="P8" s="37">
        <v>14.624505928853754</v>
      </c>
      <c r="Q8" s="37">
        <v>16.666666666666664</v>
      </c>
      <c r="R8" s="30"/>
      <c r="S8" s="30"/>
      <c r="T8" s="30"/>
      <c r="U8" s="30"/>
    </row>
    <row r="9" spans="1:23" ht="17.25" customHeight="1">
      <c r="A9" s="27">
        <v>5</v>
      </c>
      <c r="B9" s="34" t="s">
        <v>19</v>
      </c>
      <c r="C9" s="35">
        <v>46.570048309178745</v>
      </c>
      <c r="D9" s="35">
        <v>46.387832699619771</v>
      </c>
      <c r="E9" s="35">
        <v>44.434550311665184</v>
      </c>
      <c r="F9" s="35">
        <v>43.446379468377636</v>
      </c>
      <c r="G9" s="35">
        <v>34.75120385232745</v>
      </c>
      <c r="H9" s="35">
        <v>38.973063973063972</v>
      </c>
      <c r="I9" s="35">
        <v>33.466453674121404</v>
      </c>
      <c r="J9" s="35">
        <v>29.054054054054053</v>
      </c>
      <c r="K9" s="35">
        <v>27.835051546391753</v>
      </c>
      <c r="L9" s="35">
        <v>24.269480519480517</v>
      </c>
      <c r="M9" s="35">
        <v>24.462809917355372</v>
      </c>
      <c r="N9" s="36">
        <v>26.332794830371569</v>
      </c>
      <c r="O9" s="37">
        <v>26.995645863570395</v>
      </c>
      <c r="P9" s="37">
        <v>20.283806343906509</v>
      </c>
      <c r="Q9" s="37">
        <v>22.807017543859647</v>
      </c>
      <c r="R9" s="30"/>
      <c r="S9" s="30"/>
      <c r="T9" s="30"/>
      <c r="U9" s="30"/>
    </row>
    <row r="10" spans="1:23" ht="17.25" customHeight="1">
      <c r="A10" s="27">
        <v>6</v>
      </c>
      <c r="B10" s="34" t="s">
        <v>20</v>
      </c>
      <c r="C10" s="35">
        <v>28.885832187070154</v>
      </c>
      <c r="D10" s="35">
        <v>22.792022792022792</v>
      </c>
      <c r="E10" s="35">
        <v>27.295918367346939</v>
      </c>
      <c r="F10" s="35">
        <v>27.828348504551364</v>
      </c>
      <c r="G10" s="35">
        <v>26.533166458072593</v>
      </c>
      <c r="H10" s="35">
        <v>17.460317460317459</v>
      </c>
      <c r="I10" s="35">
        <v>19.520958083832333</v>
      </c>
      <c r="J10" s="35">
        <v>21.550741163055871</v>
      </c>
      <c r="K10" s="35">
        <v>17.53774680603949</v>
      </c>
      <c r="L10" s="35">
        <v>14.044350580781414</v>
      </c>
      <c r="M10" s="35">
        <v>13.304252998909488</v>
      </c>
      <c r="N10" s="36">
        <v>13.513513513513514</v>
      </c>
      <c r="O10" s="37">
        <v>10.14799154334038</v>
      </c>
      <c r="P10" s="37">
        <v>9.8501070663811561</v>
      </c>
      <c r="Q10" s="37">
        <v>8.1695966907962774</v>
      </c>
      <c r="R10" s="30"/>
      <c r="S10" s="30"/>
      <c r="T10" s="30"/>
      <c r="U10" s="30"/>
    </row>
    <row r="11" spans="1:23" ht="17.25" customHeight="1">
      <c r="A11" s="27">
        <v>7</v>
      </c>
      <c r="B11" s="34" t="s">
        <v>53</v>
      </c>
      <c r="C11" s="35">
        <v>50</v>
      </c>
      <c r="D11" s="35">
        <v>49.407783417935704</v>
      </c>
      <c r="E11" s="35">
        <v>43.459915611814345</v>
      </c>
      <c r="F11" s="35">
        <v>44.104134762633997</v>
      </c>
      <c r="G11" s="35">
        <v>38.184438040345817</v>
      </c>
      <c r="H11" s="35">
        <v>31.831395348837212</v>
      </c>
      <c r="I11" s="35">
        <v>34.278002699055335</v>
      </c>
      <c r="J11" s="35">
        <v>33.587786259541986</v>
      </c>
      <c r="K11" s="35">
        <v>28.346456692913385</v>
      </c>
      <c r="L11" s="35">
        <v>32.814371257485028</v>
      </c>
      <c r="M11" s="35">
        <v>26.802884615384613</v>
      </c>
      <c r="N11" s="36">
        <v>26.47783251231527</v>
      </c>
      <c r="O11" s="37">
        <v>24.908424908424909</v>
      </c>
      <c r="P11" s="37">
        <v>18.289786223277911</v>
      </c>
      <c r="Q11" s="37">
        <v>24.103831891223734</v>
      </c>
      <c r="R11" s="30"/>
      <c r="S11" s="30"/>
      <c r="T11" s="30"/>
      <c r="U11" s="30"/>
    </row>
    <row r="12" spans="1:23" ht="17.25" customHeight="1">
      <c r="A12" s="27">
        <v>8</v>
      </c>
      <c r="B12" s="34" t="s">
        <v>54</v>
      </c>
      <c r="C12" s="35"/>
      <c r="D12" s="35">
        <v>46.82377049180328</v>
      </c>
      <c r="E12" s="35">
        <v>44.556267154620308</v>
      </c>
      <c r="F12" s="35">
        <v>43.653250773993804</v>
      </c>
      <c r="G12" s="35">
        <v>39.191919191919197</v>
      </c>
      <c r="H12" s="35">
        <v>37.564499484004124</v>
      </c>
      <c r="I12" s="35">
        <v>35.300101729399799</v>
      </c>
      <c r="J12" s="35">
        <v>40.5458089668616</v>
      </c>
      <c r="K12" s="35">
        <v>33.86411889596603</v>
      </c>
      <c r="L12" s="35">
        <v>32.792207792207797</v>
      </c>
      <c r="M12" s="35">
        <v>32.206969376979941</v>
      </c>
      <c r="N12" s="36">
        <v>27.924944812362028</v>
      </c>
      <c r="O12" s="37">
        <v>25.866050808314089</v>
      </c>
      <c r="P12" s="37">
        <v>22.904368358913814</v>
      </c>
      <c r="Q12" s="37">
        <v>23.543400713436384</v>
      </c>
      <c r="R12" s="30"/>
      <c r="S12" s="30"/>
      <c r="T12" s="30"/>
      <c r="U12" s="30"/>
    </row>
    <row r="13" spans="1:23" ht="17.25" customHeight="1">
      <c r="A13" s="27">
        <v>9</v>
      </c>
      <c r="B13" s="34" t="s">
        <v>55</v>
      </c>
      <c r="C13" s="35"/>
      <c r="D13" s="35">
        <v>49.896049896049902</v>
      </c>
      <c r="E13" s="35">
        <v>39.665970772442591</v>
      </c>
      <c r="F13" s="35">
        <v>46.443514644351467</v>
      </c>
      <c r="G13" s="35">
        <v>38.350515463917532</v>
      </c>
      <c r="H13" s="35">
        <v>38.076152304609217</v>
      </c>
      <c r="I13" s="35">
        <v>36.64717348927875</v>
      </c>
      <c r="J13" s="35">
        <v>34.126984126984127</v>
      </c>
      <c r="K13" s="35">
        <v>26.356589147286826</v>
      </c>
      <c r="L13" s="35">
        <v>25.933609958506228</v>
      </c>
      <c r="M13" s="35">
        <v>23.473282442748094</v>
      </c>
      <c r="N13" s="36">
        <v>23.126338329764454</v>
      </c>
      <c r="O13" s="37">
        <v>16.6044776119403</v>
      </c>
      <c r="P13" s="37">
        <v>16.255144032921812</v>
      </c>
      <c r="Q13" s="37">
        <v>21.176470588235293</v>
      </c>
      <c r="R13" s="30"/>
      <c r="S13" s="30"/>
      <c r="T13" s="30"/>
      <c r="U13" s="30"/>
    </row>
    <row r="14" spans="1:23" ht="17.25" customHeight="1">
      <c r="A14" s="27">
        <v>10</v>
      </c>
      <c r="B14" s="34" t="s">
        <v>56</v>
      </c>
      <c r="C14" s="35"/>
      <c r="D14" s="35">
        <v>46.632124352331608</v>
      </c>
      <c r="E14" s="35">
        <v>44.006849315068493</v>
      </c>
      <c r="F14" s="35">
        <v>39.003436426116842</v>
      </c>
      <c r="G14" s="35">
        <v>38.461538461538467</v>
      </c>
      <c r="H14" s="35">
        <v>30.857142857142854</v>
      </c>
      <c r="I14" s="35">
        <v>30.018083182640144</v>
      </c>
      <c r="J14" s="35">
        <v>31.015037593984964</v>
      </c>
      <c r="K14" s="35">
        <v>23.355263157894736</v>
      </c>
      <c r="L14" s="35">
        <v>27.305605786618447</v>
      </c>
      <c r="M14" s="35">
        <v>28.764478764478763</v>
      </c>
      <c r="N14" s="36">
        <v>24.478178368121441</v>
      </c>
      <c r="O14" s="37">
        <v>18.1640625</v>
      </c>
      <c r="P14" s="37">
        <v>24.793388429752067</v>
      </c>
      <c r="Q14" s="37">
        <v>19.878296146044626</v>
      </c>
      <c r="R14" s="30"/>
      <c r="S14" s="30"/>
      <c r="T14" s="30"/>
      <c r="U14" s="30"/>
    </row>
    <row r="15" spans="1:23" ht="17.25" customHeight="1">
      <c r="A15" s="27">
        <v>11</v>
      </c>
      <c r="B15" s="34" t="s">
        <v>57</v>
      </c>
      <c r="C15" s="35"/>
      <c r="D15" s="35">
        <v>52.897196261682247</v>
      </c>
      <c r="E15" s="35">
        <v>49.382716049382715</v>
      </c>
      <c r="F15" s="35">
        <v>52.007299270072991</v>
      </c>
      <c r="G15" s="35">
        <v>54.580152671755719</v>
      </c>
      <c r="H15" s="35">
        <v>47.337278106508876</v>
      </c>
      <c r="I15" s="35">
        <v>51.34615384615384</v>
      </c>
      <c r="J15" s="35">
        <v>38.271604938271601</v>
      </c>
      <c r="K15" s="35">
        <v>40.725806451612904</v>
      </c>
      <c r="L15" s="35">
        <v>36.774193548387096</v>
      </c>
      <c r="M15" s="35">
        <v>40.144230769230774</v>
      </c>
      <c r="N15" s="36">
        <v>31.980906921241047</v>
      </c>
      <c r="O15" s="37">
        <v>33.649289099526065</v>
      </c>
      <c r="P15" s="37">
        <v>25.060827250608277</v>
      </c>
      <c r="Q15" s="37">
        <v>32.275132275132272</v>
      </c>
      <c r="R15" s="30"/>
      <c r="S15" s="30"/>
      <c r="T15" s="30"/>
      <c r="U15" s="30"/>
    </row>
    <row r="16" spans="1:23" ht="17.25" customHeight="1">
      <c r="A16" s="27">
        <v>12</v>
      </c>
      <c r="B16" s="34" t="s">
        <v>58</v>
      </c>
      <c r="C16" s="35"/>
      <c r="D16" s="35">
        <v>50.341880341880341</v>
      </c>
      <c r="E16" s="35">
        <v>49.462365591397848</v>
      </c>
      <c r="F16" s="35">
        <v>44.003308519437553</v>
      </c>
      <c r="G16" s="35">
        <v>44.259567387687184</v>
      </c>
      <c r="H16" s="35">
        <v>39.49246629659001</v>
      </c>
      <c r="I16" s="35">
        <v>35.983935742971887</v>
      </c>
      <c r="J16" s="35">
        <v>39.058823529411761</v>
      </c>
      <c r="K16" s="35">
        <v>31.886477462437394</v>
      </c>
      <c r="L16" s="35">
        <v>32.450331125827816</v>
      </c>
      <c r="M16" s="35">
        <v>32.258064516129032</v>
      </c>
      <c r="N16" s="36">
        <v>28.636779505946937</v>
      </c>
      <c r="O16" s="37">
        <v>30.646589902568643</v>
      </c>
      <c r="P16" s="37">
        <v>24.134705332086064</v>
      </c>
      <c r="Q16" s="37">
        <v>23.619909502262441</v>
      </c>
      <c r="R16" s="30"/>
      <c r="S16" s="30"/>
      <c r="T16" s="30"/>
      <c r="U16" s="30"/>
    </row>
    <row r="17" spans="1:21" ht="17.25" customHeight="1">
      <c r="A17" s="27">
        <v>13</v>
      </c>
      <c r="B17" s="34" t="s">
        <v>59</v>
      </c>
      <c r="C17" s="35"/>
      <c r="D17" s="35">
        <v>51.401869158878498</v>
      </c>
      <c r="E17" s="35">
        <v>48.497854077253216</v>
      </c>
      <c r="F17" s="35">
        <v>44.954128440366972</v>
      </c>
      <c r="G17" s="35">
        <v>45.78833693304535</v>
      </c>
      <c r="H17" s="35">
        <v>39.601769911504427</v>
      </c>
      <c r="I17" s="35">
        <v>37.176470588235297</v>
      </c>
      <c r="J17" s="35">
        <v>34.729064039408868</v>
      </c>
      <c r="K17" s="35">
        <v>32.873563218390807</v>
      </c>
      <c r="L17" s="35">
        <v>34.683544303797468</v>
      </c>
      <c r="M17" s="35">
        <v>35.074626865671647</v>
      </c>
      <c r="N17" s="36">
        <v>30.107526881720432</v>
      </c>
      <c r="O17" s="37">
        <v>22.832369942196532</v>
      </c>
      <c r="P17" s="37">
        <v>19.774011299435028</v>
      </c>
      <c r="Q17" s="37">
        <v>26.380368098159508</v>
      </c>
      <c r="R17" s="30"/>
      <c r="S17" s="30"/>
      <c r="T17" s="30"/>
      <c r="U17" s="30"/>
    </row>
    <row r="18" spans="1:21" ht="17.25" customHeight="1">
      <c r="A18" s="27">
        <v>14</v>
      </c>
      <c r="B18" s="34" t="s">
        <v>21</v>
      </c>
      <c r="C18" s="35">
        <v>47.520661157024797</v>
      </c>
      <c r="D18" s="35">
        <v>43.04347826086957</v>
      </c>
      <c r="E18" s="35">
        <v>39.613526570048307</v>
      </c>
      <c r="F18" s="35">
        <v>35.265700483091791</v>
      </c>
      <c r="G18" s="35">
        <v>35.978835978835974</v>
      </c>
      <c r="H18" s="35">
        <v>25.700934579439249</v>
      </c>
      <c r="I18" s="35">
        <v>24.766355140186917</v>
      </c>
      <c r="J18" s="35">
        <v>24.271844660194176</v>
      </c>
      <c r="K18" s="35">
        <v>31.60377358490566</v>
      </c>
      <c r="L18" s="35">
        <v>27.403846153846157</v>
      </c>
      <c r="M18" s="35">
        <v>27.450980392156865</v>
      </c>
      <c r="N18" s="36">
        <v>32.8125</v>
      </c>
      <c r="O18" s="37">
        <v>33.160621761658035</v>
      </c>
      <c r="P18" s="37">
        <v>18.974358974358974</v>
      </c>
      <c r="Q18" s="37">
        <v>21.276595744680851</v>
      </c>
    </row>
    <row r="19" spans="1:21" ht="17.25" customHeight="1">
      <c r="A19" s="27">
        <v>15</v>
      </c>
      <c r="B19" s="34" t="s">
        <v>22</v>
      </c>
      <c r="C19" s="35">
        <v>28.8135593220339</v>
      </c>
      <c r="D19" s="35">
        <v>20.422535211267608</v>
      </c>
      <c r="E19" s="35">
        <v>15.333333333333332</v>
      </c>
      <c r="F19" s="35">
        <v>17.241379310344829</v>
      </c>
      <c r="G19" s="35">
        <v>16.393442622950818</v>
      </c>
      <c r="H19" s="35">
        <v>6.4516129032258061</v>
      </c>
      <c r="I19" s="35">
        <v>7.2727272727272725</v>
      </c>
      <c r="J19" s="35">
        <v>5.9322033898305087</v>
      </c>
      <c r="K19" s="35">
        <v>7.3170731707317067</v>
      </c>
      <c r="L19" s="35">
        <v>6.1224489795918364</v>
      </c>
      <c r="M19" s="35">
        <v>5.0420168067226889</v>
      </c>
      <c r="N19" s="36">
        <v>6.3492063492063489</v>
      </c>
      <c r="O19" s="37">
        <v>1.2345679012345678</v>
      </c>
      <c r="P19" s="37">
        <v>6.2992125984251963</v>
      </c>
      <c r="Q19" s="37">
        <v>2.8301886792452833</v>
      </c>
    </row>
    <row r="20" spans="1:21" ht="17.25" customHeight="1">
      <c r="A20" s="27">
        <v>16</v>
      </c>
      <c r="B20" s="34" t="s">
        <v>60</v>
      </c>
      <c r="C20" s="35"/>
      <c r="D20" s="35">
        <v>65.700483091787447</v>
      </c>
      <c r="E20" s="35">
        <v>50.510204081632651</v>
      </c>
      <c r="F20" s="35">
        <v>48.691099476439788</v>
      </c>
      <c r="G20" s="35">
        <v>46.445497630331758</v>
      </c>
      <c r="H20" s="35">
        <v>42.616033755274266</v>
      </c>
      <c r="I20" s="35">
        <v>35.185185185185183</v>
      </c>
      <c r="J20" s="35">
        <v>38.356164383561641</v>
      </c>
      <c r="K20" s="35">
        <v>33.789954337899545</v>
      </c>
      <c r="L20" s="35">
        <v>36.286919831223628</v>
      </c>
      <c r="M20" s="35">
        <v>32.20338983050847</v>
      </c>
      <c r="N20" s="36">
        <v>29.777777777777775</v>
      </c>
      <c r="O20" s="37">
        <v>22.566371681415927</v>
      </c>
      <c r="P20" s="37">
        <v>26.222222222222225</v>
      </c>
      <c r="Q20" s="37">
        <v>31.963470319634702</v>
      </c>
    </row>
    <row r="21" spans="1:21" ht="17.25" customHeight="1">
      <c r="A21" s="27">
        <v>17</v>
      </c>
      <c r="B21" s="34" t="s">
        <v>23</v>
      </c>
      <c r="C21" s="35">
        <v>38.333333333333336</v>
      </c>
      <c r="D21" s="35">
        <v>49.438202247191008</v>
      </c>
      <c r="E21" s="35">
        <v>44.285714285714285</v>
      </c>
      <c r="F21" s="35">
        <v>43.137254901960787</v>
      </c>
      <c r="G21" s="35">
        <v>25.373134328358208</v>
      </c>
      <c r="H21" s="35">
        <v>29.032258064516132</v>
      </c>
      <c r="I21" s="35">
        <v>33.333333333333329</v>
      </c>
      <c r="J21" s="35">
        <v>22.222222222222221</v>
      </c>
      <c r="K21" s="35">
        <v>11.111111111111111</v>
      </c>
      <c r="L21" s="35">
        <v>25</v>
      </c>
      <c r="M21" s="35">
        <v>8.4337349397590362</v>
      </c>
      <c r="N21" s="36">
        <v>9.3333333333333339</v>
      </c>
      <c r="O21" s="37">
        <v>15.294117647058824</v>
      </c>
      <c r="P21" s="37">
        <v>4.10958904109589</v>
      </c>
      <c r="Q21" s="37">
        <v>10.76923076923077</v>
      </c>
    </row>
    <row r="22" spans="1:21" ht="17.25" customHeight="1">
      <c r="A22" s="27">
        <v>18</v>
      </c>
      <c r="B22" s="34" t="s">
        <v>24</v>
      </c>
      <c r="C22" s="35">
        <v>63.235294117647058</v>
      </c>
      <c r="D22" s="35">
        <v>55</v>
      </c>
      <c r="E22" s="35">
        <v>62.068965517241381</v>
      </c>
      <c r="F22" s="35">
        <v>56.38297872340425</v>
      </c>
      <c r="G22" s="35">
        <v>57.647058823529406</v>
      </c>
      <c r="H22" s="35">
        <v>56.71641791044776</v>
      </c>
      <c r="I22" s="35">
        <v>57.142857142857139</v>
      </c>
      <c r="J22" s="35">
        <v>55.072463768115945</v>
      </c>
      <c r="K22" s="35">
        <v>42.25352112676056</v>
      </c>
      <c r="L22" s="35">
        <v>50</v>
      </c>
      <c r="M22" s="35">
        <v>26.865671641791046</v>
      </c>
      <c r="N22" s="36">
        <v>27.848101265822784</v>
      </c>
      <c r="O22" s="37">
        <v>16.25</v>
      </c>
      <c r="P22" s="37">
        <v>15.686274509803921</v>
      </c>
      <c r="Q22" s="37">
        <v>37.704918032786885</v>
      </c>
    </row>
    <row r="23" spans="1:21" ht="17.25" customHeight="1" thickBot="1">
      <c r="A23" s="27">
        <v>19</v>
      </c>
      <c r="B23" s="118" t="s">
        <v>25</v>
      </c>
      <c r="C23" s="119">
        <v>56.81818181818182</v>
      </c>
      <c r="D23" s="119">
        <v>62.5</v>
      </c>
      <c r="E23" s="119">
        <v>65.333333333333329</v>
      </c>
      <c r="F23" s="119">
        <v>64.86486486486487</v>
      </c>
      <c r="G23" s="119">
        <v>50.617283950617285</v>
      </c>
      <c r="H23" s="119">
        <v>63.513513513513509</v>
      </c>
      <c r="I23" s="119">
        <v>74.358974358974365</v>
      </c>
      <c r="J23" s="119">
        <v>47.058823529411761</v>
      </c>
      <c r="K23" s="119">
        <v>29.230769230769234</v>
      </c>
      <c r="L23" s="119">
        <v>28.571428571428569</v>
      </c>
      <c r="M23" s="119">
        <v>12.5</v>
      </c>
      <c r="N23" s="120">
        <v>17.80821917808219</v>
      </c>
      <c r="O23" s="121">
        <v>13.793103448275861</v>
      </c>
      <c r="P23" s="121">
        <v>9.0909090909090917</v>
      </c>
      <c r="Q23" s="121">
        <v>6.666666666666667</v>
      </c>
    </row>
    <row r="24" spans="1:21" ht="17.25" customHeight="1" thickTop="1">
      <c r="A24" s="27">
        <v>20</v>
      </c>
      <c r="B24" s="113" t="s">
        <v>62</v>
      </c>
      <c r="C24" s="114">
        <v>47.515571913929783</v>
      </c>
      <c r="D24" s="114">
        <v>45.414563806777217</v>
      </c>
      <c r="E24" s="114">
        <v>44.2226673112784</v>
      </c>
      <c r="F24" s="114">
        <v>41.474092148701018</v>
      </c>
      <c r="G24" s="115">
        <v>39.478985758944077</v>
      </c>
      <c r="H24" s="115">
        <v>35.953339813914738</v>
      </c>
      <c r="I24" s="115">
        <v>34.555472416842392</v>
      </c>
      <c r="J24" s="115">
        <v>33.493942731277535</v>
      </c>
      <c r="K24" s="114">
        <v>29.194352159468441</v>
      </c>
      <c r="L24" s="114">
        <v>28.331728785586574</v>
      </c>
      <c r="M24" s="114">
        <v>27.241139680333564</v>
      </c>
      <c r="N24" s="116">
        <v>24.33342889908257</v>
      </c>
      <c r="O24" s="117">
        <v>22.22638961818318</v>
      </c>
      <c r="P24" s="117">
        <v>20.264448076065964</v>
      </c>
      <c r="Q24" s="117">
        <v>21.166306695464364</v>
      </c>
    </row>
    <row r="25" spans="1:21" ht="12" customHeight="1">
      <c r="J25" s="32"/>
    </row>
    <row r="26" spans="1:21" ht="12" customHeight="1"/>
    <row r="27" spans="1:21" ht="12" customHeight="1"/>
    <row r="60" spans="2:2" ht="14.25">
      <c r="B60" s="132" t="str">
        <f>B1</f>
        <v>■小学6年生時点　むし歯のある人の割合の状況</v>
      </c>
    </row>
  </sheetData>
  <mergeCells count="1">
    <mergeCell ref="C3:Q3"/>
  </mergeCells>
  <phoneticPr fontId="2"/>
  <printOptions horizontalCentered="1" verticalCentered="1" gridLinesSet="0"/>
  <pageMargins left="0.59055118110236227" right="0.59055118110236227" top="0.6692913385826772" bottom="0.59055118110236227" header="0.51181102362204722" footer="0.51181102362204722"/>
  <pageSetup paperSize="9" orientation="portrait" r:id="rId1"/>
  <headerFooter alignWithMargins="0"/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53"/>
  <sheetViews>
    <sheetView view="pageBreakPreview" zoomScale="115" zoomScaleNormal="85" zoomScaleSheetLayoutView="115" workbookViewId="0">
      <pane xSplit="1" ySplit="4" topLeftCell="AE5" activePane="bottomRight" state="frozen"/>
      <selection pane="topRight" activeCell="B1" sqref="B1"/>
      <selection pane="bottomLeft" activeCell="A5" sqref="A5"/>
      <selection pane="bottomRight" activeCell="AH5" sqref="AH5"/>
    </sheetView>
  </sheetViews>
  <sheetFormatPr defaultColWidth="10.625" defaultRowHeight="12"/>
  <cols>
    <col min="1" max="1" width="12" style="2" customWidth="1"/>
    <col min="2" max="3" width="4.125" style="1" customWidth="1"/>
    <col min="4" max="4" width="4.625" style="1" customWidth="1"/>
    <col min="5" max="7" width="4.125" style="1" customWidth="1"/>
    <col min="8" max="10" width="5" style="3" customWidth="1"/>
    <col min="11" max="13" width="4.125" style="1" customWidth="1"/>
    <col min="14" max="16" width="5" style="1" customWidth="1"/>
    <col min="17" max="18" width="4.125" style="1" customWidth="1"/>
    <col min="19" max="19" width="4.875" style="1" customWidth="1"/>
    <col min="20" max="22" width="4.125" style="4" customWidth="1"/>
    <col min="23" max="25" width="4.125" style="1" customWidth="1"/>
    <col min="26" max="28" width="4.125" style="5" customWidth="1"/>
    <col min="29" max="31" width="4.875" style="1" customWidth="1"/>
    <col min="32" max="34" width="4.875" style="3" customWidth="1"/>
    <col min="35" max="37" width="4.875" style="1" customWidth="1"/>
    <col min="38" max="40" width="4.875" style="3" customWidth="1"/>
    <col min="41" max="43" width="4.875" style="1" customWidth="1"/>
    <col min="44" max="46" width="4.875" style="5" customWidth="1"/>
    <col min="47" max="49" width="4.875" style="1" customWidth="1"/>
    <col min="50" max="52" width="4.875" style="5" customWidth="1"/>
    <col min="53" max="55" width="4.125" style="1" customWidth="1"/>
    <col min="56" max="58" width="5" style="3" customWidth="1"/>
    <col min="59" max="61" width="4.125" style="1" customWidth="1"/>
    <col min="62" max="64" width="5" style="3" customWidth="1"/>
    <col min="65" max="67" width="4.125" style="1" customWidth="1"/>
    <col min="68" max="70" width="5" style="3" customWidth="1"/>
    <col min="71" max="73" width="4.125" style="1" customWidth="1"/>
    <col min="74" max="76" width="5" style="3" customWidth="1"/>
    <col min="77" max="79" width="4.125" style="1" customWidth="1"/>
    <col min="80" max="82" width="5" style="3" customWidth="1"/>
    <col min="83" max="85" width="4.125" style="1" customWidth="1"/>
    <col min="86" max="88" width="5" style="3" customWidth="1"/>
    <col min="89" max="91" width="4.125" style="1" customWidth="1"/>
    <col min="92" max="94" width="5" style="3" customWidth="1"/>
    <col min="95" max="97" width="4.125" style="1" customWidth="1"/>
    <col min="98" max="100" width="5" style="3" customWidth="1"/>
    <col min="101" max="135" width="3.625" style="1" customWidth="1"/>
    <col min="136" max="16384" width="10.625" style="1"/>
  </cols>
  <sheetData>
    <row r="1" spans="1:100" ht="14.25">
      <c r="B1" s="131" t="s">
        <v>73</v>
      </c>
      <c r="AC1" s="131" t="s">
        <v>73</v>
      </c>
      <c r="BA1" s="131" t="s">
        <v>73</v>
      </c>
      <c r="BY1" s="131" t="s">
        <v>73</v>
      </c>
    </row>
    <row r="2" spans="1:100" s="96" customFormat="1" ht="42" customHeight="1">
      <c r="A2" s="95"/>
      <c r="B2" s="159" t="s">
        <v>0</v>
      </c>
      <c r="C2" s="160"/>
      <c r="D2" s="161"/>
      <c r="E2" s="141" t="s">
        <v>1</v>
      </c>
      <c r="F2" s="142"/>
      <c r="G2" s="143"/>
      <c r="H2" s="147" t="s">
        <v>26</v>
      </c>
      <c r="I2" s="148"/>
      <c r="J2" s="149"/>
      <c r="K2" s="141" t="s">
        <v>2</v>
      </c>
      <c r="L2" s="142"/>
      <c r="M2" s="143"/>
      <c r="N2" s="141" t="s">
        <v>27</v>
      </c>
      <c r="O2" s="142"/>
      <c r="P2" s="143"/>
      <c r="Q2" s="141" t="s">
        <v>3</v>
      </c>
      <c r="R2" s="142"/>
      <c r="S2" s="143"/>
      <c r="T2" s="156" t="s">
        <v>4</v>
      </c>
      <c r="U2" s="157"/>
      <c r="V2" s="158"/>
      <c r="W2" s="141" t="s">
        <v>5</v>
      </c>
      <c r="X2" s="142"/>
      <c r="Y2" s="143"/>
      <c r="Z2" s="144" t="s">
        <v>47</v>
      </c>
      <c r="AA2" s="145"/>
      <c r="AB2" s="146"/>
      <c r="AC2" s="141" t="s">
        <v>28</v>
      </c>
      <c r="AD2" s="142"/>
      <c r="AE2" s="143"/>
      <c r="AF2" s="147" t="s">
        <v>48</v>
      </c>
      <c r="AG2" s="148"/>
      <c r="AH2" s="149"/>
      <c r="AI2" s="141" t="s">
        <v>49</v>
      </c>
      <c r="AJ2" s="142"/>
      <c r="AK2" s="143"/>
      <c r="AL2" s="147" t="s">
        <v>50</v>
      </c>
      <c r="AM2" s="148"/>
      <c r="AN2" s="149"/>
      <c r="AO2" s="141" t="s">
        <v>29</v>
      </c>
      <c r="AP2" s="162"/>
      <c r="AQ2" s="163"/>
      <c r="AR2" s="144" t="s">
        <v>70</v>
      </c>
      <c r="AS2" s="145"/>
      <c r="AT2" s="146"/>
      <c r="AU2" s="141" t="s">
        <v>30</v>
      </c>
      <c r="AV2" s="142"/>
      <c r="AW2" s="143"/>
      <c r="AX2" s="144" t="s">
        <v>69</v>
      </c>
      <c r="AY2" s="145"/>
      <c r="AZ2" s="146"/>
      <c r="BA2" s="159" t="s">
        <v>46</v>
      </c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1"/>
      <c r="BM2" s="159" t="s">
        <v>45</v>
      </c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1"/>
      <c r="BY2" s="159" t="s">
        <v>6</v>
      </c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1"/>
      <c r="CK2" s="159" t="s">
        <v>7</v>
      </c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1"/>
    </row>
    <row r="3" spans="1:100" s="96" customFormat="1" ht="13.5" customHeight="1">
      <c r="A3" s="154" t="s">
        <v>74</v>
      </c>
      <c r="B3" s="152" t="s">
        <v>12</v>
      </c>
      <c r="C3" s="139" t="s">
        <v>13</v>
      </c>
      <c r="D3" s="150" t="s">
        <v>14</v>
      </c>
      <c r="E3" s="152" t="s">
        <v>12</v>
      </c>
      <c r="F3" s="139" t="s">
        <v>13</v>
      </c>
      <c r="G3" s="150" t="s">
        <v>14</v>
      </c>
      <c r="H3" s="152" t="s">
        <v>12</v>
      </c>
      <c r="I3" s="139" t="s">
        <v>13</v>
      </c>
      <c r="J3" s="150" t="s">
        <v>14</v>
      </c>
      <c r="K3" s="152" t="s">
        <v>12</v>
      </c>
      <c r="L3" s="139" t="s">
        <v>13</v>
      </c>
      <c r="M3" s="150" t="s">
        <v>14</v>
      </c>
      <c r="N3" s="152" t="s">
        <v>12</v>
      </c>
      <c r="O3" s="139" t="s">
        <v>13</v>
      </c>
      <c r="P3" s="150" t="s">
        <v>14</v>
      </c>
      <c r="Q3" s="152" t="s">
        <v>12</v>
      </c>
      <c r="R3" s="139" t="s">
        <v>13</v>
      </c>
      <c r="S3" s="150" t="s">
        <v>14</v>
      </c>
      <c r="T3" s="152" t="s">
        <v>12</v>
      </c>
      <c r="U3" s="139" t="s">
        <v>13</v>
      </c>
      <c r="V3" s="150" t="s">
        <v>14</v>
      </c>
      <c r="W3" s="152" t="s">
        <v>12</v>
      </c>
      <c r="X3" s="139" t="s">
        <v>13</v>
      </c>
      <c r="Y3" s="150" t="s">
        <v>14</v>
      </c>
      <c r="Z3" s="152" t="s">
        <v>12</v>
      </c>
      <c r="AA3" s="139" t="s">
        <v>13</v>
      </c>
      <c r="AB3" s="150" t="s">
        <v>14</v>
      </c>
      <c r="AC3" s="152" t="s">
        <v>12</v>
      </c>
      <c r="AD3" s="139" t="s">
        <v>13</v>
      </c>
      <c r="AE3" s="150" t="s">
        <v>14</v>
      </c>
      <c r="AF3" s="152" t="s">
        <v>12</v>
      </c>
      <c r="AG3" s="139" t="s">
        <v>13</v>
      </c>
      <c r="AH3" s="150" t="s">
        <v>14</v>
      </c>
      <c r="AI3" s="152" t="s">
        <v>12</v>
      </c>
      <c r="AJ3" s="139" t="s">
        <v>13</v>
      </c>
      <c r="AK3" s="150" t="s">
        <v>14</v>
      </c>
      <c r="AL3" s="152" t="s">
        <v>12</v>
      </c>
      <c r="AM3" s="139" t="s">
        <v>13</v>
      </c>
      <c r="AN3" s="150" t="s">
        <v>14</v>
      </c>
      <c r="AO3" s="152" t="s">
        <v>12</v>
      </c>
      <c r="AP3" s="139" t="s">
        <v>13</v>
      </c>
      <c r="AQ3" s="150" t="s">
        <v>14</v>
      </c>
      <c r="AR3" s="152" t="s">
        <v>12</v>
      </c>
      <c r="AS3" s="139" t="s">
        <v>13</v>
      </c>
      <c r="AT3" s="150" t="s">
        <v>14</v>
      </c>
      <c r="AU3" s="152" t="s">
        <v>12</v>
      </c>
      <c r="AV3" s="139" t="s">
        <v>13</v>
      </c>
      <c r="AW3" s="150" t="s">
        <v>14</v>
      </c>
      <c r="AX3" s="152" t="s">
        <v>12</v>
      </c>
      <c r="AY3" s="139" t="s">
        <v>13</v>
      </c>
      <c r="AZ3" s="150" t="s">
        <v>14</v>
      </c>
      <c r="BA3" s="97" t="s">
        <v>8</v>
      </c>
      <c r="BB3" s="98"/>
      <c r="BC3" s="98"/>
      <c r="BD3" s="98" t="s">
        <v>31</v>
      </c>
      <c r="BE3" s="98"/>
      <c r="BF3" s="98"/>
      <c r="BG3" s="98" t="s">
        <v>9</v>
      </c>
      <c r="BH3" s="98"/>
      <c r="BI3" s="98"/>
      <c r="BJ3" s="98" t="s">
        <v>32</v>
      </c>
      <c r="BK3" s="98"/>
      <c r="BL3" s="99"/>
      <c r="BM3" s="97" t="s">
        <v>8</v>
      </c>
      <c r="BN3" s="98"/>
      <c r="BO3" s="98"/>
      <c r="BP3" s="98" t="s">
        <v>31</v>
      </c>
      <c r="BQ3" s="98"/>
      <c r="BR3" s="98"/>
      <c r="BS3" s="98" t="s">
        <v>9</v>
      </c>
      <c r="BT3" s="98"/>
      <c r="BU3" s="98"/>
      <c r="BV3" s="98" t="s">
        <v>32</v>
      </c>
      <c r="BW3" s="98"/>
      <c r="BX3" s="99"/>
      <c r="BY3" s="97" t="s">
        <v>10</v>
      </c>
      <c r="BZ3" s="98"/>
      <c r="CA3" s="98"/>
      <c r="CB3" s="98" t="s">
        <v>33</v>
      </c>
      <c r="CC3" s="98"/>
      <c r="CD3" s="98"/>
      <c r="CE3" s="98" t="s">
        <v>11</v>
      </c>
      <c r="CF3" s="98"/>
      <c r="CG3" s="98"/>
      <c r="CH3" s="98" t="s">
        <v>34</v>
      </c>
      <c r="CI3" s="98"/>
      <c r="CJ3" s="99"/>
      <c r="CK3" s="97" t="s">
        <v>8</v>
      </c>
      <c r="CL3" s="98"/>
      <c r="CM3" s="98"/>
      <c r="CN3" s="98" t="s">
        <v>31</v>
      </c>
      <c r="CO3" s="98"/>
      <c r="CP3" s="98"/>
      <c r="CQ3" s="98" t="s">
        <v>9</v>
      </c>
      <c r="CR3" s="98"/>
      <c r="CS3" s="98"/>
      <c r="CT3" s="98" t="s">
        <v>32</v>
      </c>
      <c r="CU3" s="98"/>
      <c r="CV3" s="99"/>
    </row>
    <row r="4" spans="1:100" s="103" customFormat="1" ht="13.5" customHeight="1">
      <c r="A4" s="155"/>
      <c r="B4" s="153"/>
      <c r="C4" s="140"/>
      <c r="D4" s="151"/>
      <c r="E4" s="153"/>
      <c r="F4" s="140"/>
      <c r="G4" s="151"/>
      <c r="H4" s="153"/>
      <c r="I4" s="140"/>
      <c r="J4" s="151"/>
      <c r="K4" s="153"/>
      <c r="L4" s="140"/>
      <c r="M4" s="151"/>
      <c r="N4" s="153"/>
      <c r="O4" s="140"/>
      <c r="P4" s="151"/>
      <c r="Q4" s="153"/>
      <c r="R4" s="140"/>
      <c r="S4" s="151"/>
      <c r="T4" s="153"/>
      <c r="U4" s="140"/>
      <c r="V4" s="151"/>
      <c r="W4" s="153"/>
      <c r="X4" s="140"/>
      <c r="Y4" s="151"/>
      <c r="Z4" s="153"/>
      <c r="AA4" s="140"/>
      <c r="AB4" s="151"/>
      <c r="AC4" s="153"/>
      <c r="AD4" s="140"/>
      <c r="AE4" s="151"/>
      <c r="AF4" s="153"/>
      <c r="AG4" s="140"/>
      <c r="AH4" s="151"/>
      <c r="AI4" s="153"/>
      <c r="AJ4" s="140"/>
      <c r="AK4" s="151"/>
      <c r="AL4" s="153"/>
      <c r="AM4" s="140"/>
      <c r="AN4" s="151"/>
      <c r="AO4" s="153"/>
      <c r="AP4" s="140"/>
      <c r="AQ4" s="151"/>
      <c r="AR4" s="153"/>
      <c r="AS4" s="140"/>
      <c r="AT4" s="151"/>
      <c r="AU4" s="153"/>
      <c r="AV4" s="140"/>
      <c r="AW4" s="151"/>
      <c r="AX4" s="153"/>
      <c r="AY4" s="140"/>
      <c r="AZ4" s="151"/>
      <c r="BA4" s="100" t="s">
        <v>12</v>
      </c>
      <c r="BB4" s="101" t="s">
        <v>13</v>
      </c>
      <c r="BC4" s="101" t="s">
        <v>14</v>
      </c>
      <c r="BD4" s="101" t="s">
        <v>12</v>
      </c>
      <c r="BE4" s="101" t="s">
        <v>13</v>
      </c>
      <c r="BF4" s="101" t="s">
        <v>14</v>
      </c>
      <c r="BG4" s="101" t="s">
        <v>35</v>
      </c>
      <c r="BH4" s="101" t="s">
        <v>13</v>
      </c>
      <c r="BI4" s="101" t="s">
        <v>14</v>
      </c>
      <c r="BJ4" s="101" t="s">
        <v>12</v>
      </c>
      <c r="BK4" s="101" t="s">
        <v>13</v>
      </c>
      <c r="BL4" s="102" t="s">
        <v>14</v>
      </c>
      <c r="BM4" s="100" t="s">
        <v>12</v>
      </c>
      <c r="BN4" s="101" t="s">
        <v>13</v>
      </c>
      <c r="BO4" s="101" t="s">
        <v>14</v>
      </c>
      <c r="BP4" s="101" t="s">
        <v>12</v>
      </c>
      <c r="BQ4" s="101" t="s">
        <v>13</v>
      </c>
      <c r="BR4" s="101" t="s">
        <v>14</v>
      </c>
      <c r="BS4" s="101" t="s">
        <v>35</v>
      </c>
      <c r="BT4" s="101" t="s">
        <v>13</v>
      </c>
      <c r="BU4" s="101" t="s">
        <v>14</v>
      </c>
      <c r="BV4" s="101" t="s">
        <v>12</v>
      </c>
      <c r="BW4" s="101" t="s">
        <v>13</v>
      </c>
      <c r="BX4" s="102" t="s">
        <v>14</v>
      </c>
      <c r="BY4" s="100" t="s">
        <v>12</v>
      </c>
      <c r="BZ4" s="101" t="s">
        <v>13</v>
      </c>
      <c r="CA4" s="101" t="s">
        <v>14</v>
      </c>
      <c r="CB4" s="101" t="s">
        <v>12</v>
      </c>
      <c r="CC4" s="101" t="s">
        <v>13</v>
      </c>
      <c r="CD4" s="101" t="s">
        <v>14</v>
      </c>
      <c r="CE4" s="101" t="s">
        <v>12</v>
      </c>
      <c r="CF4" s="101" t="s">
        <v>13</v>
      </c>
      <c r="CG4" s="101" t="s">
        <v>14</v>
      </c>
      <c r="CH4" s="101" t="s">
        <v>12</v>
      </c>
      <c r="CI4" s="101" t="s">
        <v>13</v>
      </c>
      <c r="CJ4" s="102" t="s">
        <v>14</v>
      </c>
      <c r="CK4" s="100" t="s">
        <v>12</v>
      </c>
      <c r="CL4" s="101" t="s">
        <v>13</v>
      </c>
      <c r="CM4" s="101" t="s">
        <v>14</v>
      </c>
      <c r="CN4" s="101" t="s">
        <v>12</v>
      </c>
      <c r="CO4" s="101" t="s">
        <v>13</v>
      </c>
      <c r="CP4" s="101" t="s">
        <v>14</v>
      </c>
      <c r="CQ4" s="101" t="s">
        <v>12</v>
      </c>
      <c r="CR4" s="101" t="s">
        <v>13</v>
      </c>
      <c r="CS4" s="101" t="s">
        <v>14</v>
      </c>
      <c r="CT4" s="101" t="s">
        <v>12</v>
      </c>
      <c r="CU4" s="101" t="s">
        <v>13</v>
      </c>
      <c r="CV4" s="102" t="s">
        <v>14</v>
      </c>
    </row>
    <row r="5" spans="1:100" s="9" customFormat="1" ht="18.75" customHeight="1">
      <c r="A5" s="107" t="s">
        <v>15</v>
      </c>
      <c r="B5" s="41">
        <v>1637</v>
      </c>
      <c r="C5" s="42">
        <v>1524</v>
      </c>
      <c r="D5" s="43">
        <v>3161</v>
      </c>
      <c r="E5" s="41">
        <v>545</v>
      </c>
      <c r="F5" s="42">
        <v>500</v>
      </c>
      <c r="G5" s="43">
        <v>1045</v>
      </c>
      <c r="H5" s="44">
        <f t="shared" ref="H5:H26" si="0">IF(B5=0,0,E5/B5)</f>
        <v>0.33292608430054976</v>
      </c>
      <c r="I5" s="45">
        <f t="shared" ref="I5:I26" si="1">IF(C5=0,0,F5/C5)</f>
        <v>0.32808398950131235</v>
      </c>
      <c r="J5" s="46">
        <f t="shared" ref="J5:J26" si="2">IF(D5=0,0,G5/D5)</f>
        <v>0.33059158494147423</v>
      </c>
      <c r="K5" s="41">
        <v>297</v>
      </c>
      <c r="L5" s="42">
        <v>281</v>
      </c>
      <c r="M5" s="43">
        <v>578</v>
      </c>
      <c r="N5" s="44">
        <f>IF(B5=0,0,K5/B5)</f>
        <v>0.18142944410507025</v>
      </c>
      <c r="O5" s="45">
        <f>IF(C5=0,0,L5/C5)</f>
        <v>0.18438320209973752</v>
      </c>
      <c r="P5" s="46">
        <f>IF(D5=0,0,M5/D5)</f>
        <v>0.18285352736475799</v>
      </c>
      <c r="Q5" s="41">
        <v>1302</v>
      </c>
      <c r="R5" s="42">
        <v>1102</v>
      </c>
      <c r="S5" s="43">
        <v>2404</v>
      </c>
      <c r="T5" s="47">
        <f t="shared" ref="T5:T26" si="3">IF(B5=0,0,Q5/B5)</f>
        <v>0.79535736102626753</v>
      </c>
      <c r="U5" s="48">
        <f t="shared" ref="U5:U26" si="4">IF(C5=0,0,R5/C5)</f>
        <v>0.7230971128608924</v>
      </c>
      <c r="V5" s="49">
        <f t="shared" ref="V5:V26" si="5">IF(D5=0,0,S5/D5)</f>
        <v>0.76051882315722874</v>
      </c>
      <c r="W5" s="41">
        <v>512</v>
      </c>
      <c r="X5" s="42">
        <v>639</v>
      </c>
      <c r="Y5" s="43">
        <v>1151</v>
      </c>
      <c r="Z5" s="47">
        <f t="shared" ref="Z5:Z26" si="6">IF(B5=0,0,W5/B5)</f>
        <v>0.31276725717776421</v>
      </c>
      <c r="AA5" s="48">
        <f t="shared" ref="AA5:AA26" si="7">IF(C5=0,0,X5/C5)</f>
        <v>0.41929133858267714</v>
      </c>
      <c r="AB5" s="49">
        <f t="shared" ref="AB5:AB26" si="8">IF(D5=0,0,Y5/D5)</f>
        <v>0.36412527681113571</v>
      </c>
      <c r="AC5" s="41">
        <v>280</v>
      </c>
      <c r="AD5" s="42">
        <v>307</v>
      </c>
      <c r="AE5" s="43">
        <v>587</v>
      </c>
      <c r="AF5" s="44">
        <f t="shared" ref="AF5:AF26" si="9">IF(B5=0,0,AC5/B5)</f>
        <v>0.17104459376908979</v>
      </c>
      <c r="AG5" s="45">
        <f t="shared" ref="AG5:AG26" si="10">IF(C5=0,0,AD5/C5)</f>
        <v>0.20144356955380577</v>
      </c>
      <c r="AH5" s="46">
        <f t="shared" ref="AH5:AH26" si="11">IF(D5=0,0,AE5/D5)</f>
        <v>0.18570072761784245</v>
      </c>
      <c r="AI5" s="41">
        <v>151</v>
      </c>
      <c r="AJ5" s="42">
        <v>183</v>
      </c>
      <c r="AK5" s="43">
        <v>334</v>
      </c>
      <c r="AL5" s="44">
        <f t="shared" ref="AL5:AL26" si="12">IF(AC5=0,0,AI5/AC5)</f>
        <v>0.53928571428571426</v>
      </c>
      <c r="AM5" s="45">
        <f t="shared" ref="AM5:AM26" si="13">IF(AD5=0,0,AJ5/AD5)</f>
        <v>0.59609120521172643</v>
      </c>
      <c r="AN5" s="46">
        <f t="shared" ref="AN5:AN26" si="14">IF(AE5=0,0,AK5/AE5)</f>
        <v>0.56899488926746167</v>
      </c>
      <c r="AO5" s="41">
        <v>591</v>
      </c>
      <c r="AP5" s="42">
        <v>614</v>
      </c>
      <c r="AQ5" s="43">
        <v>1205</v>
      </c>
      <c r="AR5" s="47">
        <f t="shared" ref="AR5:AR26" si="15">IF(B5=0,0,AO5/B5)</f>
        <v>0.36102626756261452</v>
      </c>
      <c r="AS5" s="48">
        <f t="shared" ref="AS5:AS26" si="16">IF(C5=0,0,AP5/C5)</f>
        <v>0.40288713910761154</v>
      </c>
      <c r="AT5" s="49">
        <f t="shared" ref="AT5:AT26" si="17">IF(D5=0,0,AQ5/D5)</f>
        <v>0.3812084783296425</v>
      </c>
      <c r="AU5" s="41">
        <v>450</v>
      </c>
      <c r="AV5" s="42">
        <v>595</v>
      </c>
      <c r="AW5" s="43">
        <v>1045</v>
      </c>
      <c r="AX5" s="47">
        <f t="shared" ref="AX5:AX26" si="18">IF(B5=0,0,AU5/B5)</f>
        <v>0.27489309712889431</v>
      </c>
      <c r="AY5" s="48">
        <f t="shared" ref="AY5:AY26" si="19">IF(C5=0,0,AV5/C5)</f>
        <v>0.39041994750656167</v>
      </c>
      <c r="AZ5" s="49">
        <f t="shared" ref="AZ5:AZ26" si="20">IF(D5=0,0,AW5/D5)</f>
        <v>0.33059158494147423</v>
      </c>
      <c r="BA5" s="41">
        <v>18</v>
      </c>
      <c r="BB5" s="42">
        <v>36</v>
      </c>
      <c r="BC5" s="42">
        <v>54</v>
      </c>
      <c r="BD5" s="45">
        <f t="shared" ref="BD5:BD26" si="21">IF(B5=0,0,BA5/B5)</f>
        <v>1.0995723885155772E-2</v>
      </c>
      <c r="BE5" s="45">
        <f t="shared" ref="BE5:BE26" si="22">IF(C5=0,0,BB5/C5)</f>
        <v>2.3622047244094488E-2</v>
      </c>
      <c r="BF5" s="45">
        <f t="shared" ref="BF5:BF26" si="23">IF(D5=0,0,BC5/D5)</f>
        <v>1.7083201518506803E-2</v>
      </c>
      <c r="BG5" s="42">
        <v>2</v>
      </c>
      <c r="BH5" s="42">
        <v>2</v>
      </c>
      <c r="BI5" s="42">
        <v>4</v>
      </c>
      <c r="BJ5" s="45">
        <f t="shared" ref="BJ5:BJ26" si="24">IF(B5=0,0,BG5/B5)</f>
        <v>1.2217470983506415E-3</v>
      </c>
      <c r="BK5" s="45">
        <f t="shared" ref="BK5:BK26" si="25">IF(C5=0,0,BH5/C5)</f>
        <v>1.3123359580052493E-3</v>
      </c>
      <c r="BL5" s="46">
        <f t="shared" ref="BL5:BL26" si="26">IF(D5=0,0,BI5/D5)</f>
        <v>1.2654223347042075E-3</v>
      </c>
      <c r="BM5" s="41">
        <v>303</v>
      </c>
      <c r="BN5" s="42">
        <v>308</v>
      </c>
      <c r="BO5" s="42">
        <v>611</v>
      </c>
      <c r="BP5" s="45">
        <f t="shared" ref="BP5:BP26" si="27">IF(B5=0,0,BM5/B5)</f>
        <v>0.18509468540012217</v>
      </c>
      <c r="BQ5" s="45">
        <f t="shared" ref="BQ5:BQ26" si="28">IF(C5=0,0,BN5/C5)</f>
        <v>0.20209973753280841</v>
      </c>
      <c r="BR5" s="45">
        <f t="shared" ref="BR5:BR26" si="29">IF(D5=0,0,BO5/D5)</f>
        <v>0.19329326162606769</v>
      </c>
      <c r="BS5" s="42">
        <v>107</v>
      </c>
      <c r="BT5" s="42">
        <v>127</v>
      </c>
      <c r="BU5" s="42">
        <v>234</v>
      </c>
      <c r="BV5" s="45">
        <f t="shared" ref="BV5:BV26" si="30">IF(B5=0,0,BS5/B5)</f>
        <v>6.5363469761759316E-2</v>
      </c>
      <c r="BW5" s="45">
        <f t="shared" ref="BW5:BW26" si="31">IF(C5=0,0,BT5/C5)</f>
        <v>8.3333333333333329E-2</v>
      </c>
      <c r="BX5" s="46">
        <f t="shared" ref="BX5:BX26" si="32">IF(D5=0,0,BU5/D5)</f>
        <v>7.4027206580196139E-2</v>
      </c>
      <c r="BY5" s="41">
        <v>240</v>
      </c>
      <c r="BZ5" s="42">
        <v>164</v>
      </c>
      <c r="CA5" s="42">
        <v>404</v>
      </c>
      <c r="CB5" s="45">
        <f t="shared" ref="CB5:CB26" si="33">IF(B5=0,0,BY5/B5)</f>
        <v>0.14660965180207697</v>
      </c>
      <c r="CC5" s="45">
        <f t="shared" ref="CC5:CC26" si="34">IF(C5=0,0,BZ5/C5)</f>
        <v>0.10761154855643044</v>
      </c>
      <c r="CD5" s="45">
        <f t="shared" ref="CD5:CD26" si="35">IF(D5=0,0,CA5/D5)</f>
        <v>0.12780765580512496</v>
      </c>
      <c r="CE5" s="42">
        <v>113</v>
      </c>
      <c r="CF5" s="42">
        <v>82</v>
      </c>
      <c r="CG5" s="42">
        <v>195</v>
      </c>
      <c r="CH5" s="45">
        <f t="shared" ref="CH5:CH26" si="36">IF(B5=0,0,CE5/B5)</f>
        <v>6.9028711056811243E-2</v>
      </c>
      <c r="CI5" s="45">
        <f t="shared" ref="CI5:CI26" si="37">IF(C5=0,0,CF5/C5)</f>
        <v>5.3805774278215222E-2</v>
      </c>
      <c r="CJ5" s="46">
        <f t="shared" ref="CJ5:CJ26" si="38">IF(D5=0,0,CG5/D5)</f>
        <v>6.1689338816830114E-2</v>
      </c>
      <c r="CK5" s="41">
        <v>184</v>
      </c>
      <c r="CL5" s="42">
        <v>151</v>
      </c>
      <c r="CM5" s="42">
        <v>335</v>
      </c>
      <c r="CN5" s="45">
        <f t="shared" ref="CN5:CN26" si="39">IF(B5=0,0,CK5/B5)</f>
        <v>0.11240073304825901</v>
      </c>
      <c r="CO5" s="45">
        <f t="shared" ref="CO5:CO26" si="40">IF(C5=0,0,CL5/C5)</f>
        <v>9.9081364829396321E-2</v>
      </c>
      <c r="CP5" s="45">
        <f t="shared" ref="CP5:CP26" si="41">IF(D5=0,0,CM5/D5)</f>
        <v>0.10597912053147739</v>
      </c>
      <c r="CQ5" s="42">
        <v>82</v>
      </c>
      <c r="CR5" s="42">
        <v>61</v>
      </c>
      <c r="CS5" s="42">
        <v>143</v>
      </c>
      <c r="CT5" s="45">
        <f t="shared" ref="CT5:CT26" si="42">IF(B5=0,0,CQ5/B5)</f>
        <v>5.0091631032376301E-2</v>
      </c>
      <c r="CU5" s="45">
        <f t="shared" ref="CU5:CU26" si="43">IF(C5=0,0,CR5/C5)</f>
        <v>4.0026246719160108E-2</v>
      </c>
      <c r="CV5" s="46">
        <f t="shared" ref="CV5:CV26" si="44">IF(D5=0,0,CS5/D5)</f>
        <v>4.523884846567542E-2</v>
      </c>
    </row>
    <row r="6" spans="1:100" s="9" customFormat="1" ht="18.75" customHeight="1">
      <c r="A6" s="108" t="s">
        <v>16</v>
      </c>
      <c r="B6" s="50">
        <v>563</v>
      </c>
      <c r="C6" s="51">
        <v>497</v>
      </c>
      <c r="D6" s="52">
        <v>1060</v>
      </c>
      <c r="E6" s="50">
        <v>232</v>
      </c>
      <c r="F6" s="51">
        <v>214</v>
      </c>
      <c r="G6" s="52">
        <v>446</v>
      </c>
      <c r="H6" s="53">
        <f t="shared" si="0"/>
        <v>0.41207815275310833</v>
      </c>
      <c r="I6" s="54">
        <f t="shared" si="1"/>
        <v>0.43058350100603621</v>
      </c>
      <c r="J6" s="55">
        <f t="shared" si="2"/>
        <v>0.42075471698113209</v>
      </c>
      <c r="K6" s="50">
        <v>110</v>
      </c>
      <c r="L6" s="51">
        <v>101</v>
      </c>
      <c r="M6" s="52">
        <v>211</v>
      </c>
      <c r="N6" s="53">
        <f t="shared" ref="N6:N26" si="45">IF(E6=0,0,K6/E6)</f>
        <v>0.47413793103448276</v>
      </c>
      <c r="O6" s="54">
        <f t="shared" ref="O6:O26" si="46">IF(F6=0,0,L6/F6)</f>
        <v>0.4719626168224299</v>
      </c>
      <c r="P6" s="55">
        <f t="shared" ref="P6:P26" si="47">IF(G6=0,0,M6/G6)</f>
        <v>0.47309417040358742</v>
      </c>
      <c r="Q6" s="50">
        <v>566</v>
      </c>
      <c r="R6" s="51">
        <v>474</v>
      </c>
      <c r="S6" s="52">
        <v>1040</v>
      </c>
      <c r="T6" s="56">
        <f t="shared" si="3"/>
        <v>1.0053285968028418</v>
      </c>
      <c r="U6" s="57">
        <f t="shared" si="4"/>
        <v>0.95372233400402417</v>
      </c>
      <c r="V6" s="58">
        <f t="shared" si="5"/>
        <v>0.98113207547169812</v>
      </c>
      <c r="W6" s="50">
        <v>337</v>
      </c>
      <c r="X6" s="51">
        <v>276</v>
      </c>
      <c r="Y6" s="52">
        <v>613</v>
      </c>
      <c r="Z6" s="56">
        <f t="shared" si="6"/>
        <v>0.59857904085257552</v>
      </c>
      <c r="AA6" s="57">
        <f t="shared" si="7"/>
        <v>0.55533199195171024</v>
      </c>
      <c r="AB6" s="58">
        <f t="shared" si="8"/>
        <v>0.57830188679245287</v>
      </c>
      <c r="AC6" s="50">
        <v>141</v>
      </c>
      <c r="AD6" s="51">
        <v>135</v>
      </c>
      <c r="AE6" s="52">
        <v>276</v>
      </c>
      <c r="AF6" s="53">
        <f t="shared" si="9"/>
        <v>0.25044404973357015</v>
      </c>
      <c r="AG6" s="54">
        <f t="shared" si="10"/>
        <v>0.2716297786720322</v>
      </c>
      <c r="AH6" s="55">
        <f t="shared" si="11"/>
        <v>0.26037735849056604</v>
      </c>
      <c r="AI6" s="50">
        <v>64</v>
      </c>
      <c r="AJ6" s="51">
        <v>69</v>
      </c>
      <c r="AK6" s="52">
        <v>133</v>
      </c>
      <c r="AL6" s="53">
        <f t="shared" si="12"/>
        <v>0.45390070921985815</v>
      </c>
      <c r="AM6" s="54">
        <f t="shared" si="13"/>
        <v>0.51111111111111107</v>
      </c>
      <c r="AN6" s="55">
        <f t="shared" si="14"/>
        <v>0.48188405797101447</v>
      </c>
      <c r="AO6" s="50">
        <v>283</v>
      </c>
      <c r="AP6" s="51">
        <v>282</v>
      </c>
      <c r="AQ6" s="52">
        <v>565</v>
      </c>
      <c r="AR6" s="56">
        <f t="shared" si="15"/>
        <v>0.50266429840142091</v>
      </c>
      <c r="AS6" s="57">
        <f t="shared" si="16"/>
        <v>0.56740442655935619</v>
      </c>
      <c r="AT6" s="58">
        <f t="shared" si="17"/>
        <v>0.53301886792452835</v>
      </c>
      <c r="AU6" s="50">
        <v>293</v>
      </c>
      <c r="AV6" s="51">
        <v>251</v>
      </c>
      <c r="AW6" s="52">
        <v>544</v>
      </c>
      <c r="AX6" s="56">
        <f t="shared" si="18"/>
        <v>0.52042628774422739</v>
      </c>
      <c r="AY6" s="57">
        <f t="shared" si="19"/>
        <v>0.50503018108651909</v>
      </c>
      <c r="AZ6" s="58">
        <f t="shared" si="20"/>
        <v>0.51320754716981132</v>
      </c>
      <c r="BA6" s="50">
        <v>11</v>
      </c>
      <c r="BB6" s="51">
        <v>4</v>
      </c>
      <c r="BC6" s="51">
        <v>15</v>
      </c>
      <c r="BD6" s="54">
        <f t="shared" si="21"/>
        <v>1.9538188277087035E-2</v>
      </c>
      <c r="BE6" s="54">
        <f t="shared" si="22"/>
        <v>8.0482897384305842E-3</v>
      </c>
      <c r="BF6" s="54">
        <f t="shared" si="23"/>
        <v>1.4150943396226415E-2</v>
      </c>
      <c r="BG6" s="51">
        <v>0</v>
      </c>
      <c r="BH6" s="51">
        <v>1</v>
      </c>
      <c r="BI6" s="51">
        <v>1</v>
      </c>
      <c r="BJ6" s="54">
        <f t="shared" si="24"/>
        <v>0</v>
      </c>
      <c r="BK6" s="54">
        <f t="shared" si="25"/>
        <v>2.012072434607646E-3</v>
      </c>
      <c r="BL6" s="55">
        <f t="shared" si="26"/>
        <v>9.4339622641509435E-4</v>
      </c>
      <c r="BM6" s="50">
        <v>116</v>
      </c>
      <c r="BN6" s="51">
        <v>98</v>
      </c>
      <c r="BO6" s="51">
        <v>214</v>
      </c>
      <c r="BP6" s="54">
        <f t="shared" si="27"/>
        <v>0.20603907637655416</v>
      </c>
      <c r="BQ6" s="54">
        <f t="shared" si="28"/>
        <v>0.19718309859154928</v>
      </c>
      <c r="BR6" s="54">
        <f t="shared" si="29"/>
        <v>0.2018867924528302</v>
      </c>
      <c r="BS6" s="51">
        <v>21</v>
      </c>
      <c r="BT6" s="51">
        <v>18</v>
      </c>
      <c r="BU6" s="51">
        <v>39</v>
      </c>
      <c r="BV6" s="54">
        <f t="shared" si="30"/>
        <v>3.7300177619893425E-2</v>
      </c>
      <c r="BW6" s="54">
        <f t="shared" si="31"/>
        <v>3.6217303822937627E-2</v>
      </c>
      <c r="BX6" s="55">
        <f t="shared" si="32"/>
        <v>3.6792452830188678E-2</v>
      </c>
      <c r="BY6" s="50">
        <v>129</v>
      </c>
      <c r="BZ6" s="51">
        <v>95</v>
      </c>
      <c r="CA6" s="51">
        <v>224</v>
      </c>
      <c r="CB6" s="54">
        <f t="shared" si="33"/>
        <v>0.22912966252220249</v>
      </c>
      <c r="CC6" s="54">
        <f t="shared" si="34"/>
        <v>0.19114688128772636</v>
      </c>
      <c r="CD6" s="54">
        <f t="shared" si="35"/>
        <v>0.21132075471698114</v>
      </c>
      <c r="CE6" s="51">
        <v>21</v>
      </c>
      <c r="CF6" s="51">
        <v>13</v>
      </c>
      <c r="CG6" s="51">
        <v>34</v>
      </c>
      <c r="CH6" s="54">
        <f t="shared" si="36"/>
        <v>3.7300177619893425E-2</v>
      </c>
      <c r="CI6" s="54">
        <f t="shared" si="37"/>
        <v>2.6156941649899398E-2</v>
      </c>
      <c r="CJ6" s="55">
        <f t="shared" si="38"/>
        <v>3.2075471698113207E-2</v>
      </c>
      <c r="CK6" s="50">
        <v>88</v>
      </c>
      <c r="CL6" s="51">
        <v>61</v>
      </c>
      <c r="CM6" s="51">
        <v>149</v>
      </c>
      <c r="CN6" s="54">
        <f t="shared" si="39"/>
        <v>0.15630550621669628</v>
      </c>
      <c r="CO6" s="54">
        <f t="shared" si="40"/>
        <v>0.1227364185110664</v>
      </c>
      <c r="CP6" s="54">
        <f t="shared" si="41"/>
        <v>0.14056603773584905</v>
      </c>
      <c r="CQ6" s="51">
        <v>18</v>
      </c>
      <c r="CR6" s="51">
        <v>12</v>
      </c>
      <c r="CS6" s="51">
        <v>30</v>
      </c>
      <c r="CT6" s="54">
        <f t="shared" si="42"/>
        <v>3.1971580817051509E-2</v>
      </c>
      <c r="CU6" s="54">
        <f t="shared" si="43"/>
        <v>2.4144869215291749E-2</v>
      </c>
      <c r="CV6" s="55">
        <f t="shared" si="44"/>
        <v>2.8301886792452831E-2</v>
      </c>
    </row>
    <row r="7" spans="1:100" s="9" customFormat="1" ht="18.75" customHeight="1">
      <c r="A7" s="108" t="s">
        <v>17</v>
      </c>
      <c r="B7" s="50">
        <v>626</v>
      </c>
      <c r="C7" s="51">
        <v>562</v>
      </c>
      <c r="D7" s="52">
        <v>1188</v>
      </c>
      <c r="E7" s="50">
        <v>275</v>
      </c>
      <c r="F7" s="51">
        <v>219</v>
      </c>
      <c r="G7" s="52">
        <v>494</v>
      </c>
      <c r="H7" s="53">
        <f t="shared" si="0"/>
        <v>0.43929712460063897</v>
      </c>
      <c r="I7" s="54">
        <f t="shared" si="1"/>
        <v>0.38967971530249113</v>
      </c>
      <c r="J7" s="55">
        <f t="shared" si="2"/>
        <v>0.41582491582491582</v>
      </c>
      <c r="K7" s="50">
        <v>155</v>
      </c>
      <c r="L7" s="51">
        <v>147</v>
      </c>
      <c r="M7" s="52">
        <v>302</v>
      </c>
      <c r="N7" s="53">
        <f t="shared" si="45"/>
        <v>0.5636363636363636</v>
      </c>
      <c r="O7" s="54">
        <f t="shared" si="46"/>
        <v>0.67123287671232879</v>
      </c>
      <c r="P7" s="55">
        <f t="shared" si="47"/>
        <v>0.61133603238866396</v>
      </c>
      <c r="Q7" s="50">
        <v>704</v>
      </c>
      <c r="R7" s="51">
        <v>530</v>
      </c>
      <c r="S7" s="52">
        <v>1234</v>
      </c>
      <c r="T7" s="56">
        <f t="shared" si="3"/>
        <v>1.1246006389776357</v>
      </c>
      <c r="U7" s="57">
        <f t="shared" si="4"/>
        <v>0.94306049822064053</v>
      </c>
      <c r="V7" s="58">
        <f t="shared" si="5"/>
        <v>1.0387205387205387</v>
      </c>
      <c r="W7" s="50">
        <v>218</v>
      </c>
      <c r="X7" s="51">
        <v>220</v>
      </c>
      <c r="Y7" s="52">
        <v>438</v>
      </c>
      <c r="Z7" s="56">
        <f t="shared" si="6"/>
        <v>0.34824281150159747</v>
      </c>
      <c r="AA7" s="57">
        <f t="shared" si="7"/>
        <v>0.3914590747330961</v>
      </c>
      <c r="AB7" s="58">
        <f t="shared" si="8"/>
        <v>0.36868686868686867</v>
      </c>
      <c r="AC7" s="50">
        <v>160</v>
      </c>
      <c r="AD7" s="51">
        <v>155</v>
      </c>
      <c r="AE7" s="52">
        <v>315</v>
      </c>
      <c r="AF7" s="53">
        <f t="shared" si="9"/>
        <v>0.25559105431309903</v>
      </c>
      <c r="AG7" s="54">
        <f t="shared" si="10"/>
        <v>0.27580071174377224</v>
      </c>
      <c r="AH7" s="55">
        <f t="shared" si="11"/>
        <v>0.26515151515151514</v>
      </c>
      <c r="AI7" s="50">
        <v>90</v>
      </c>
      <c r="AJ7" s="51">
        <v>118</v>
      </c>
      <c r="AK7" s="52">
        <v>208</v>
      </c>
      <c r="AL7" s="53">
        <f t="shared" si="12"/>
        <v>0.5625</v>
      </c>
      <c r="AM7" s="54">
        <f t="shared" si="13"/>
        <v>0.76129032258064511</v>
      </c>
      <c r="AN7" s="55">
        <f t="shared" si="14"/>
        <v>0.6603174603174603</v>
      </c>
      <c r="AO7" s="50">
        <v>326</v>
      </c>
      <c r="AP7" s="51">
        <v>292</v>
      </c>
      <c r="AQ7" s="52">
        <v>618</v>
      </c>
      <c r="AR7" s="56">
        <f t="shared" si="15"/>
        <v>0.52076677316293929</v>
      </c>
      <c r="AS7" s="57">
        <f t="shared" si="16"/>
        <v>0.5195729537366548</v>
      </c>
      <c r="AT7" s="58">
        <f t="shared" si="17"/>
        <v>0.52020202020202022</v>
      </c>
      <c r="AU7" s="50">
        <v>228</v>
      </c>
      <c r="AV7" s="51">
        <v>218</v>
      </c>
      <c r="AW7" s="52">
        <v>446</v>
      </c>
      <c r="AX7" s="56">
        <f t="shared" si="18"/>
        <v>0.36421725239616615</v>
      </c>
      <c r="AY7" s="57">
        <f t="shared" si="19"/>
        <v>0.38790035587188609</v>
      </c>
      <c r="AZ7" s="58">
        <f t="shared" si="20"/>
        <v>0.37542087542087543</v>
      </c>
      <c r="BA7" s="50">
        <v>2</v>
      </c>
      <c r="BB7" s="51">
        <v>2</v>
      </c>
      <c r="BC7" s="51">
        <v>4</v>
      </c>
      <c r="BD7" s="54">
        <f t="shared" si="21"/>
        <v>3.1948881789137379E-3</v>
      </c>
      <c r="BE7" s="54">
        <f t="shared" si="22"/>
        <v>3.5587188612099642E-3</v>
      </c>
      <c r="BF7" s="54">
        <f t="shared" si="23"/>
        <v>3.3670033670033669E-3</v>
      </c>
      <c r="BG7" s="51">
        <v>0</v>
      </c>
      <c r="BH7" s="51">
        <v>1</v>
      </c>
      <c r="BI7" s="51">
        <v>1</v>
      </c>
      <c r="BJ7" s="54">
        <f t="shared" si="24"/>
        <v>0</v>
      </c>
      <c r="BK7" s="54">
        <f t="shared" si="25"/>
        <v>1.7793594306049821E-3</v>
      </c>
      <c r="BL7" s="55">
        <f t="shared" si="26"/>
        <v>8.4175084175084171E-4</v>
      </c>
      <c r="BM7" s="50">
        <v>145</v>
      </c>
      <c r="BN7" s="51">
        <v>121</v>
      </c>
      <c r="BO7" s="51">
        <v>266</v>
      </c>
      <c r="BP7" s="54">
        <f t="shared" si="27"/>
        <v>0.23162939297124602</v>
      </c>
      <c r="BQ7" s="54">
        <f t="shared" si="28"/>
        <v>0.21530249110320285</v>
      </c>
      <c r="BR7" s="54">
        <f t="shared" si="29"/>
        <v>0.22390572390572391</v>
      </c>
      <c r="BS7" s="51">
        <v>25</v>
      </c>
      <c r="BT7" s="51">
        <v>27</v>
      </c>
      <c r="BU7" s="51">
        <v>52</v>
      </c>
      <c r="BV7" s="54">
        <f t="shared" si="30"/>
        <v>3.9936102236421724E-2</v>
      </c>
      <c r="BW7" s="54">
        <f t="shared" si="31"/>
        <v>4.8042704626334518E-2</v>
      </c>
      <c r="BX7" s="55">
        <f t="shared" si="32"/>
        <v>4.3771043771043773E-2</v>
      </c>
      <c r="BY7" s="50">
        <v>110</v>
      </c>
      <c r="BZ7" s="51">
        <v>76</v>
      </c>
      <c r="CA7" s="51">
        <v>186</v>
      </c>
      <c r="CB7" s="54">
        <f t="shared" si="33"/>
        <v>0.1757188498402556</v>
      </c>
      <c r="CC7" s="54">
        <f t="shared" si="34"/>
        <v>0.13523131672597866</v>
      </c>
      <c r="CD7" s="54">
        <f t="shared" si="35"/>
        <v>0.15656565656565657</v>
      </c>
      <c r="CE7" s="51">
        <v>27</v>
      </c>
      <c r="CF7" s="51">
        <v>5</v>
      </c>
      <c r="CG7" s="51">
        <v>32</v>
      </c>
      <c r="CH7" s="54">
        <f t="shared" si="36"/>
        <v>4.3130990415335461E-2</v>
      </c>
      <c r="CI7" s="54">
        <f t="shared" si="37"/>
        <v>8.8967971530249119E-3</v>
      </c>
      <c r="CJ7" s="55">
        <f t="shared" si="38"/>
        <v>2.6936026936026935E-2</v>
      </c>
      <c r="CK7" s="50">
        <v>112</v>
      </c>
      <c r="CL7" s="51">
        <v>94</v>
      </c>
      <c r="CM7" s="51">
        <v>206</v>
      </c>
      <c r="CN7" s="54">
        <f t="shared" si="39"/>
        <v>0.17891373801916932</v>
      </c>
      <c r="CO7" s="54">
        <f t="shared" si="40"/>
        <v>0.16725978647686832</v>
      </c>
      <c r="CP7" s="54">
        <f t="shared" si="41"/>
        <v>0.17340067340067339</v>
      </c>
      <c r="CQ7" s="51">
        <v>25</v>
      </c>
      <c r="CR7" s="51">
        <v>14</v>
      </c>
      <c r="CS7" s="51">
        <v>39</v>
      </c>
      <c r="CT7" s="54">
        <f t="shared" si="42"/>
        <v>3.9936102236421724E-2</v>
      </c>
      <c r="CU7" s="54">
        <f t="shared" si="43"/>
        <v>2.491103202846975E-2</v>
      </c>
      <c r="CV7" s="55">
        <f t="shared" si="44"/>
        <v>3.2828282828282832E-2</v>
      </c>
    </row>
    <row r="8" spans="1:100" s="9" customFormat="1" ht="18.75" customHeight="1">
      <c r="A8" s="108" t="s">
        <v>18</v>
      </c>
      <c r="B8" s="50">
        <v>415</v>
      </c>
      <c r="C8" s="51">
        <v>365</v>
      </c>
      <c r="D8" s="52">
        <v>780</v>
      </c>
      <c r="E8" s="50">
        <v>151</v>
      </c>
      <c r="F8" s="51">
        <v>131</v>
      </c>
      <c r="G8" s="52">
        <v>282</v>
      </c>
      <c r="H8" s="53">
        <f t="shared" si="0"/>
        <v>0.363855421686747</v>
      </c>
      <c r="I8" s="54">
        <f t="shared" si="1"/>
        <v>0.35890410958904112</v>
      </c>
      <c r="J8" s="55">
        <f t="shared" si="2"/>
        <v>0.36153846153846153</v>
      </c>
      <c r="K8" s="50">
        <v>72</v>
      </c>
      <c r="L8" s="51">
        <v>71</v>
      </c>
      <c r="M8" s="52">
        <v>143</v>
      </c>
      <c r="N8" s="53">
        <f t="shared" si="45"/>
        <v>0.47682119205298013</v>
      </c>
      <c r="O8" s="54">
        <f t="shared" si="46"/>
        <v>0.5419847328244275</v>
      </c>
      <c r="P8" s="55">
        <f t="shared" si="47"/>
        <v>0.50709219858156029</v>
      </c>
      <c r="Q8" s="50">
        <v>316</v>
      </c>
      <c r="R8" s="51">
        <v>266</v>
      </c>
      <c r="S8" s="52">
        <v>582</v>
      </c>
      <c r="T8" s="56">
        <f t="shared" si="3"/>
        <v>0.76144578313253009</v>
      </c>
      <c r="U8" s="57">
        <f t="shared" si="4"/>
        <v>0.72876712328767124</v>
      </c>
      <c r="V8" s="58">
        <f t="shared" si="5"/>
        <v>0.74615384615384617</v>
      </c>
      <c r="W8" s="50">
        <v>104</v>
      </c>
      <c r="X8" s="51">
        <v>138</v>
      </c>
      <c r="Y8" s="52">
        <v>242</v>
      </c>
      <c r="Z8" s="56">
        <f t="shared" si="6"/>
        <v>0.25060240963855424</v>
      </c>
      <c r="AA8" s="57">
        <f t="shared" si="7"/>
        <v>0.37808219178082192</v>
      </c>
      <c r="AB8" s="58">
        <f t="shared" si="8"/>
        <v>0.31025641025641026</v>
      </c>
      <c r="AC8" s="50">
        <v>64</v>
      </c>
      <c r="AD8" s="51">
        <v>66</v>
      </c>
      <c r="AE8" s="52">
        <v>130</v>
      </c>
      <c r="AF8" s="53">
        <f t="shared" si="9"/>
        <v>0.15421686746987953</v>
      </c>
      <c r="AG8" s="54">
        <f t="shared" si="10"/>
        <v>0.18082191780821918</v>
      </c>
      <c r="AH8" s="55">
        <f t="shared" si="11"/>
        <v>0.16666666666666666</v>
      </c>
      <c r="AI8" s="50">
        <v>35</v>
      </c>
      <c r="AJ8" s="51">
        <v>37</v>
      </c>
      <c r="AK8" s="52">
        <v>72</v>
      </c>
      <c r="AL8" s="53">
        <f t="shared" si="12"/>
        <v>0.546875</v>
      </c>
      <c r="AM8" s="54">
        <f t="shared" si="13"/>
        <v>0.56060606060606055</v>
      </c>
      <c r="AN8" s="55">
        <f t="shared" si="14"/>
        <v>0.55384615384615388</v>
      </c>
      <c r="AO8" s="50">
        <v>114</v>
      </c>
      <c r="AP8" s="51">
        <v>111</v>
      </c>
      <c r="AQ8" s="52">
        <v>225</v>
      </c>
      <c r="AR8" s="56">
        <f t="shared" si="15"/>
        <v>0.27469879518072288</v>
      </c>
      <c r="AS8" s="57">
        <f t="shared" si="16"/>
        <v>0.30410958904109592</v>
      </c>
      <c r="AT8" s="58">
        <f t="shared" si="17"/>
        <v>0.28846153846153844</v>
      </c>
      <c r="AU8" s="50">
        <v>82</v>
      </c>
      <c r="AV8" s="51">
        <v>121</v>
      </c>
      <c r="AW8" s="52">
        <v>203</v>
      </c>
      <c r="AX8" s="56">
        <f t="shared" si="18"/>
        <v>0.19759036144578312</v>
      </c>
      <c r="AY8" s="57">
        <f t="shared" si="19"/>
        <v>0.33150684931506852</v>
      </c>
      <c r="AZ8" s="58">
        <f t="shared" si="20"/>
        <v>0.26025641025641028</v>
      </c>
      <c r="BA8" s="50">
        <v>1</v>
      </c>
      <c r="BB8" s="51">
        <v>0</v>
      </c>
      <c r="BC8" s="51">
        <v>1</v>
      </c>
      <c r="BD8" s="54">
        <f t="shared" si="21"/>
        <v>2.4096385542168677E-3</v>
      </c>
      <c r="BE8" s="54">
        <f t="shared" si="22"/>
        <v>0</v>
      </c>
      <c r="BF8" s="54">
        <f t="shared" si="23"/>
        <v>1.2820512820512821E-3</v>
      </c>
      <c r="BG8" s="51">
        <v>0</v>
      </c>
      <c r="BH8" s="51">
        <v>0</v>
      </c>
      <c r="BI8" s="51">
        <v>0</v>
      </c>
      <c r="BJ8" s="54">
        <f t="shared" si="24"/>
        <v>0</v>
      </c>
      <c r="BK8" s="54">
        <f t="shared" si="25"/>
        <v>0</v>
      </c>
      <c r="BL8" s="55">
        <f t="shared" si="26"/>
        <v>0</v>
      </c>
      <c r="BM8" s="50">
        <v>68</v>
      </c>
      <c r="BN8" s="51">
        <v>69</v>
      </c>
      <c r="BO8" s="51">
        <v>137</v>
      </c>
      <c r="BP8" s="54">
        <f t="shared" si="27"/>
        <v>0.16385542168674699</v>
      </c>
      <c r="BQ8" s="54">
        <f t="shared" si="28"/>
        <v>0.18904109589041096</v>
      </c>
      <c r="BR8" s="54">
        <f t="shared" si="29"/>
        <v>0.17564102564102563</v>
      </c>
      <c r="BS8" s="51">
        <v>20</v>
      </c>
      <c r="BT8" s="51">
        <v>19</v>
      </c>
      <c r="BU8" s="51">
        <v>39</v>
      </c>
      <c r="BV8" s="54">
        <f t="shared" si="30"/>
        <v>4.8192771084337352E-2</v>
      </c>
      <c r="BW8" s="54">
        <f t="shared" si="31"/>
        <v>5.2054794520547946E-2</v>
      </c>
      <c r="BX8" s="55">
        <f t="shared" si="32"/>
        <v>0.05</v>
      </c>
      <c r="BY8" s="50">
        <v>93</v>
      </c>
      <c r="BZ8" s="51">
        <v>48</v>
      </c>
      <c r="CA8" s="51">
        <v>141</v>
      </c>
      <c r="CB8" s="54">
        <f t="shared" si="33"/>
        <v>0.22409638554216868</v>
      </c>
      <c r="CC8" s="54">
        <f t="shared" si="34"/>
        <v>0.13150684931506848</v>
      </c>
      <c r="CD8" s="54">
        <f t="shared" si="35"/>
        <v>0.18076923076923077</v>
      </c>
      <c r="CE8" s="51">
        <v>7</v>
      </c>
      <c r="CF8" s="51">
        <v>3</v>
      </c>
      <c r="CG8" s="51">
        <v>10</v>
      </c>
      <c r="CH8" s="54">
        <f t="shared" si="36"/>
        <v>1.6867469879518072E-2</v>
      </c>
      <c r="CI8" s="54">
        <f t="shared" si="37"/>
        <v>8.21917808219178E-3</v>
      </c>
      <c r="CJ8" s="55">
        <f t="shared" si="38"/>
        <v>1.282051282051282E-2</v>
      </c>
      <c r="CK8" s="50">
        <v>78</v>
      </c>
      <c r="CL8" s="51">
        <v>52</v>
      </c>
      <c r="CM8" s="51">
        <v>130</v>
      </c>
      <c r="CN8" s="54">
        <f t="shared" si="39"/>
        <v>0.18795180722891566</v>
      </c>
      <c r="CO8" s="54">
        <f t="shared" si="40"/>
        <v>0.14246575342465753</v>
      </c>
      <c r="CP8" s="54">
        <f t="shared" si="41"/>
        <v>0.16666666666666666</v>
      </c>
      <c r="CQ8" s="51">
        <v>1</v>
      </c>
      <c r="CR8" s="51">
        <v>0</v>
      </c>
      <c r="CS8" s="51">
        <v>1</v>
      </c>
      <c r="CT8" s="54">
        <f t="shared" si="42"/>
        <v>2.4096385542168677E-3</v>
      </c>
      <c r="CU8" s="54">
        <f t="shared" si="43"/>
        <v>0</v>
      </c>
      <c r="CV8" s="55">
        <f t="shared" si="44"/>
        <v>1.2820512820512821E-3</v>
      </c>
    </row>
    <row r="9" spans="1:100" s="9" customFormat="1" ht="18.75" customHeight="1">
      <c r="A9" s="108" t="s">
        <v>19</v>
      </c>
      <c r="B9" s="50">
        <v>670</v>
      </c>
      <c r="C9" s="51">
        <v>641</v>
      </c>
      <c r="D9" s="52">
        <v>1311</v>
      </c>
      <c r="E9" s="50">
        <v>303</v>
      </c>
      <c r="F9" s="51">
        <v>245</v>
      </c>
      <c r="G9" s="52">
        <v>548</v>
      </c>
      <c r="H9" s="53">
        <f t="shared" si="0"/>
        <v>0.45223880597014926</v>
      </c>
      <c r="I9" s="54">
        <f t="shared" si="1"/>
        <v>0.38221528861154447</v>
      </c>
      <c r="J9" s="55">
        <f t="shared" si="2"/>
        <v>0.41800152555301295</v>
      </c>
      <c r="K9" s="50">
        <v>108</v>
      </c>
      <c r="L9" s="51">
        <v>101</v>
      </c>
      <c r="M9" s="52">
        <v>209</v>
      </c>
      <c r="N9" s="53">
        <f t="shared" si="45"/>
        <v>0.35643564356435642</v>
      </c>
      <c r="O9" s="54">
        <f t="shared" si="46"/>
        <v>0.41224489795918368</v>
      </c>
      <c r="P9" s="55">
        <f t="shared" si="47"/>
        <v>0.38138686131386862</v>
      </c>
      <c r="Q9" s="50">
        <v>298</v>
      </c>
      <c r="R9" s="51">
        <v>282</v>
      </c>
      <c r="S9" s="52">
        <v>580</v>
      </c>
      <c r="T9" s="56">
        <f t="shared" si="3"/>
        <v>0.44477611940298506</v>
      </c>
      <c r="U9" s="57">
        <f t="shared" si="4"/>
        <v>0.43993759750390016</v>
      </c>
      <c r="V9" s="58">
        <f t="shared" si="5"/>
        <v>0.4424103737604882</v>
      </c>
      <c r="W9" s="50">
        <v>135</v>
      </c>
      <c r="X9" s="51">
        <v>121</v>
      </c>
      <c r="Y9" s="52">
        <v>256</v>
      </c>
      <c r="Z9" s="56">
        <f t="shared" si="6"/>
        <v>0.20149253731343283</v>
      </c>
      <c r="AA9" s="57">
        <f t="shared" si="7"/>
        <v>0.18876755070202808</v>
      </c>
      <c r="AB9" s="58">
        <f t="shared" si="8"/>
        <v>0.19527078565980169</v>
      </c>
      <c r="AC9" s="50">
        <v>137</v>
      </c>
      <c r="AD9" s="51">
        <v>162</v>
      </c>
      <c r="AE9" s="52">
        <v>299</v>
      </c>
      <c r="AF9" s="53">
        <f t="shared" si="9"/>
        <v>0.20447761194029851</v>
      </c>
      <c r="AG9" s="54">
        <f t="shared" si="10"/>
        <v>0.25273010920436817</v>
      </c>
      <c r="AH9" s="55">
        <f t="shared" si="11"/>
        <v>0.22807017543859648</v>
      </c>
      <c r="AI9" s="50">
        <v>60</v>
      </c>
      <c r="AJ9" s="51">
        <v>65</v>
      </c>
      <c r="AK9" s="52">
        <v>125</v>
      </c>
      <c r="AL9" s="53">
        <f t="shared" si="12"/>
        <v>0.43795620437956206</v>
      </c>
      <c r="AM9" s="54">
        <f t="shared" si="13"/>
        <v>0.40123456790123457</v>
      </c>
      <c r="AN9" s="55">
        <f t="shared" si="14"/>
        <v>0.41806020066889632</v>
      </c>
      <c r="AO9" s="50">
        <v>330</v>
      </c>
      <c r="AP9" s="51">
        <v>422</v>
      </c>
      <c r="AQ9" s="52">
        <v>752</v>
      </c>
      <c r="AR9" s="56">
        <f t="shared" si="15"/>
        <v>0.4925373134328358</v>
      </c>
      <c r="AS9" s="57">
        <f t="shared" si="16"/>
        <v>0.65834633385335417</v>
      </c>
      <c r="AT9" s="58">
        <f t="shared" si="17"/>
        <v>0.57360793287566747</v>
      </c>
      <c r="AU9" s="50">
        <v>115</v>
      </c>
      <c r="AV9" s="51">
        <v>108</v>
      </c>
      <c r="AW9" s="52">
        <v>223</v>
      </c>
      <c r="AX9" s="56">
        <f t="shared" si="18"/>
        <v>0.17164179104477612</v>
      </c>
      <c r="AY9" s="57">
        <f t="shared" si="19"/>
        <v>0.16848673946957879</v>
      </c>
      <c r="AZ9" s="58">
        <f t="shared" si="20"/>
        <v>0.17009916094584288</v>
      </c>
      <c r="BA9" s="50">
        <v>1</v>
      </c>
      <c r="BB9" s="51">
        <v>0</v>
      </c>
      <c r="BC9" s="51">
        <v>1</v>
      </c>
      <c r="BD9" s="54">
        <f t="shared" si="21"/>
        <v>1.4925373134328358E-3</v>
      </c>
      <c r="BE9" s="54">
        <f t="shared" si="22"/>
        <v>0</v>
      </c>
      <c r="BF9" s="54">
        <f t="shared" si="23"/>
        <v>7.6277650648360034E-4</v>
      </c>
      <c r="BG9" s="51">
        <v>0</v>
      </c>
      <c r="BH9" s="51">
        <v>0</v>
      </c>
      <c r="BI9" s="51">
        <v>0</v>
      </c>
      <c r="BJ9" s="54">
        <f t="shared" si="24"/>
        <v>0</v>
      </c>
      <c r="BK9" s="54">
        <f t="shared" si="25"/>
        <v>0</v>
      </c>
      <c r="BL9" s="55">
        <f t="shared" si="26"/>
        <v>0</v>
      </c>
      <c r="BM9" s="50">
        <v>134</v>
      </c>
      <c r="BN9" s="51">
        <v>110</v>
      </c>
      <c r="BO9" s="51">
        <v>244</v>
      </c>
      <c r="BP9" s="54">
        <f t="shared" si="27"/>
        <v>0.2</v>
      </c>
      <c r="BQ9" s="54">
        <f t="shared" si="28"/>
        <v>0.17160686427457097</v>
      </c>
      <c r="BR9" s="54">
        <f t="shared" si="29"/>
        <v>0.18611746758199849</v>
      </c>
      <c r="BS9" s="51">
        <v>20</v>
      </c>
      <c r="BT9" s="51">
        <v>19</v>
      </c>
      <c r="BU9" s="51">
        <v>39</v>
      </c>
      <c r="BV9" s="54">
        <f t="shared" si="30"/>
        <v>2.9850746268656716E-2</v>
      </c>
      <c r="BW9" s="54">
        <f t="shared" si="31"/>
        <v>2.9641185647425898E-2</v>
      </c>
      <c r="BX9" s="55">
        <f t="shared" si="32"/>
        <v>2.9748283752860413E-2</v>
      </c>
      <c r="BY9" s="50">
        <v>103</v>
      </c>
      <c r="BZ9" s="51">
        <v>61</v>
      </c>
      <c r="CA9" s="51">
        <v>164</v>
      </c>
      <c r="CB9" s="54">
        <f t="shared" si="33"/>
        <v>0.15373134328358209</v>
      </c>
      <c r="CC9" s="54">
        <f t="shared" si="34"/>
        <v>9.5163806552262087E-2</v>
      </c>
      <c r="CD9" s="54">
        <f t="shared" si="35"/>
        <v>0.12509534706331046</v>
      </c>
      <c r="CE9" s="51">
        <v>16</v>
      </c>
      <c r="CF9" s="51">
        <v>11</v>
      </c>
      <c r="CG9" s="51">
        <v>27</v>
      </c>
      <c r="CH9" s="54">
        <f t="shared" si="36"/>
        <v>2.3880597014925373E-2</v>
      </c>
      <c r="CI9" s="54">
        <f t="shared" si="37"/>
        <v>1.7160686427457099E-2</v>
      </c>
      <c r="CJ9" s="55">
        <f t="shared" si="38"/>
        <v>2.0594965675057208E-2</v>
      </c>
      <c r="CK9" s="50">
        <v>85</v>
      </c>
      <c r="CL9" s="51">
        <v>59</v>
      </c>
      <c r="CM9" s="51">
        <v>144</v>
      </c>
      <c r="CN9" s="54">
        <f t="shared" si="39"/>
        <v>0.12686567164179105</v>
      </c>
      <c r="CO9" s="54">
        <f t="shared" si="40"/>
        <v>9.2043681747269887E-2</v>
      </c>
      <c r="CP9" s="54">
        <f t="shared" si="41"/>
        <v>0.10983981693363844</v>
      </c>
      <c r="CQ9" s="51">
        <v>8</v>
      </c>
      <c r="CR9" s="51">
        <v>7</v>
      </c>
      <c r="CS9" s="51">
        <v>15</v>
      </c>
      <c r="CT9" s="54">
        <f t="shared" si="42"/>
        <v>1.1940298507462687E-2</v>
      </c>
      <c r="CU9" s="54">
        <f t="shared" si="43"/>
        <v>1.0920436817472699E-2</v>
      </c>
      <c r="CV9" s="55">
        <f t="shared" si="44"/>
        <v>1.1441647597254004E-2</v>
      </c>
    </row>
    <row r="10" spans="1:100" s="9" customFormat="1" ht="18.75" customHeight="1">
      <c r="A10" s="108" t="s">
        <v>20</v>
      </c>
      <c r="B10" s="50">
        <v>502</v>
      </c>
      <c r="C10" s="51">
        <v>465</v>
      </c>
      <c r="D10" s="52">
        <v>967</v>
      </c>
      <c r="E10" s="50">
        <v>132</v>
      </c>
      <c r="F10" s="51">
        <v>115</v>
      </c>
      <c r="G10" s="52">
        <v>247</v>
      </c>
      <c r="H10" s="53">
        <f t="shared" si="0"/>
        <v>0.26294820717131473</v>
      </c>
      <c r="I10" s="54">
        <f t="shared" si="1"/>
        <v>0.24731182795698925</v>
      </c>
      <c r="J10" s="55">
        <f t="shared" si="2"/>
        <v>0.25542916235780766</v>
      </c>
      <c r="K10" s="50">
        <v>76</v>
      </c>
      <c r="L10" s="51">
        <v>86</v>
      </c>
      <c r="M10" s="52">
        <v>162</v>
      </c>
      <c r="N10" s="53">
        <f t="shared" si="45"/>
        <v>0.5757575757575758</v>
      </c>
      <c r="O10" s="54">
        <f t="shared" si="46"/>
        <v>0.74782608695652175</v>
      </c>
      <c r="P10" s="55">
        <f t="shared" si="47"/>
        <v>0.65587044534412953</v>
      </c>
      <c r="Q10" s="50">
        <v>292</v>
      </c>
      <c r="R10" s="51">
        <v>253</v>
      </c>
      <c r="S10" s="52">
        <v>545</v>
      </c>
      <c r="T10" s="56">
        <f t="shared" si="3"/>
        <v>0.58167330677290841</v>
      </c>
      <c r="U10" s="57">
        <f t="shared" si="4"/>
        <v>0.54408602150537633</v>
      </c>
      <c r="V10" s="58">
        <f t="shared" si="5"/>
        <v>0.5635987590486039</v>
      </c>
      <c r="W10" s="50">
        <v>49</v>
      </c>
      <c r="X10" s="51">
        <v>65</v>
      </c>
      <c r="Y10" s="52">
        <v>114</v>
      </c>
      <c r="Z10" s="56">
        <f t="shared" si="6"/>
        <v>9.7609561752988044E-2</v>
      </c>
      <c r="AA10" s="57">
        <f t="shared" si="7"/>
        <v>0.13978494623655913</v>
      </c>
      <c r="AB10" s="58">
        <f t="shared" si="8"/>
        <v>0.11789038262668046</v>
      </c>
      <c r="AC10" s="50">
        <v>37</v>
      </c>
      <c r="AD10" s="51">
        <v>42</v>
      </c>
      <c r="AE10" s="52">
        <v>79</v>
      </c>
      <c r="AF10" s="53">
        <f t="shared" si="9"/>
        <v>7.370517928286853E-2</v>
      </c>
      <c r="AG10" s="54">
        <f t="shared" si="10"/>
        <v>9.0322580645161285E-2</v>
      </c>
      <c r="AH10" s="55">
        <f t="shared" si="11"/>
        <v>8.1695966907962769E-2</v>
      </c>
      <c r="AI10" s="50">
        <v>19</v>
      </c>
      <c r="AJ10" s="51">
        <v>31</v>
      </c>
      <c r="AK10" s="52">
        <v>50</v>
      </c>
      <c r="AL10" s="53">
        <f t="shared" si="12"/>
        <v>0.51351351351351349</v>
      </c>
      <c r="AM10" s="54">
        <f t="shared" si="13"/>
        <v>0.73809523809523814</v>
      </c>
      <c r="AN10" s="55">
        <f t="shared" si="14"/>
        <v>0.63291139240506333</v>
      </c>
      <c r="AO10" s="50">
        <v>61</v>
      </c>
      <c r="AP10" s="51">
        <v>78</v>
      </c>
      <c r="AQ10" s="52">
        <v>139</v>
      </c>
      <c r="AR10" s="56">
        <f t="shared" si="15"/>
        <v>0.12151394422310757</v>
      </c>
      <c r="AS10" s="57">
        <f t="shared" si="16"/>
        <v>0.16774193548387098</v>
      </c>
      <c r="AT10" s="58">
        <f t="shared" si="17"/>
        <v>0.1437435367114788</v>
      </c>
      <c r="AU10" s="50">
        <v>42</v>
      </c>
      <c r="AV10" s="51">
        <v>55</v>
      </c>
      <c r="AW10" s="52">
        <v>97</v>
      </c>
      <c r="AX10" s="56">
        <f t="shared" si="18"/>
        <v>8.3665338645418322E-2</v>
      </c>
      <c r="AY10" s="57">
        <f t="shared" si="19"/>
        <v>0.11827956989247312</v>
      </c>
      <c r="AZ10" s="58">
        <f t="shared" si="20"/>
        <v>0.10031023784901758</v>
      </c>
      <c r="BA10" s="50">
        <v>9</v>
      </c>
      <c r="BB10" s="51">
        <v>16</v>
      </c>
      <c r="BC10" s="51">
        <v>25</v>
      </c>
      <c r="BD10" s="54">
        <f t="shared" si="21"/>
        <v>1.7928286852589643E-2</v>
      </c>
      <c r="BE10" s="54">
        <f t="shared" si="22"/>
        <v>3.4408602150537634E-2</v>
      </c>
      <c r="BF10" s="54">
        <f t="shared" si="23"/>
        <v>2.5853154084798345E-2</v>
      </c>
      <c r="BG10" s="51">
        <v>2</v>
      </c>
      <c r="BH10" s="51">
        <v>2</v>
      </c>
      <c r="BI10" s="51">
        <v>4</v>
      </c>
      <c r="BJ10" s="54">
        <f t="shared" si="24"/>
        <v>3.9840637450199202E-3</v>
      </c>
      <c r="BK10" s="54">
        <f t="shared" si="25"/>
        <v>4.3010752688172043E-3</v>
      </c>
      <c r="BL10" s="55">
        <f t="shared" si="26"/>
        <v>4.1365046535677356E-3</v>
      </c>
      <c r="BM10" s="50">
        <v>76</v>
      </c>
      <c r="BN10" s="51">
        <v>65</v>
      </c>
      <c r="BO10" s="51">
        <v>141</v>
      </c>
      <c r="BP10" s="54">
        <f t="shared" si="27"/>
        <v>0.15139442231075698</v>
      </c>
      <c r="BQ10" s="54">
        <f t="shared" si="28"/>
        <v>0.13978494623655913</v>
      </c>
      <c r="BR10" s="54">
        <f t="shared" si="29"/>
        <v>0.14581178903826267</v>
      </c>
      <c r="BS10" s="51">
        <v>14</v>
      </c>
      <c r="BT10" s="51">
        <v>10</v>
      </c>
      <c r="BU10" s="51">
        <v>24</v>
      </c>
      <c r="BV10" s="54">
        <f t="shared" si="30"/>
        <v>2.7888446215139442E-2</v>
      </c>
      <c r="BW10" s="54">
        <f t="shared" si="31"/>
        <v>2.1505376344086023E-2</v>
      </c>
      <c r="BX10" s="55">
        <f t="shared" si="32"/>
        <v>2.481902792140641E-2</v>
      </c>
      <c r="BY10" s="50">
        <v>104</v>
      </c>
      <c r="BZ10" s="51">
        <v>73</v>
      </c>
      <c r="CA10" s="51">
        <v>177</v>
      </c>
      <c r="CB10" s="54">
        <f t="shared" si="33"/>
        <v>0.20717131474103587</v>
      </c>
      <c r="CC10" s="54">
        <f t="shared" si="34"/>
        <v>0.15698924731182795</v>
      </c>
      <c r="CD10" s="54">
        <f t="shared" si="35"/>
        <v>0.18304033092037228</v>
      </c>
      <c r="CE10" s="51">
        <v>10</v>
      </c>
      <c r="CF10" s="51">
        <v>5</v>
      </c>
      <c r="CG10" s="51">
        <v>15</v>
      </c>
      <c r="CH10" s="54">
        <f t="shared" si="36"/>
        <v>1.9920318725099601E-2</v>
      </c>
      <c r="CI10" s="54">
        <f t="shared" si="37"/>
        <v>1.0752688172043012E-2</v>
      </c>
      <c r="CJ10" s="55">
        <f t="shared" si="38"/>
        <v>1.5511892450879007E-2</v>
      </c>
      <c r="CK10" s="50">
        <v>26</v>
      </c>
      <c r="CL10" s="51">
        <v>15</v>
      </c>
      <c r="CM10" s="51">
        <v>41</v>
      </c>
      <c r="CN10" s="54">
        <f t="shared" si="39"/>
        <v>5.1792828685258967E-2</v>
      </c>
      <c r="CO10" s="54">
        <f t="shared" si="40"/>
        <v>3.2258064516129031E-2</v>
      </c>
      <c r="CP10" s="54">
        <f t="shared" si="41"/>
        <v>4.2399172699069287E-2</v>
      </c>
      <c r="CQ10" s="51">
        <v>2</v>
      </c>
      <c r="CR10" s="51">
        <v>5</v>
      </c>
      <c r="CS10" s="51">
        <v>7</v>
      </c>
      <c r="CT10" s="54">
        <f t="shared" si="42"/>
        <v>3.9840637450199202E-3</v>
      </c>
      <c r="CU10" s="54">
        <f t="shared" si="43"/>
        <v>1.0752688172043012E-2</v>
      </c>
      <c r="CV10" s="55">
        <f t="shared" si="44"/>
        <v>7.2388831437435368E-3</v>
      </c>
    </row>
    <row r="11" spans="1:100" s="9" customFormat="1" ht="18.75" customHeight="1">
      <c r="A11" s="108" t="s">
        <v>37</v>
      </c>
      <c r="B11" s="50">
        <v>402</v>
      </c>
      <c r="C11" s="51">
        <v>407</v>
      </c>
      <c r="D11" s="52">
        <v>809</v>
      </c>
      <c r="E11" s="50">
        <v>179</v>
      </c>
      <c r="F11" s="51">
        <v>160</v>
      </c>
      <c r="G11" s="52">
        <v>339</v>
      </c>
      <c r="H11" s="53">
        <f t="shared" si="0"/>
        <v>0.44527363184079605</v>
      </c>
      <c r="I11" s="54">
        <f t="shared" si="1"/>
        <v>0.3931203931203931</v>
      </c>
      <c r="J11" s="55">
        <f t="shared" si="2"/>
        <v>0.41903584672435107</v>
      </c>
      <c r="K11" s="50">
        <v>92</v>
      </c>
      <c r="L11" s="51">
        <v>89</v>
      </c>
      <c r="M11" s="52">
        <v>181</v>
      </c>
      <c r="N11" s="53">
        <f t="shared" si="45"/>
        <v>0.51396648044692739</v>
      </c>
      <c r="O11" s="54">
        <f t="shared" si="46"/>
        <v>0.55625000000000002</v>
      </c>
      <c r="P11" s="55">
        <f t="shared" si="47"/>
        <v>0.53392330383480824</v>
      </c>
      <c r="Q11" s="50">
        <v>532</v>
      </c>
      <c r="R11" s="51">
        <v>457</v>
      </c>
      <c r="S11" s="52">
        <v>989</v>
      </c>
      <c r="T11" s="56">
        <f t="shared" si="3"/>
        <v>1.3233830845771144</v>
      </c>
      <c r="U11" s="57">
        <f t="shared" si="4"/>
        <v>1.1228501228501229</v>
      </c>
      <c r="V11" s="58">
        <f t="shared" si="5"/>
        <v>1.2224969097651421</v>
      </c>
      <c r="W11" s="50">
        <v>114</v>
      </c>
      <c r="X11" s="51">
        <v>113</v>
      </c>
      <c r="Y11" s="52">
        <v>227</v>
      </c>
      <c r="Z11" s="56">
        <f t="shared" si="6"/>
        <v>0.28358208955223879</v>
      </c>
      <c r="AA11" s="57">
        <f t="shared" si="7"/>
        <v>0.27764127764127766</v>
      </c>
      <c r="AB11" s="58">
        <f t="shared" si="8"/>
        <v>0.28059332509270707</v>
      </c>
      <c r="AC11" s="50">
        <v>97</v>
      </c>
      <c r="AD11" s="51">
        <v>98</v>
      </c>
      <c r="AE11" s="52">
        <v>195</v>
      </c>
      <c r="AF11" s="53">
        <f t="shared" si="9"/>
        <v>0.24129353233830847</v>
      </c>
      <c r="AG11" s="54">
        <f t="shared" si="10"/>
        <v>0.24078624078624078</v>
      </c>
      <c r="AH11" s="55">
        <f t="shared" si="11"/>
        <v>0.24103831891223734</v>
      </c>
      <c r="AI11" s="50">
        <v>52</v>
      </c>
      <c r="AJ11" s="51">
        <v>58</v>
      </c>
      <c r="AK11" s="52">
        <v>110</v>
      </c>
      <c r="AL11" s="53">
        <f t="shared" si="12"/>
        <v>0.53608247422680411</v>
      </c>
      <c r="AM11" s="54">
        <f t="shared" si="13"/>
        <v>0.59183673469387754</v>
      </c>
      <c r="AN11" s="55">
        <f t="shared" si="14"/>
        <v>0.5641025641025641</v>
      </c>
      <c r="AO11" s="50">
        <v>218</v>
      </c>
      <c r="AP11" s="51">
        <v>262</v>
      </c>
      <c r="AQ11" s="52">
        <v>480</v>
      </c>
      <c r="AR11" s="56">
        <f t="shared" si="15"/>
        <v>0.54228855721393032</v>
      </c>
      <c r="AS11" s="57">
        <f t="shared" si="16"/>
        <v>0.64373464373464373</v>
      </c>
      <c r="AT11" s="58">
        <f t="shared" si="17"/>
        <v>0.5933250927070457</v>
      </c>
      <c r="AU11" s="50">
        <v>107</v>
      </c>
      <c r="AV11" s="51">
        <v>106</v>
      </c>
      <c r="AW11" s="52">
        <v>213</v>
      </c>
      <c r="AX11" s="56">
        <f t="shared" si="18"/>
        <v>0.26616915422885573</v>
      </c>
      <c r="AY11" s="57">
        <f t="shared" si="19"/>
        <v>0.26044226044226043</v>
      </c>
      <c r="AZ11" s="58">
        <f t="shared" si="20"/>
        <v>0.26328800988875156</v>
      </c>
      <c r="BA11" s="50">
        <v>4</v>
      </c>
      <c r="BB11" s="51">
        <v>10</v>
      </c>
      <c r="BC11" s="51">
        <v>14</v>
      </c>
      <c r="BD11" s="54">
        <f t="shared" si="21"/>
        <v>9.9502487562189053E-3</v>
      </c>
      <c r="BE11" s="54">
        <f t="shared" si="22"/>
        <v>2.4570024570024569E-2</v>
      </c>
      <c r="BF11" s="54">
        <f t="shared" si="23"/>
        <v>1.73053152039555E-2</v>
      </c>
      <c r="BG11" s="51">
        <v>1</v>
      </c>
      <c r="BH11" s="51">
        <v>1</v>
      </c>
      <c r="BI11" s="51">
        <v>2</v>
      </c>
      <c r="BJ11" s="54">
        <f t="shared" si="24"/>
        <v>2.4875621890547263E-3</v>
      </c>
      <c r="BK11" s="54">
        <f t="shared" si="25"/>
        <v>2.4570024570024569E-3</v>
      </c>
      <c r="BL11" s="55">
        <f t="shared" si="26"/>
        <v>2.472187886279357E-3</v>
      </c>
      <c r="BM11" s="50">
        <v>42</v>
      </c>
      <c r="BN11" s="51">
        <v>39</v>
      </c>
      <c r="BO11" s="51">
        <v>81</v>
      </c>
      <c r="BP11" s="54">
        <f t="shared" si="27"/>
        <v>0.1044776119402985</v>
      </c>
      <c r="BQ11" s="54">
        <f t="shared" si="28"/>
        <v>9.5823095823095825E-2</v>
      </c>
      <c r="BR11" s="54">
        <f t="shared" si="29"/>
        <v>0.10012360939431397</v>
      </c>
      <c r="BS11" s="51">
        <v>5</v>
      </c>
      <c r="BT11" s="51">
        <v>8</v>
      </c>
      <c r="BU11" s="51">
        <v>13</v>
      </c>
      <c r="BV11" s="54">
        <f t="shared" si="30"/>
        <v>1.2437810945273632E-2</v>
      </c>
      <c r="BW11" s="54">
        <f t="shared" si="31"/>
        <v>1.9656019656019656E-2</v>
      </c>
      <c r="BX11" s="55">
        <f t="shared" si="32"/>
        <v>1.6069221260815822E-2</v>
      </c>
      <c r="BY11" s="50">
        <v>105</v>
      </c>
      <c r="BZ11" s="51">
        <v>80</v>
      </c>
      <c r="CA11" s="51">
        <v>185</v>
      </c>
      <c r="CB11" s="54">
        <f t="shared" si="33"/>
        <v>0.26119402985074625</v>
      </c>
      <c r="CC11" s="54">
        <f t="shared" si="34"/>
        <v>0.19656019656019655</v>
      </c>
      <c r="CD11" s="54">
        <f t="shared" si="35"/>
        <v>0.22867737948084055</v>
      </c>
      <c r="CE11" s="51">
        <v>15</v>
      </c>
      <c r="CF11" s="51">
        <v>7</v>
      </c>
      <c r="CG11" s="51">
        <v>22</v>
      </c>
      <c r="CH11" s="54">
        <f t="shared" si="36"/>
        <v>3.7313432835820892E-2</v>
      </c>
      <c r="CI11" s="54">
        <f t="shared" si="37"/>
        <v>1.7199017199017199E-2</v>
      </c>
      <c r="CJ11" s="55">
        <f t="shared" si="38"/>
        <v>2.7194066749072928E-2</v>
      </c>
      <c r="CK11" s="50">
        <v>77</v>
      </c>
      <c r="CL11" s="51">
        <v>53</v>
      </c>
      <c r="CM11" s="51">
        <v>130</v>
      </c>
      <c r="CN11" s="54">
        <f t="shared" si="39"/>
        <v>0.19154228855721392</v>
      </c>
      <c r="CO11" s="54">
        <f t="shared" si="40"/>
        <v>0.13022113022113022</v>
      </c>
      <c r="CP11" s="54">
        <f t="shared" si="41"/>
        <v>0.16069221260815822</v>
      </c>
      <c r="CQ11" s="51">
        <v>9</v>
      </c>
      <c r="CR11" s="51">
        <v>8</v>
      </c>
      <c r="CS11" s="51">
        <v>17</v>
      </c>
      <c r="CT11" s="54">
        <f t="shared" si="42"/>
        <v>2.2388059701492536E-2</v>
      </c>
      <c r="CU11" s="54">
        <f t="shared" si="43"/>
        <v>1.9656019656019656E-2</v>
      </c>
      <c r="CV11" s="55">
        <f t="shared" si="44"/>
        <v>2.1013597033374538E-2</v>
      </c>
    </row>
    <row r="12" spans="1:100" s="9" customFormat="1" ht="18.75" customHeight="1">
      <c r="A12" s="108" t="s">
        <v>40</v>
      </c>
      <c r="B12" s="50">
        <v>457</v>
      </c>
      <c r="C12" s="51">
        <v>384</v>
      </c>
      <c r="D12" s="52">
        <v>841</v>
      </c>
      <c r="E12" s="50">
        <v>194</v>
      </c>
      <c r="F12" s="51">
        <v>142</v>
      </c>
      <c r="G12" s="52">
        <v>336</v>
      </c>
      <c r="H12" s="53">
        <f t="shared" si="0"/>
        <v>0.42450765864332601</v>
      </c>
      <c r="I12" s="54">
        <f t="shared" si="1"/>
        <v>0.36979166666666669</v>
      </c>
      <c r="J12" s="55">
        <f t="shared" si="2"/>
        <v>0.39952437574316291</v>
      </c>
      <c r="K12" s="50">
        <v>127</v>
      </c>
      <c r="L12" s="51">
        <v>90</v>
      </c>
      <c r="M12" s="52">
        <v>217</v>
      </c>
      <c r="N12" s="53">
        <f t="shared" si="45"/>
        <v>0.65463917525773196</v>
      </c>
      <c r="O12" s="54">
        <f t="shared" si="46"/>
        <v>0.63380281690140849</v>
      </c>
      <c r="P12" s="55">
        <f t="shared" si="47"/>
        <v>0.64583333333333337</v>
      </c>
      <c r="Q12" s="50">
        <v>442</v>
      </c>
      <c r="R12" s="51">
        <v>329</v>
      </c>
      <c r="S12" s="52">
        <v>771</v>
      </c>
      <c r="T12" s="56">
        <f t="shared" si="3"/>
        <v>0.96717724288840268</v>
      </c>
      <c r="U12" s="57">
        <f t="shared" si="4"/>
        <v>0.85677083333333337</v>
      </c>
      <c r="V12" s="58">
        <f t="shared" si="5"/>
        <v>0.91676575505350777</v>
      </c>
      <c r="W12" s="50">
        <v>116</v>
      </c>
      <c r="X12" s="51">
        <v>130</v>
      </c>
      <c r="Y12" s="52">
        <v>246</v>
      </c>
      <c r="Z12" s="56">
        <f t="shared" si="6"/>
        <v>0.25382932166301969</v>
      </c>
      <c r="AA12" s="57">
        <f t="shared" si="7"/>
        <v>0.33854166666666669</v>
      </c>
      <c r="AB12" s="58">
        <f t="shared" si="8"/>
        <v>0.29250891795481571</v>
      </c>
      <c r="AC12" s="50">
        <v>100</v>
      </c>
      <c r="AD12" s="51">
        <v>98</v>
      </c>
      <c r="AE12" s="52">
        <v>198</v>
      </c>
      <c r="AF12" s="53">
        <f t="shared" si="9"/>
        <v>0.21881838074398249</v>
      </c>
      <c r="AG12" s="54">
        <f t="shared" si="10"/>
        <v>0.25520833333333331</v>
      </c>
      <c r="AH12" s="55">
        <f t="shared" si="11"/>
        <v>0.23543400713436385</v>
      </c>
      <c r="AI12" s="50">
        <v>71</v>
      </c>
      <c r="AJ12" s="51">
        <v>68</v>
      </c>
      <c r="AK12" s="52">
        <v>139</v>
      </c>
      <c r="AL12" s="53">
        <f t="shared" si="12"/>
        <v>0.71</v>
      </c>
      <c r="AM12" s="54">
        <f t="shared" si="13"/>
        <v>0.69387755102040816</v>
      </c>
      <c r="AN12" s="55">
        <f t="shared" si="14"/>
        <v>0.70202020202020199</v>
      </c>
      <c r="AO12" s="50">
        <v>196</v>
      </c>
      <c r="AP12" s="51">
        <v>222</v>
      </c>
      <c r="AQ12" s="52">
        <v>418</v>
      </c>
      <c r="AR12" s="56">
        <f t="shared" si="15"/>
        <v>0.42888402625820571</v>
      </c>
      <c r="AS12" s="57">
        <f t="shared" si="16"/>
        <v>0.578125</v>
      </c>
      <c r="AT12" s="58">
        <f t="shared" si="17"/>
        <v>0.49702734839476814</v>
      </c>
      <c r="AU12" s="50">
        <v>109</v>
      </c>
      <c r="AV12" s="51">
        <v>117</v>
      </c>
      <c r="AW12" s="52">
        <v>226</v>
      </c>
      <c r="AX12" s="56">
        <f t="shared" si="18"/>
        <v>0.23851203501094093</v>
      </c>
      <c r="AY12" s="57">
        <f t="shared" si="19"/>
        <v>0.3046875</v>
      </c>
      <c r="AZ12" s="58">
        <f t="shared" si="20"/>
        <v>0.26872770511296074</v>
      </c>
      <c r="BA12" s="50">
        <v>0</v>
      </c>
      <c r="BB12" s="51">
        <v>1</v>
      </c>
      <c r="BC12" s="51">
        <v>1</v>
      </c>
      <c r="BD12" s="54">
        <f t="shared" si="21"/>
        <v>0</v>
      </c>
      <c r="BE12" s="54">
        <f t="shared" si="22"/>
        <v>2.6041666666666665E-3</v>
      </c>
      <c r="BF12" s="54">
        <f t="shared" si="23"/>
        <v>1.1890606420927466E-3</v>
      </c>
      <c r="BG12" s="51">
        <v>0</v>
      </c>
      <c r="BH12" s="51">
        <v>3</v>
      </c>
      <c r="BI12" s="51">
        <v>3</v>
      </c>
      <c r="BJ12" s="54">
        <f t="shared" si="24"/>
        <v>0</v>
      </c>
      <c r="BK12" s="54">
        <f t="shared" si="25"/>
        <v>7.8125E-3</v>
      </c>
      <c r="BL12" s="55">
        <f t="shared" si="26"/>
        <v>3.5671819262782403E-3</v>
      </c>
      <c r="BM12" s="50">
        <v>61</v>
      </c>
      <c r="BN12" s="51">
        <v>61</v>
      </c>
      <c r="BO12" s="51">
        <v>122</v>
      </c>
      <c r="BP12" s="54">
        <f t="shared" si="27"/>
        <v>0.13347921225382933</v>
      </c>
      <c r="BQ12" s="54">
        <f t="shared" si="28"/>
        <v>0.15885416666666666</v>
      </c>
      <c r="BR12" s="54">
        <f t="shared" si="29"/>
        <v>0.14506539833531509</v>
      </c>
      <c r="BS12" s="51">
        <v>33</v>
      </c>
      <c r="BT12" s="51">
        <v>36</v>
      </c>
      <c r="BU12" s="51">
        <v>69</v>
      </c>
      <c r="BV12" s="54">
        <f t="shared" si="30"/>
        <v>7.2210065645514229E-2</v>
      </c>
      <c r="BW12" s="54">
        <f t="shared" si="31"/>
        <v>9.375E-2</v>
      </c>
      <c r="BX12" s="55">
        <f t="shared" si="32"/>
        <v>8.2045184304399527E-2</v>
      </c>
      <c r="BY12" s="50">
        <v>118</v>
      </c>
      <c r="BZ12" s="51">
        <v>86</v>
      </c>
      <c r="CA12" s="51">
        <v>204</v>
      </c>
      <c r="CB12" s="54">
        <f t="shared" si="33"/>
        <v>0.25820568927789933</v>
      </c>
      <c r="CC12" s="54">
        <f t="shared" si="34"/>
        <v>0.22395833333333334</v>
      </c>
      <c r="CD12" s="54">
        <f t="shared" si="35"/>
        <v>0.24256837098692033</v>
      </c>
      <c r="CE12" s="51">
        <v>41</v>
      </c>
      <c r="CF12" s="51">
        <v>14</v>
      </c>
      <c r="CG12" s="51">
        <v>55</v>
      </c>
      <c r="CH12" s="54">
        <f t="shared" si="36"/>
        <v>8.9715536105032828E-2</v>
      </c>
      <c r="CI12" s="54">
        <f t="shared" si="37"/>
        <v>3.6458333333333336E-2</v>
      </c>
      <c r="CJ12" s="55">
        <f t="shared" si="38"/>
        <v>6.5398335315101072E-2</v>
      </c>
      <c r="CK12" s="50">
        <v>110</v>
      </c>
      <c r="CL12" s="51">
        <v>70</v>
      </c>
      <c r="CM12" s="51">
        <v>180</v>
      </c>
      <c r="CN12" s="54">
        <f t="shared" si="39"/>
        <v>0.24070021881838075</v>
      </c>
      <c r="CO12" s="54">
        <f t="shared" si="40"/>
        <v>0.18229166666666666</v>
      </c>
      <c r="CP12" s="54">
        <f t="shared" si="41"/>
        <v>0.2140309155766944</v>
      </c>
      <c r="CQ12" s="51">
        <v>43</v>
      </c>
      <c r="CR12" s="51">
        <v>22</v>
      </c>
      <c r="CS12" s="51">
        <v>65</v>
      </c>
      <c r="CT12" s="54">
        <f t="shared" si="42"/>
        <v>9.4091903719912467E-2</v>
      </c>
      <c r="CU12" s="54">
        <f t="shared" si="43"/>
        <v>5.7291666666666664E-2</v>
      </c>
      <c r="CV12" s="55">
        <f t="shared" si="44"/>
        <v>7.7288941736028544E-2</v>
      </c>
    </row>
    <row r="13" spans="1:100" s="9" customFormat="1" ht="18.75" customHeight="1">
      <c r="A13" s="108" t="s">
        <v>38</v>
      </c>
      <c r="B13" s="50">
        <v>276</v>
      </c>
      <c r="C13" s="51">
        <v>234</v>
      </c>
      <c r="D13" s="52">
        <v>510</v>
      </c>
      <c r="E13" s="50">
        <v>99</v>
      </c>
      <c r="F13" s="51">
        <v>83</v>
      </c>
      <c r="G13" s="52">
        <v>182</v>
      </c>
      <c r="H13" s="53">
        <f t="shared" si="0"/>
        <v>0.35869565217391303</v>
      </c>
      <c r="I13" s="54">
        <f t="shared" si="1"/>
        <v>0.35470085470085472</v>
      </c>
      <c r="J13" s="55">
        <f t="shared" si="2"/>
        <v>0.35686274509803922</v>
      </c>
      <c r="K13" s="50">
        <v>43</v>
      </c>
      <c r="L13" s="51">
        <v>39</v>
      </c>
      <c r="M13" s="52">
        <v>82</v>
      </c>
      <c r="N13" s="53">
        <f t="shared" si="45"/>
        <v>0.43434343434343436</v>
      </c>
      <c r="O13" s="54">
        <f t="shared" si="46"/>
        <v>0.46987951807228917</v>
      </c>
      <c r="P13" s="55">
        <f t="shared" si="47"/>
        <v>0.45054945054945056</v>
      </c>
      <c r="Q13" s="50">
        <v>335</v>
      </c>
      <c r="R13" s="51">
        <v>214</v>
      </c>
      <c r="S13" s="52">
        <v>549</v>
      </c>
      <c r="T13" s="56">
        <f t="shared" si="3"/>
        <v>1.213768115942029</v>
      </c>
      <c r="U13" s="57">
        <f t="shared" si="4"/>
        <v>0.9145299145299145</v>
      </c>
      <c r="V13" s="58">
        <f t="shared" si="5"/>
        <v>1.0764705882352941</v>
      </c>
      <c r="W13" s="50">
        <v>139</v>
      </c>
      <c r="X13" s="51">
        <v>203</v>
      </c>
      <c r="Y13" s="52">
        <v>342</v>
      </c>
      <c r="Z13" s="56">
        <f t="shared" si="6"/>
        <v>0.50362318840579712</v>
      </c>
      <c r="AA13" s="57">
        <f t="shared" si="7"/>
        <v>0.86752136752136755</v>
      </c>
      <c r="AB13" s="58">
        <f t="shared" si="8"/>
        <v>0.6705882352941176</v>
      </c>
      <c r="AC13" s="50">
        <v>55</v>
      </c>
      <c r="AD13" s="51">
        <v>53</v>
      </c>
      <c r="AE13" s="52">
        <v>108</v>
      </c>
      <c r="AF13" s="53">
        <f t="shared" si="9"/>
        <v>0.19927536231884058</v>
      </c>
      <c r="AG13" s="54">
        <f t="shared" si="10"/>
        <v>0.2264957264957265</v>
      </c>
      <c r="AH13" s="55">
        <f t="shared" si="11"/>
        <v>0.21176470588235294</v>
      </c>
      <c r="AI13" s="50">
        <v>27</v>
      </c>
      <c r="AJ13" s="51">
        <v>30</v>
      </c>
      <c r="AK13" s="52">
        <v>57</v>
      </c>
      <c r="AL13" s="53">
        <f t="shared" si="12"/>
        <v>0.49090909090909091</v>
      </c>
      <c r="AM13" s="54">
        <f t="shared" si="13"/>
        <v>0.56603773584905659</v>
      </c>
      <c r="AN13" s="55">
        <f t="shared" si="14"/>
        <v>0.52777777777777779</v>
      </c>
      <c r="AO13" s="50">
        <v>142</v>
      </c>
      <c r="AP13" s="51">
        <v>120</v>
      </c>
      <c r="AQ13" s="52">
        <v>262</v>
      </c>
      <c r="AR13" s="56">
        <f t="shared" si="15"/>
        <v>0.51449275362318836</v>
      </c>
      <c r="AS13" s="57">
        <f t="shared" si="16"/>
        <v>0.51282051282051277</v>
      </c>
      <c r="AT13" s="58">
        <f t="shared" si="17"/>
        <v>0.51372549019607838</v>
      </c>
      <c r="AU13" s="50">
        <v>119</v>
      </c>
      <c r="AV13" s="51">
        <v>194</v>
      </c>
      <c r="AW13" s="52">
        <v>313</v>
      </c>
      <c r="AX13" s="56">
        <f t="shared" si="18"/>
        <v>0.4311594202898551</v>
      </c>
      <c r="AY13" s="57">
        <f t="shared" si="19"/>
        <v>0.82905982905982911</v>
      </c>
      <c r="AZ13" s="58">
        <f t="shared" si="20"/>
        <v>0.61372549019607847</v>
      </c>
      <c r="BA13" s="50">
        <v>0</v>
      </c>
      <c r="BB13" s="51">
        <v>1</v>
      </c>
      <c r="BC13" s="51">
        <v>1</v>
      </c>
      <c r="BD13" s="54">
        <f t="shared" si="21"/>
        <v>0</v>
      </c>
      <c r="BE13" s="54">
        <f t="shared" si="22"/>
        <v>4.2735042735042739E-3</v>
      </c>
      <c r="BF13" s="54">
        <f t="shared" si="23"/>
        <v>1.9607843137254902E-3</v>
      </c>
      <c r="BG13" s="51">
        <v>0</v>
      </c>
      <c r="BH13" s="51">
        <v>0</v>
      </c>
      <c r="BI13" s="51">
        <v>0</v>
      </c>
      <c r="BJ13" s="54">
        <f t="shared" si="24"/>
        <v>0</v>
      </c>
      <c r="BK13" s="54">
        <f t="shared" si="25"/>
        <v>0</v>
      </c>
      <c r="BL13" s="55">
        <f t="shared" si="26"/>
        <v>0</v>
      </c>
      <c r="BM13" s="50">
        <v>98</v>
      </c>
      <c r="BN13" s="51">
        <v>80</v>
      </c>
      <c r="BO13" s="51">
        <v>178</v>
      </c>
      <c r="BP13" s="54">
        <f t="shared" si="27"/>
        <v>0.35507246376811596</v>
      </c>
      <c r="BQ13" s="54">
        <f t="shared" si="28"/>
        <v>0.34188034188034189</v>
      </c>
      <c r="BR13" s="54">
        <f t="shared" si="29"/>
        <v>0.34901960784313724</v>
      </c>
      <c r="BS13" s="51">
        <v>14</v>
      </c>
      <c r="BT13" s="51">
        <v>13</v>
      </c>
      <c r="BU13" s="51">
        <v>27</v>
      </c>
      <c r="BV13" s="54">
        <f t="shared" si="30"/>
        <v>5.0724637681159424E-2</v>
      </c>
      <c r="BW13" s="54">
        <f t="shared" si="31"/>
        <v>5.5555555555555552E-2</v>
      </c>
      <c r="BX13" s="55">
        <f t="shared" si="32"/>
        <v>5.2941176470588235E-2</v>
      </c>
      <c r="BY13" s="50">
        <v>93</v>
      </c>
      <c r="BZ13" s="51">
        <v>66</v>
      </c>
      <c r="CA13" s="51">
        <v>159</v>
      </c>
      <c r="CB13" s="54">
        <f t="shared" si="33"/>
        <v>0.33695652173913043</v>
      </c>
      <c r="CC13" s="54">
        <f t="shared" si="34"/>
        <v>0.28205128205128205</v>
      </c>
      <c r="CD13" s="54">
        <f t="shared" si="35"/>
        <v>0.31176470588235294</v>
      </c>
      <c r="CE13" s="51">
        <v>10</v>
      </c>
      <c r="CF13" s="51">
        <v>3</v>
      </c>
      <c r="CG13" s="51">
        <v>13</v>
      </c>
      <c r="CH13" s="54">
        <f t="shared" si="36"/>
        <v>3.6231884057971016E-2</v>
      </c>
      <c r="CI13" s="54">
        <f t="shared" si="37"/>
        <v>1.282051282051282E-2</v>
      </c>
      <c r="CJ13" s="55">
        <f t="shared" si="38"/>
        <v>2.5490196078431372E-2</v>
      </c>
      <c r="CK13" s="50">
        <v>68</v>
      </c>
      <c r="CL13" s="51">
        <v>55</v>
      </c>
      <c r="CM13" s="51">
        <v>123</v>
      </c>
      <c r="CN13" s="54">
        <f t="shared" si="39"/>
        <v>0.24637681159420291</v>
      </c>
      <c r="CO13" s="54">
        <f t="shared" si="40"/>
        <v>0.23504273504273504</v>
      </c>
      <c r="CP13" s="54">
        <f t="shared" si="41"/>
        <v>0.2411764705882353</v>
      </c>
      <c r="CQ13" s="51">
        <v>9</v>
      </c>
      <c r="CR13" s="51">
        <v>3</v>
      </c>
      <c r="CS13" s="51">
        <v>12</v>
      </c>
      <c r="CT13" s="54">
        <f t="shared" si="42"/>
        <v>3.2608695652173912E-2</v>
      </c>
      <c r="CU13" s="54">
        <f t="shared" si="43"/>
        <v>1.282051282051282E-2</v>
      </c>
      <c r="CV13" s="55">
        <f t="shared" si="44"/>
        <v>2.3529411764705882E-2</v>
      </c>
    </row>
    <row r="14" spans="1:100" s="9" customFormat="1" ht="18.75" customHeight="1">
      <c r="A14" s="108" t="s">
        <v>39</v>
      </c>
      <c r="B14" s="50">
        <v>248</v>
      </c>
      <c r="C14" s="51">
        <v>245</v>
      </c>
      <c r="D14" s="52">
        <v>493</v>
      </c>
      <c r="E14" s="50">
        <v>79</v>
      </c>
      <c r="F14" s="51">
        <v>88</v>
      </c>
      <c r="G14" s="52">
        <v>167</v>
      </c>
      <c r="H14" s="53">
        <f t="shared" si="0"/>
        <v>0.31854838709677419</v>
      </c>
      <c r="I14" s="54">
        <f t="shared" si="1"/>
        <v>0.35918367346938773</v>
      </c>
      <c r="J14" s="55">
        <f t="shared" si="2"/>
        <v>0.33874239350912777</v>
      </c>
      <c r="K14" s="50">
        <v>42</v>
      </c>
      <c r="L14" s="51">
        <v>36</v>
      </c>
      <c r="M14" s="52">
        <v>78</v>
      </c>
      <c r="N14" s="53">
        <f t="shared" si="45"/>
        <v>0.53164556962025311</v>
      </c>
      <c r="O14" s="54">
        <f t="shared" si="46"/>
        <v>0.40909090909090912</v>
      </c>
      <c r="P14" s="55">
        <f t="shared" si="47"/>
        <v>0.46706586826347307</v>
      </c>
      <c r="Q14" s="50">
        <v>204</v>
      </c>
      <c r="R14" s="51">
        <v>214</v>
      </c>
      <c r="S14" s="52">
        <v>418</v>
      </c>
      <c r="T14" s="56">
        <f t="shared" si="3"/>
        <v>0.82258064516129037</v>
      </c>
      <c r="U14" s="57">
        <f t="shared" si="4"/>
        <v>0.87346938775510208</v>
      </c>
      <c r="V14" s="58">
        <f t="shared" si="5"/>
        <v>0.84787018255578095</v>
      </c>
      <c r="W14" s="50">
        <v>30</v>
      </c>
      <c r="X14" s="51">
        <v>44</v>
      </c>
      <c r="Y14" s="52">
        <v>74</v>
      </c>
      <c r="Z14" s="56">
        <f t="shared" si="6"/>
        <v>0.12096774193548387</v>
      </c>
      <c r="AA14" s="57">
        <f t="shared" si="7"/>
        <v>0.17959183673469387</v>
      </c>
      <c r="AB14" s="58">
        <f t="shared" si="8"/>
        <v>0.15010141987829614</v>
      </c>
      <c r="AC14" s="50">
        <v>36</v>
      </c>
      <c r="AD14" s="51">
        <v>62</v>
      </c>
      <c r="AE14" s="52">
        <v>98</v>
      </c>
      <c r="AF14" s="53">
        <f t="shared" si="9"/>
        <v>0.14516129032258066</v>
      </c>
      <c r="AG14" s="54">
        <f t="shared" si="10"/>
        <v>0.2530612244897959</v>
      </c>
      <c r="AH14" s="55">
        <f t="shared" si="11"/>
        <v>0.19878296146044624</v>
      </c>
      <c r="AI14" s="50">
        <v>17</v>
      </c>
      <c r="AJ14" s="51">
        <v>28</v>
      </c>
      <c r="AK14" s="52">
        <v>45</v>
      </c>
      <c r="AL14" s="53">
        <f t="shared" si="12"/>
        <v>0.47222222222222221</v>
      </c>
      <c r="AM14" s="54">
        <f t="shared" si="13"/>
        <v>0.45161290322580644</v>
      </c>
      <c r="AN14" s="55">
        <f t="shared" si="14"/>
        <v>0.45918367346938777</v>
      </c>
      <c r="AO14" s="50">
        <v>91</v>
      </c>
      <c r="AP14" s="51">
        <v>143</v>
      </c>
      <c r="AQ14" s="52">
        <v>234</v>
      </c>
      <c r="AR14" s="56">
        <f t="shared" si="15"/>
        <v>0.36693548387096775</v>
      </c>
      <c r="AS14" s="57">
        <f t="shared" si="16"/>
        <v>0.58367346938775511</v>
      </c>
      <c r="AT14" s="58">
        <f t="shared" si="17"/>
        <v>0.47464503042596351</v>
      </c>
      <c r="AU14" s="50">
        <v>30</v>
      </c>
      <c r="AV14" s="51">
        <v>37</v>
      </c>
      <c r="AW14" s="52">
        <v>67</v>
      </c>
      <c r="AX14" s="56">
        <f t="shared" si="18"/>
        <v>0.12096774193548387</v>
      </c>
      <c r="AY14" s="57">
        <f t="shared" si="19"/>
        <v>0.15102040816326531</v>
      </c>
      <c r="AZ14" s="58">
        <f t="shared" si="20"/>
        <v>0.13590263691683571</v>
      </c>
      <c r="BA14" s="50">
        <v>0</v>
      </c>
      <c r="BB14" s="51">
        <v>1</v>
      </c>
      <c r="BC14" s="51">
        <v>1</v>
      </c>
      <c r="BD14" s="54">
        <f t="shared" si="21"/>
        <v>0</v>
      </c>
      <c r="BE14" s="54">
        <f t="shared" si="22"/>
        <v>4.0816326530612249E-3</v>
      </c>
      <c r="BF14" s="54">
        <f t="shared" si="23"/>
        <v>2.0283975659229209E-3</v>
      </c>
      <c r="BG14" s="51">
        <v>1</v>
      </c>
      <c r="BH14" s="51">
        <v>0</v>
      </c>
      <c r="BI14" s="51">
        <v>1</v>
      </c>
      <c r="BJ14" s="54">
        <f t="shared" si="24"/>
        <v>4.0322580645161289E-3</v>
      </c>
      <c r="BK14" s="54">
        <f t="shared" si="25"/>
        <v>0</v>
      </c>
      <c r="BL14" s="55">
        <f t="shared" si="26"/>
        <v>2.0283975659229209E-3</v>
      </c>
      <c r="BM14" s="50">
        <v>40</v>
      </c>
      <c r="BN14" s="51">
        <v>45</v>
      </c>
      <c r="BO14" s="51">
        <v>85</v>
      </c>
      <c r="BP14" s="54">
        <f t="shared" si="27"/>
        <v>0.16129032258064516</v>
      </c>
      <c r="BQ14" s="54">
        <f t="shared" si="28"/>
        <v>0.18367346938775511</v>
      </c>
      <c r="BR14" s="54">
        <f t="shared" si="29"/>
        <v>0.17241379310344829</v>
      </c>
      <c r="BS14" s="51">
        <v>26</v>
      </c>
      <c r="BT14" s="51">
        <v>24</v>
      </c>
      <c r="BU14" s="51">
        <v>50</v>
      </c>
      <c r="BV14" s="54">
        <f t="shared" si="30"/>
        <v>0.10483870967741936</v>
      </c>
      <c r="BW14" s="54">
        <f t="shared" si="31"/>
        <v>9.7959183673469383E-2</v>
      </c>
      <c r="BX14" s="55">
        <f t="shared" si="32"/>
        <v>0.10141987829614604</v>
      </c>
      <c r="BY14" s="50">
        <v>49</v>
      </c>
      <c r="BZ14" s="51">
        <v>27</v>
      </c>
      <c r="CA14" s="51">
        <v>76</v>
      </c>
      <c r="CB14" s="54">
        <f t="shared" si="33"/>
        <v>0.19758064516129031</v>
      </c>
      <c r="CC14" s="54">
        <f t="shared" si="34"/>
        <v>0.11020408163265306</v>
      </c>
      <c r="CD14" s="54">
        <f t="shared" si="35"/>
        <v>0.15415821501014199</v>
      </c>
      <c r="CE14" s="51">
        <v>20</v>
      </c>
      <c r="CF14" s="51">
        <v>14</v>
      </c>
      <c r="CG14" s="51">
        <v>34</v>
      </c>
      <c r="CH14" s="54">
        <f t="shared" si="36"/>
        <v>8.0645161290322578E-2</v>
      </c>
      <c r="CI14" s="54">
        <f t="shared" si="37"/>
        <v>5.7142857142857141E-2</v>
      </c>
      <c r="CJ14" s="55">
        <f t="shared" si="38"/>
        <v>6.8965517241379309E-2</v>
      </c>
      <c r="CK14" s="50">
        <v>27</v>
      </c>
      <c r="CL14" s="51">
        <v>24</v>
      </c>
      <c r="CM14" s="51">
        <v>51</v>
      </c>
      <c r="CN14" s="54">
        <f t="shared" si="39"/>
        <v>0.10887096774193548</v>
      </c>
      <c r="CO14" s="54">
        <f t="shared" si="40"/>
        <v>9.7959183673469383E-2</v>
      </c>
      <c r="CP14" s="54">
        <f t="shared" si="41"/>
        <v>0.10344827586206896</v>
      </c>
      <c r="CQ14" s="51">
        <v>23</v>
      </c>
      <c r="CR14" s="51">
        <v>21</v>
      </c>
      <c r="CS14" s="51">
        <v>44</v>
      </c>
      <c r="CT14" s="54">
        <f t="shared" si="42"/>
        <v>9.2741935483870969E-2</v>
      </c>
      <c r="CU14" s="54">
        <f t="shared" si="43"/>
        <v>8.5714285714285715E-2</v>
      </c>
      <c r="CV14" s="55">
        <f t="shared" si="44"/>
        <v>8.9249492900608518E-2</v>
      </c>
    </row>
    <row r="15" spans="1:100" s="9" customFormat="1" ht="18.75" customHeight="1">
      <c r="A15" s="108" t="s">
        <v>41</v>
      </c>
      <c r="B15" s="50">
        <v>210</v>
      </c>
      <c r="C15" s="51">
        <v>168</v>
      </c>
      <c r="D15" s="52">
        <v>378</v>
      </c>
      <c r="E15" s="50">
        <v>101</v>
      </c>
      <c r="F15" s="51">
        <v>80</v>
      </c>
      <c r="G15" s="52">
        <v>181</v>
      </c>
      <c r="H15" s="53">
        <f t="shared" si="0"/>
        <v>0.48095238095238096</v>
      </c>
      <c r="I15" s="54">
        <f t="shared" si="1"/>
        <v>0.47619047619047616</v>
      </c>
      <c r="J15" s="55">
        <f t="shared" si="2"/>
        <v>0.47883597883597884</v>
      </c>
      <c r="K15" s="50">
        <v>59</v>
      </c>
      <c r="L15" s="51">
        <v>44</v>
      </c>
      <c r="M15" s="52">
        <v>103</v>
      </c>
      <c r="N15" s="53">
        <f t="shared" si="45"/>
        <v>0.58415841584158412</v>
      </c>
      <c r="O15" s="54">
        <f t="shared" si="46"/>
        <v>0.55000000000000004</v>
      </c>
      <c r="P15" s="55">
        <f t="shared" si="47"/>
        <v>0.56906077348066297</v>
      </c>
      <c r="Q15" s="50">
        <v>278</v>
      </c>
      <c r="R15" s="51">
        <v>176</v>
      </c>
      <c r="S15" s="52">
        <v>454</v>
      </c>
      <c r="T15" s="56">
        <f t="shared" si="3"/>
        <v>1.3238095238095238</v>
      </c>
      <c r="U15" s="57">
        <f t="shared" si="4"/>
        <v>1.0476190476190477</v>
      </c>
      <c r="V15" s="58">
        <f t="shared" si="5"/>
        <v>1.2010582010582012</v>
      </c>
      <c r="W15" s="50">
        <v>60</v>
      </c>
      <c r="X15" s="51">
        <v>53</v>
      </c>
      <c r="Y15" s="52">
        <v>113</v>
      </c>
      <c r="Z15" s="56">
        <f t="shared" si="6"/>
        <v>0.2857142857142857</v>
      </c>
      <c r="AA15" s="57">
        <f t="shared" si="7"/>
        <v>0.31547619047619047</v>
      </c>
      <c r="AB15" s="58">
        <f t="shared" si="8"/>
        <v>0.29894179894179895</v>
      </c>
      <c r="AC15" s="50">
        <v>63</v>
      </c>
      <c r="AD15" s="51">
        <v>59</v>
      </c>
      <c r="AE15" s="52">
        <v>122</v>
      </c>
      <c r="AF15" s="53">
        <f t="shared" si="9"/>
        <v>0.3</v>
      </c>
      <c r="AG15" s="54">
        <f t="shared" si="10"/>
        <v>0.35119047619047616</v>
      </c>
      <c r="AH15" s="55">
        <f t="shared" si="11"/>
        <v>0.32275132275132273</v>
      </c>
      <c r="AI15" s="50">
        <v>39</v>
      </c>
      <c r="AJ15" s="51">
        <v>36</v>
      </c>
      <c r="AK15" s="52">
        <v>75</v>
      </c>
      <c r="AL15" s="53">
        <f t="shared" si="12"/>
        <v>0.61904761904761907</v>
      </c>
      <c r="AM15" s="54">
        <f t="shared" si="13"/>
        <v>0.61016949152542377</v>
      </c>
      <c r="AN15" s="55">
        <f t="shared" si="14"/>
        <v>0.61475409836065575</v>
      </c>
      <c r="AO15" s="50">
        <v>160</v>
      </c>
      <c r="AP15" s="51">
        <v>111</v>
      </c>
      <c r="AQ15" s="52">
        <v>271</v>
      </c>
      <c r="AR15" s="56">
        <f t="shared" si="15"/>
        <v>0.76190476190476186</v>
      </c>
      <c r="AS15" s="57">
        <f t="shared" si="16"/>
        <v>0.6607142857142857</v>
      </c>
      <c r="AT15" s="58">
        <f t="shared" si="17"/>
        <v>0.71693121693121697</v>
      </c>
      <c r="AU15" s="50">
        <v>57</v>
      </c>
      <c r="AV15" s="51">
        <v>51</v>
      </c>
      <c r="AW15" s="52">
        <v>108</v>
      </c>
      <c r="AX15" s="56">
        <f t="shared" si="18"/>
        <v>0.27142857142857141</v>
      </c>
      <c r="AY15" s="57">
        <f t="shared" si="19"/>
        <v>0.30357142857142855</v>
      </c>
      <c r="AZ15" s="58">
        <f t="shared" si="20"/>
        <v>0.2857142857142857</v>
      </c>
      <c r="BA15" s="50">
        <v>0</v>
      </c>
      <c r="BB15" s="51">
        <v>0</v>
      </c>
      <c r="BC15" s="51">
        <v>0</v>
      </c>
      <c r="BD15" s="54">
        <f t="shared" si="21"/>
        <v>0</v>
      </c>
      <c r="BE15" s="54">
        <f t="shared" si="22"/>
        <v>0</v>
      </c>
      <c r="BF15" s="54">
        <f t="shared" si="23"/>
        <v>0</v>
      </c>
      <c r="BG15" s="51">
        <v>0</v>
      </c>
      <c r="BH15" s="51">
        <v>0</v>
      </c>
      <c r="BI15" s="51">
        <v>0</v>
      </c>
      <c r="BJ15" s="54">
        <f t="shared" si="24"/>
        <v>0</v>
      </c>
      <c r="BK15" s="54">
        <f t="shared" si="25"/>
        <v>0</v>
      </c>
      <c r="BL15" s="55">
        <f t="shared" si="26"/>
        <v>0</v>
      </c>
      <c r="BM15" s="50">
        <v>14</v>
      </c>
      <c r="BN15" s="51">
        <v>13</v>
      </c>
      <c r="BO15" s="51">
        <v>27</v>
      </c>
      <c r="BP15" s="54">
        <f t="shared" si="27"/>
        <v>6.6666666666666666E-2</v>
      </c>
      <c r="BQ15" s="54">
        <f t="shared" si="28"/>
        <v>7.7380952380952384E-2</v>
      </c>
      <c r="BR15" s="54">
        <f t="shared" si="29"/>
        <v>7.1428571428571425E-2</v>
      </c>
      <c r="BS15" s="51">
        <v>5</v>
      </c>
      <c r="BT15" s="51">
        <v>5</v>
      </c>
      <c r="BU15" s="51">
        <v>10</v>
      </c>
      <c r="BV15" s="54">
        <f t="shared" si="30"/>
        <v>2.3809523809523808E-2</v>
      </c>
      <c r="BW15" s="54">
        <f t="shared" si="31"/>
        <v>2.976190476190476E-2</v>
      </c>
      <c r="BX15" s="55">
        <f t="shared" si="32"/>
        <v>2.6455026455026454E-2</v>
      </c>
      <c r="BY15" s="50">
        <v>49</v>
      </c>
      <c r="BZ15" s="51">
        <v>30</v>
      </c>
      <c r="CA15" s="51">
        <v>79</v>
      </c>
      <c r="CB15" s="54">
        <f t="shared" si="33"/>
        <v>0.23333333333333334</v>
      </c>
      <c r="CC15" s="54">
        <f t="shared" si="34"/>
        <v>0.17857142857142858</v>
      </c>
      <c r="CD15" s="54">
        <f t="shared" si="35"/>
        <v>0.20899470899470898</v>
      </c>
      <c r="CE15" s="51">
        <v>5</v>
      </c>
      <c r="CF15" s="51">
        <v>2</v>
      </c>
      <c r="CG15" s="51">
        <v>7</v>
      </c>
      <c r="CH15" s="54">
        <f t="shared" si="36"/>
        <v>2.3809523809523808E-2</v>
      </c>
      <c r="CI15" s="54">
        <f t="shared" si="37"/>
        <v>1.1904761904761904E-2</v>
      </c>
      <c r="CJ15" s="55">
        <f t="shared" si="38"/>
        <v>1.8518518518518517E-2</v>
      </c>
      <c r="CK15" s="50">
        <v>30</v>
      </c>
      <c r="CL15" s="51">
        <v>14</v>
      </c>
      <c r="CM15" s="51">
        <v>44</v>
      </c>
      <c r="CN15" s="54">
        <f t="shared" si="39"/>
        <v>0.14285714285714285</v>
      </c>
      <c r="CO15" s="54">
        <f t="shared" si="40"/>
        <v>8.3333333333333329E-2</v>
      </c>
      <c r="CP15" s="54">
        <f t="shared" si="41"/>
        <v>0.1164021164021164</v>
      </c>
      <c r="CQ15" s="51">
        <v>2</v>
      </c>
      <c r="CR15" s="51">
        <v>0</v>
      </c>
      <c r="CS15" s="51">
        <v>2</v>
      </c>
      <c r="CT15" s="54">
        <f t="shared" si="42"/>
        <v>9.5238095238095247E-3</v>
      </c>
      <c r="CU15" s="54">
        <f t="shared" si="43"/>
        <v>0</v>
      </c>
      <c r="CV15" s="55">
        <f t="shared" si="44"/>
        <v>5.2910052910052907E-3</v>
      </c>
    </row>
    <row r="16" spans="1:100" s="9" customFormat="1" ht="18.75" customHeight="1">
      <c r="A16" s="108" t="s">
        <v>36</v>
      </c>
      <c r="B16" s="50">
        <v>554</v>
      </c>
      <c r="C16" s="51">
        <v>551</v>
      </c>
      <c r="D16" s="52">
        <v>1105</v>
      </c>
      <c r="E16" s="50">
        <v>240</v>
      </c>
      <c r="F16" s="51">
        <v>235</v>
      </c>
      <c r="G16" s="52">
        <v>475</v>
      </c>
      <c r="H16" s="53">
        <f t="shared" si="0"/>
        <v>0.43321299638989169</v>
      </c>
      <c r="I16" s="54">
        <f t="shared" si="1"/>
        <v>0.426497277676951</v>
      </c>
      <c r="J16" s="55">
        <f t="shared" si="2"/>
        <v>0.42986425339366519</v>
      </c>
      <c r="K16" s="50">
        <v>133</v>
      </c>
      <c r="L16" s="51">
        <v>150</v>
      </c>
      <c r="M16" s="52">
        <v>283</v>
      </c>
      <c r="N16" s="53">
        <f t="shared" si="45"/>
        <v>0.5541666666666667</v>
      </c>
      <c r="O16" s="54">
        <f t="shared" si="46"/>
        <v>0.63829787234042556</v>
      </c>
      <c r="P16" s="55">
        <f t="shared" si="47"/>
        <v>0.59578947368421054</v>
      </c>
      <c r="Q16" s="50">
        <v>582</v>
      </c>
      <c r="R16" s="51">
        <v>615</v>
      </c>
      <c r="S16" s="52">
        <v>1197</v>
      </c>
      <c r="T16" s="56">
        <f t="shared" si="3"/>
        <v>1.0505415162454874</v>
      </c>
      <c r="U16" s="57">
        <f t="shared" si="4"/>
        <v>1.116152450090744</v>
      </c>
      <c r="V16" s="58">
        <f t="shared" si="5"/>
        <v>1.0832579185520361</v>
      </c>
      <c r="W16" s="50">
        <v>124</v>
      </c>
      <c r="X16" s="51">
        <v>150</v>
      </c>
      <c r="Y16" s="52">
        <v>274</v>
      </c>
      <c r="Z16" s="56">
        <f t="shared" si="6"/>
        <v>0.22382671480144403</v>
      </c>
      <c r="AA16" s="57">
        <f t="shared" si="7"/>
        <v>0.27223230490018147</v>
      </c>
      <c r="AB16" s="58">
        <f t="shared" si="8"/>
        <v>0.24796380090497738</v>
      </c>
      <c r="AC16" s="50">
        <v>110</v>
      </c>
      <c r="AD16" s="51">
        <v>151</v>
      </c>
      <c r="AE16" s="52">
        <v>261</v>
      </c>
      <c r="AF16" s="53">
        <f t="shared" si="9"/>
        <v>0.19855595667870035</v>
      </c>
      <c r="AG16" s="54">
        <f t="shared" si="10"/>
        <v>0.27404718693284935</v>
      </c>
      <c r="AH16" s="55">
        <f t="shared" si="11"/>
        <v>0.23619909502262443</v>
      </c>
      <c r="AI16" s="50">
        <v>63</v>
      </c>
      <c r="AJ16" s="51">
        <v>102</v>
      </c>
      <c r="AK16" s="52">
        <v>165</v>
      </c>
      <c r="AL16" s="53">
        <f t="shared" si="12"/>
        <v>0.57272727272727275</v>
      </c>
      <c r="AM16" s="54">
        <f t="shared" si="13"/>
        <v>0.67549668874172186</v>
      </c>
      <c r="AN16" s="55">
        <f t="shared" si="14"/>
        <v>0.63218390804597702</v>
      </c>
      <c r="AO16" s="50">
        <v>213</v>
      </c>
      <c r="AP16" s="51">
        <v>350</v>
      </c>
      <c r="AQ16" s="52">
        <v>563</v>
      </c>
      <c r="AR16" s="56">
        <f t="shared" si="15"/>
        <v>0.3844765342960289</v>
      </c>
      <c r="AS16" s="57">
        <f t="shared" si="16"/>
        <v>0.63520871143375679</v>
      </c>
      <c r="AT16" s="58">
        <f t="shared" si="17"/>
        <v>0.50950226244343888</v>
      </c>
      <c r="AU16" s="50">
        <v>114</v>
      </c>
      <c r="AV16" s="51">
        <v>149</v>
      </c>
      <c r="AW16" s="52">
        <v>263</v>
      </c>
      <c r="AX16" s="56">
        <f t="shared" si="18"/>
        <v>0.20577617328519857</v>
      </c>
      <c r="AY16" s="57">
        <f t="shared" si="19"/>
        <v>0.27041742286751363</v>
      </c>
      <c r="AZ16" s="58">
        <f t="shared" si="20"/>
        <v>0.23800904977375564</v>
      </c>
      <c r="BA16" s="50">
        <v>6</v>
      </c>
      <c r="BB16" s="51">
        <v>11</v>
      </c>
      <c r="BC16" s="51">
        <v>17</v>
      </c>
      <c r="BD16" s="54">
        <f t="shared" si="21"/>
        <v>1.0830324909747292E-2</v>
      </c>
      <c r="BE16" s="54">
        <f t="shared" si="22"/>
        <v>1.9963702359346643E-2</v>
      </c>
      <c r="BF16" s="54">
        <f t="shared" si="23"/>
        <v>1.5384615384615385E-2</v>
      </c>
      <c r="BG16" s="51">
        <v>0</v>
      </c>
      <c r="BH16" s="51">
        <v>8</v>
      </c>
      <c r="BI16" s="51">
        <v>8</v>
      </c>
      <c r="BJ16" s="54">
        <f t="shared" si="24"/>
        <v>0</v>
      </c>
      <c r="BK16" s="54">
        <f t="shared" si="25"/>
        <v>1.4519056261343012E-2</v>
      </c>
      <c r="BL16" s="55">
        <f t="shared" si="26"/>
        <v>7.2398190045248872E-3</v>
      </c>
      <c r="BM16" s="50">
        <v>145</v>
      </c>
      <c r="BN16" s="51">
        <v>121</v>
      </c>
      <c r="BO16" s="51">
        <v>266</v>
      </c>
      <c r="BP16" s="54">
        <f t="shared" si="27"/>
        <v>0.26173285198555957</v>
      </c>
      <c r="BQ16" s="54">
        <f t="shared" si="28"/>
        <v>0.21960072595281308</v>
      </c>
      <c r="BR16" s="54">
        <f t="shared" si="29"/>
        <v>0.24072398190045249</v>
      </c>
      <c r="BS16" s="51">
        <v>65</v>
      </c>
      <c r="BT16" s="51">
        <v>52</v>
      </c>
      <c r="BU16" s="51">
        <v>117</v>
      </c>
      <c r="BV16" s="54">
        <f t="shared" si="30"/>
        <v>0.11732851985559567</v>
      </c>
      <c r="BW16" s="54">
        <f t="shared" si="31"/>
        <v>9.4373865698729589E-2</v>
      </c>
      <c r="BX16" s="55">
        <f t="shared" si="32"/>
        <v>0.10588235294117647</v>
      </c>
      <c r="BY16" s="50">
        <v>80</v>
      </c>
      <c r="BZ16" s="51">
        <v>59</v>
      </c>
      <c r="CA16" s="51">
        <v>139</v>
      </c>
      <c r="CB16" s="54">
        <f t="shared" si="33"/>
        <v>0.1444043321299639</v>
      </c>
      <c r="CC16" s="54">
        <f t="shared" si="34"/>
        <v>0.10707803992740472</v>
      </c>
      <c r="CD16" s="54">
        <f t="shared" si="35"/>
        <v>0.12579185520361991</v>
      </c>
      <c r="CE16" s="51">
        <v>35</v>
      </c>
      <c r="CF16" s="51">
        <v>14</v>
      </c>
      <c r="CG16" s="51">
        <v>49</v>
      </c>
      <c r="CH16" s="54">
        <f t="shared" si="36"/>
        <v>6.3176895306859202E-2</v>
      </c>
      <c r="CI16" s="54">
        <f t="shared" si="37"/>
        <v>2.5408348457350273E-2</v>
      </c>
      <c r="CJ16" s="55">
        <f t="shared" si="38"/>
        <v>4.4343891402714934E-2</v>
      </c>
      <c r="CK16" s="50">
        <v>61</v>
      </c>
      <c r="CL16" s="51">
        <v>40</v>
      </c>
      <c r="CM16" s="51">
        <v>101</v>
      </c>
      <c r="CN16" s="54">
        <f t="shared" si="39"/>
        <v>0.11010830324909747</v>
      </c>
      <c r="CO16" s="54">
        <f t="shared" si="40"/>
        <v>7.2595281306715068E-2</v>
      </c>
      <c r="CP16" s="54">
        <f t="shared" si="41"/>
        <v>9.1402714932126691E-2</v>
      </c>
      <c r="CQ16" s="51">
        <v>10</v>
      </c>
      <c r="CR16" s="51">
        <v>5</v>
      </c>
      <c r="CS16" s="51">
        <v>15</v>
      </c>
      <c r="CT16" s="54">
        <f t="shared" si="42"/>
        <v>1.8050541516245487E-2</v>
      </c>
      <c r="CU16" s="54">
        <f t="shared" si="43"/>
        <v>9.0744101633393835E-3</v>
      </c>
      <c r="CV16" s="55">
        <f t="shared" si="44"/>
        <v>1.3574660633484163E-2</v>
      </c>
    </row>
    <row r="17" spans="1:100" s="9" customFormat="1" ht="18.75" customHeight="1">
      <c r="A17" s="108" t="s">
        <v>42</v>
      </c>
      <c r="B17" s="50">
        <v>173</v>
      </c>
      <c r="C17" s="51">
        <v>153</v>
      </c>
      <c r="D17" s="52">
        <v>326</v>
      </c>
      <c r="E17" s="50">
        <v>73</v>
      </c>
      <c r="F17" s="51">
        <v>71</v>
      </c>
      <c r="G17" s="52">
        <v>144</v>
      </c>
      <c r="H17" s="53">
        <f t="shared" si="0"/>
        <v>0.42196531791907516</v>
      </c>
      <c r="I17" s="54">
        <f t="shared" si="1"/>
        <v>0.46405228758169936</v>
      </c>
      <c r="J17" s="55">
        <f t="shared" si="2"/>
        <v>0.44171779141104295</v>
      </c>
      <c r="K17" s="50">
        <v>43</v>
      </c>
      <c r="L17" s="51">
        <v>29</v>
      </c>
      <c r="M17" s="52">
        <v>72</v>
      </c>
      <c r="N17" s="53">
        <f t="shared" si="45"/>
        <v>0.58904109589041098</v>
      </c>
      <c r="O17" s="54">
        <f t="shared" si="46"/>
        <v>0.40845070422535212</v>
      </c>
      <c r="P17" s="55">
        <f t="shared" si="47"/>
        <v>0.5</v>
      </c>
      <c r="Q17" s="50">
        <v>165</v>
      </c>
      <c r="R17" s="51">
        <v>135</v>
      </c>
      <c r="S17" s="52">
        <v>300</v>
      </c>
      <c r="T17" s="56">
        <f t="shared" si="3"/>
        <v>0.95375722543352603</v>
      </c>
      <c r="U17" s="57">
        <f t="shared" si="4"/>
        <v>0.88235294117647056</v>
      </c>
      <c r="V17" s="58">
        <f t="shared" si="5"/>
        <v>0.92024539877300615</v>
      </c>
      <c r="W17" s="50">
        <v>42</v>
      </c>
      <c r="X17" s="51">
        <v>48</v>
      </c>
      <c r="Y17" s="52">
        <v>90</v>
      </c>
      <c r="Z17" s="56">
        <f t="shared" si="6"/>
        <v>0.24277456647398843</v>
      </c>
      <c r="AA17" s="57">
        <f t="shared" si="7"/>
        <v>0.31372549019607843</v>
      </c>
      <c r="AB17" s="58">
        <f t="shared" si="8"/>
        <v>0.27607361963190186</v>
      </c>
      <c r="AC17" s="50">
        <v>45</v>
      </c>
      <c r="AD17" s="51">
        <v>41</v>
      </c>
      <c r="AE17" s="52">
        <v>86</v>
      </c>
      <c r="AF17" s="53">
        <f t="shared" si="9"/>
        <v>0.26011560693641617</v>
      </c>
      <c r="AG17" s="54">
        <f t="shared" si="10"/>
        <v>0.26797385620915032</v>
      </c>
      <c r="AH17" s="55">
        <f t="shared" si="11"/>
        <v>0.26380368098159507</v>
      </c>
      <c r="AI17" s="50">
        <v>27</v>
      </c>
      <c r="AJ17" s="51">
        <v>21</v>
      </c>
      <c r="AK17" s="52">
        <v>48</v>
      </c>
      <c r="AL17" s="53">
        <f t="shared" si="12"/>
        <v>0.6</v>
      </c>
      <c r="AM17" s="54">
        <f t="shared" si="13"/>
        <v>0.51219512195121952</v>
      </c>
      <c r="AN17" s="55">
        <f t="shared" si="14"/>
        <v>0.55813953488372092</v>
      </c>
      <c r="AO17" s="50">
        <v>89</v>
      </c>
      <c r="AP17" s="51">
        <v>96</v>
      </c>
      <c r="AQ17" s="52">
        <v>185</v>
      </c>
      <c r="AR17" s="56">
        <f t="shared" si="15"/>
        <v>0.51445086705202314</v>
      </c>
      <c r="AS17" s="57">
        <f t="shared" si="16"/>
        <v>0.62745098039215685</v>
      </c>
      <c r="AT17" s="58">
        <f t="shared" si="17"/>
        <v>0.56748466257668717</v>
      </c>
      <c r="AU17" s="50">
        <v>42</v>
      </c>
      <c r="AV17" s="51">
        <v>44</v>
      </c>
      <c r="AW17" s="52">
        <v>86</v>
      </c>
      <c r="AX17" s="56">
        <f t="shared" si="18"/>
        <v>0.24277456647398843</v>
      </c>
      <c r="AY17" s="57">
        <f t="shared" si="19"/>
        <v>0.28758169934640521</v>
      </c>
      <c r="AZ17" s="58">
        <f t="shared" si="20"/>
        <v>0.26380368098159507</v>
      </c>
      <c r="BA17" s="50">
        <v>2</v>
      </c>
      <c r="BB17" s="51">
        <v>2</v>
      </c>
      <c r="BC17" s="51">
        <v>4</v>
      </c>
      <c r="BD17" s="54">
        <f t="shared" si="21"/>
        <v>1.1560693641618497E-2</v>
      </c>
      <c r="BE17" s="54">
        <f t="shared" si="22"/>
        <v>1.3071895424836602E-2</v>
      </c>
      <c r="BF17" s="54">
        <f t="shared" si="23"/>
        <v>1.2269938650306749E-2</v>
      </c>
      <c r="BG17" s="51">
        <v>0</v>
      </c>
      <c r="BH17" s="51">
        <v>0</v>
      </c>
      <c r="BI17" s="51">
        <v>0</v>
      </c>
      <c r="BJ17" s="54">
        <f t="shared" si="24"/>
        <v>0</v>
      </c>
      <c r="BK17" s="54">
        <f t="shared" si="25"/>
        <v>0</v>
      </c>
      <c r="BL17" s="55">
        <f t="shared" si="26"/>
        <v>0</v>
      </c>
      <c r="BM17" s="50">
        <v>29</v>
      </c>
      <c r="BN17" s="51">
        <v>37</v>
      </c>
      <c r="BO17" s="51">
        <v>66</v>
      </c>
      <c r="BP17" s="54">
        <f t="shared" si="27"/>
        <v>0.16763005780346821</v>
      </c>
      <c r="BQ17" s="54">
        <f t="shared" si="28"/>
        <v>0.24183006535947713</v>
      </c>
      <c r="BR17" s="54">
        <f t="shared" si="29"/>
        <v>0.20245398773006135</v>
      </c>
      <c r="BS17" s="51">
        <v>4</v>
      </c>
      <c r="BT17" s="51">
        <v>3</v>
      </c>
      <c r="BU17" s="51">
        <v>7</v>
      </c>
      <c r="BV17" s="54">
        <f t="shared" si="30"/>
        <v>2.3121387283236993E-2</v>
      </c>
      <c r="BW17" s="54">
        <f t="shared" si="31"/>
        <v>1.9607843137254902E-2</v>
      </c>
      <c r="BX17" s="55">
        <f t="shared" si="32"/>
        <v>2.1472392638036811E-2</v>
      </c>
      <c r="BY17" s="50">
        <v>36</v>
      </c>
      <c r="BZ17" s="51">
        <v>36</v>
      </c>
      <c r="CA17" s="51">
        <v>72</v>
      </c>
      <c r="CB17" s="54">
        <f t="shared" si="33"/>
        <v>0.20809248554913296</v>
      </c>
      <c r="CC17" s="54">
        <f t="shared" si="34"/>
        <v>0.23529411764705882</v>
      </c>
      <c r="CD17" s="54">
        <f t="shared" si="35"/>
        <v>0.22085889570552147</v>
      </c>
      <c r="CE17" s="51">
        <v>10</v>
      </c>
      <c r="CF17" s="51">
        <v>8</v>
      </c>
      <c r="CG17" s="51">
        <v>18</v>
      </c>
      <c r="CH17" s="54">
        <f t="shared" si="36"/>
        <v>5.7803468208092484E-2</v>
      </c>
      <c r="CI17" s="54">
        <f t="shared" si="37"/>
        <v>5.2287581699346407E-2</v>
      </c>
      <c r="CJ17" s="55">
        <f t="shared" si="38"/>
        <v>5.5214723926380369E-2</v>
      </c>
      <c r="CK17" s="50">
        <v>38</v>
      </c>
      <c r="CL17" s="51">
        <v>31</v>
      </c>
      <c r="CM17" s="51">
        <v>69</v>
      </c>
      <c r="CN17" s="54">
        <f t="shared" si="39"/>
        <v>0.21965317919075145</v>
      </c>
      <c r="CO17" s="54">
        <f t="shared" si="40"/>
        <v>0.20261437908496732</v>
      </c>
      <c r="CP17" s="54">
        <f t="shared" si="41"/>
        <v>0.21165644171779141</v>
      </c>
      <c r="CQ17" s="51">
        <v>4</v>
      </c>
      <c r="CR17" s="51">
        <v>9</v>
      </c>
      <c r="CS17" s="51">
        <v>13</v>
      </c>
      <c r="CT17" s="54">
        <f t="shared" si="42"/>
        <v>2.3121387283236993E-2</v>
      </c>
      <c r="CU17" s="54">
        <f t="shared" si="43"/>
        <v>5.8823529411764705E-2</v>
      </c>
      <c r="CV17" s="55">
        <f t="shared" si="44"/>
        <v>3.9877300613496931E-2</v>
      </c>
    </row>
    <row r="18" spans="1:100" s="9" customFormat="1" ht="18.75" customHeight="1">
      <c r="A18" s="108" t="s">
        <v>21</v>
      </c>
      <c r="B18" s="50">
        <v>93</v>
      </c>
      <c r="C18" s="51">
        <v>95</v>
      </c>
      <c r="D18" s="52">
        <v>188</v>
      </c>
      <c r="E18" s="50">
        <v>42</v>
      </c>
      <c r="F18" s="51">
        <v>39</v>
      </c>
      <c r="G18" s="52">
        <v>81</v>
      </c>
      <c r="H18" s="53">
        <f t="shared" si="0"/>
        <v>0.45161290322580644</v>
      </c>
      <c r="I18" s="54">
        <f t="shared" si="1"/>
        <v>0.41052631578947368</v>
      </c>
      <c r="J18" s="55">
        <f t="shared" si="2"/>
        <v>0.43085106382978722</v>
      </c>
      <c r="K18" s="50">
        <v>22</v>
      </c>
      <c r="L18" s="51">
        <v>23</v>
      </c>
      <c r="M18" s="52">
        <v>45</v>
      </c>
      <c r="N18" s="53">
        <f t="shared" si="45"/>
        <v>0.52380952380952384</v>
      </c>
      <c r="O18" s="54">
        <f t="shared" si="46"/>
        <v>0.58974358974358976</v>
      </c>
      <c r="P18" s="55">
        <f t="shared" si="47"/>
        <v>0.55555555555555558</v>
      </c>
      <c r="Q18" s="50">
        <v>92</v>
      </c>
      <c r="R18" s="51">
        <v>81</v>
      </c>
      <c r="S18" s="52">
        <v>173</v>
      </c>
      <c r="T18" s="56">
        <f t="shared" si="3"/>
        <v>0.989247311827957</v>
      </c>
      <c r="U18" s="57">
        <f t="shared" si="4"/>
        <v>0.85263157894736841</v>
      </c>
      <c r="V18" s="58">
        <f t="shared" si="5"/>
        <v>0.92021276595744683</v>
      </c>
      <c r="W18" s="50">
        <v>26</v>
      </c>
      <c r="X18" s="51">
        <v>34</v>
      </c>
      <c r="Y18" s="52">
        <v>60</v>
      </c>
      <c r="Z18" s="56">
        <f t="shared" si="6"/>
        <v>0.27956989247311825</v>
      </c>
      <c r="AA18" s="57">
        <f t="shared" si="7"/>
        <v>0.35789473684210527</v>
      </c>
      <c r="AB18" s="58">
        <f t="shared" si="8"/>
        <v>0.31914893617021278</v>
      </c>
      <c r="AC18" s="50">
        <v>19</v>
      </c>
      <c r="AD18" s="51">
        <v>21</v>
      </c>
      <c r="AE18" s="52">
        <v>40</v>
      </c>
      <c r="AF18" s="53">
        <f t="shared" si="9"/>
        <v>0.20430107526881722</v>
      </c>
      <c r="AG18" s="54">
        <f t="shared" si="10"/>
        <v>0.22105263157894736</v>
      </c>
      <c r="AH18" s="55">
        <f t="shared" si="11"/>
        <v>0.21276595744680851</v>
      </c>
      <c r="AI18" s="50">
        <v>9</v>
      </c>
      <c r="AJ18" s="51">
        <v>13</v>
      </c>
      <c r="AK18" s="52">
        <v>22</v>
      </c>
      <c r="AL18" s="53">
        <f t="shared" si="12"/>
        <v>0.47368421052631576</v>
      </c>
      <c r="AM18" s="54">
        <f t="shared" si="13"/>
        <v>0.61904761904761907</v>
      </c>
      <c r="AN18" s="55">
        <f t="shared" si="14"/>
        <v>0.55000000000000004</v>
      </c>
      <c r="AO18" s="50">
        <v>35</v>
      </c>
      <c r="AP18" s="51">
        <v>44</v>
      </c>
      <c r="AQ18" s="52">
        <v>79</v>
      </c>
      <c r="AR18" s="56">
        <f t="shared" si="15"/>
        <v>0.37634408602150538</v>
      </c>
      <c r="AS18" s="57">
        <f t="shared" si="16"/>
        <v>0.4631578947368421</v>
      </c>
      <c r="AT18" s="58">
        <f t="shared" si="17"/>
        <v>0.42021276595744683</v>
      </c>
      <c r="AU18" s="50">
        <v>23</v>
      </c>
      <c r="AV18" s="51">
        <v>29</v>
      </c>
      <c r="AW18" s="52">
        <v>52</v>
      </c>
      <c r="AX18" s="56">
        <f t="shared" si="18"/>
        <v>0.24731182795698925</v>
      </c>
      <c r="AY18" s="57">
        <f t="shared" si="19"/>
        <v>0.30526315789473685</v>
      </c>
      <c r="AZ18" s="58">
        <f t="shared" si="20"/>
        <v>0.27659574468085107</v>
      </c>
      <c r="BA18" s="50">
        <v>0</v>
      </c>
      <c r="BB18" s="51">
        <v>0</v>
      </c>
      <c r="BC18" s="51">
        <v>0</v>
      </c>
      <c r="BD18" s="54">
        <f t="shared" si="21"/>
        <v>0</v>
      </c>
      <c r="BE18" s="54">
        <f t="shared" si="22"/>
        <v>0</v>
      </c>
      <c r="BF18" s="54">
        <f t="shared" si="23"/>
        <v>0</v>
      </c>
      <c r="BG18" s="51">
        <v>0</v>
      </c>
      <c r="BH18" s="51">
        <v>0</v>
      </c>
      <c r="BI18" s="51">
        <v>0</v>
      </c>
      <c r="BJ18" s="54">
        <f t="shared" si="24"/>
        <v>0</v>
      </c>
      <c r="BK18" s="54">
        <f t="shared" si="25"/>
        <v>0</v>
      </c>
      <c r="BL18" s="55">
        <f t="shared" si="26"/>
        <v>0</v>
      </c>
      <c r="BM18" s="50">
        <v>11</v>
      </c>
      <c r="BN18" s="51">
        <v>17</v>
      </c>
      <c r="BO18" s="51">
        <v>28</v>
      </c>
      <c r="BP18" s="54">
        <f t="shared" si="27"/>
        <v>0.11827956989247312</v>
      </c>
      <c r="BQ18" s="54">
        <f t="shared" si="28"/>
        <v>0.17894736842105263</v>
      </c>
      <c r="BR18" s="54">
        <f t="shared" si="29"/>
        <v>0.14893617021276595</v>
      </c>
      <c r="BS18" s="51">
        <v>2</v>
      </c>
      <c r="BT18" s="51">
        <v>1</v>
      </c>
      <c r="BU18" s="51">
        <v>3</v>
      </c>
      <c r="BV18" s="54">
        <f t="shared" si="30"/>
        <v>2.1505376344086023E-2</v>
      </c>
      <c r="BW18" s="54">
        <f t="shared" si="31"/>
        <v>1.0526315789473684E-2</v>
      </c>
      <c r="BX18" s="55">
        <f t="shared" si="32"/>
        <v>1.5957446808510637E-2</v>
      </c>
      <c r="BY18" s="50">
        <v>9</v>
      </c>
      <c r="BZ18" s="51">
        <v>9</v>
      </c>
      <c r="CA18" s="51">
        <v>18</v>
      </c>
      <c r="CB18" s="54">
        <f t="shared" si="33"/>
        <v>9.6774193548387094E-2</v>
      </c>
      <c r="CC18" s="54">
        <f t="shared" si="34"/>
        <v>9.4736842105263161E-2</v>
      </c>
      <c r="CD18" s="54">
        <f t="shared" si="35"/>
        <v>9.5744680851063829E-2</v>
      </c>
      <c r="CE18" s="51">
        <v>10</v>
      </c>
      <c r="CF18" s="51">
        <v>3</v>
      </c>
      <c r="CG18" s="51">
        <v>13</v>
      </c>
      <c r="CH18" s="54">
        <f t="shared" si="36"/>
        <v>0.10752688172043011</v>
      </c>
      <c r="CI18" s="54">
        <f t="shared" si="37"/>
        <v>3.1578947368421054E-2</v>
      </c>
      <c r="CJ18" s="55">
        <f t="shared" si="38"/>
        <v>6.9148936170212769E-2</v>
      </c>
      <c r="CK18" s="50">
        <v>6</v>
      </c>
      <c r="CL18" s="51">
        <v>8</v>
      </c>
      <c r="CM18" s="51">
        <v>14</v>
      </c>
      <c r="CN18" s="54">
        <f t="shared" si="39"/>
        <v>6.4516129032258063E-2</v>
      </c>
      <c r="CO18" s="54">
        <f t="shared" si="40"/>
        <v>8.4210526315789472E-2</v>
      </c>
      <c r="CP18" s="54">
        <f t="shared" si="41"/>
        <v>7.4468085106382975E-2</v>
      </c>
      <c r="CQ18" s="51">
        <v>2</v>
      </c>
      <c r="CR18" s="51">
        <v>0</v>
      </c>
      <c r="CS18" s="51">
        <v>2</v>
      </c>
      <c r="CT18" s="54">
        <f t="shared" si="42"/>
        <v>2.1505376344086023E-2</v>
      </c>
      <c r="CU18" s="54">
        <f t="shared" si="43"/>
        <v>0</v>
      </c>
      <c r="CV18" s="55">
        <f t="shared" si="44"/>
        <v>1.0638297872340425E-2</v>
      </c>
    </row>
    <row r="19" spans="1:100" s="9" customFormat="1" ht="18.75" customHeight="1">
      <c r="A19" s="108" t="s">
        <v>22</v>
      </c>
      <c r="B19" s="50">
        <v>63</v>
      </c>
      <c r="C19" s="51">
        <v>43</v>
      </c>
      <c r="D19" s="52">
        <v>106</v>
      </c>
      <c r="E19" s="50">
        <v>16</v>
      </c>
      <c r="F19" s="51">
        <v>7</v>
      </c>
      <c r="G19" s="52">
        <v>23</v>
      </c>
      <c r="H19" s="53">
        <f t="shared" si="0"/>
        <v>0.25396825396825395</v>
      </c>
      <c r="I19" s="54">
        <f t="shared" si="1"/>
        <v>0.16279069767441862</v>
      </c>
      <c r="J19" s="55">
        <f t="shared" si="2"/>
        <v>0.21698113207547171</v>
      </c>
      <c r="K19" s="50">
        <v>12</v>
      </c>
      <c r="L19" s="51">
        <v>6</v>
      </c>
      <c r="M19" s="52">
        <v>18</v>
      </c>
      <c r="N19" s="53">
        <f t="shared" si="45"/>
        <v>0.75</v>
      </c>
      <c r="O19" s="54">
        <f t="shared" si="46"/>
        <v>0.8571428571428571</v>
      </c>
      <c r="P19" s="55">
        <f t="shared" si="47"/>
        <v>0.78260869565217395</v>
      </c>
      <c r="Q19" s="50">
        <v>30</v>
      </c>
      <c r="R19" s="51">
        <v>8</v>
      </c>
      <c r="S19" s="52">
        <v>38</v>
      </c>
      <c r="T19" s="56">
        <f t="shared" si="3"/>
        <v>0.47619047619047616</v>
      </c>
      <c r="U19" s="57">
        <f t="shared" si="4"/>
        <v>0.18604651162790697</v>
      </c>
      <c r="V19" s="58">
        <f t="shared" si="5"/>
        <v>0.35849056603773582</v>
      </c>
      <c r="W19" s="50">
        <v>1</v>
      </c>
      <c r="X19" s="51">
        <v>5</v>
      </c>
      <c r="Y19" s="52">
        <v>6</v>
      </c>
      <c r="Z19" s="56">
        <f t="shared" si="6"/>
        <v>1.5873015873015872E-2</v>
      </c>
      <c r="AA19" s="57">
        <f t="shared" si="7"/>
        <v>0.11627906976744186</v>
      </c>
      <c r="AB19" s="58">
        <f t="shared" si="8"/>
        <v>5.6603773584905662E-2</v>
      </c>
      <c r="AC19" s="50">
        <v>2</v>
      </c>
      <c r="AD19" s="51">
        <v>1</v>
      </c>
      <c r="AE19" s="52">
        <v>3</v>
      </c>
      <c r="AF19" s="53">
        <f t="shared" si="9"/>
        <v>3.1746031746031744E-2</v>
      </c>
      <c r="AG19" s="54">
        <f t="shared" si="10"/>
        <v>2.3255813953488372E-2</v>
      </c>
      <c r="AH19" s="55">
        <f t="shared" si="11"/>
        <v>2.8301886792452831E-2</v>
      </c>
      <c r="AI19" s="50">
        <v>2</v>
      </c>
      <c r="AJ19" s="51">
        <v>1</v>
      </c>
      <c r="AK19" s="52">
        <v>3</v>
      </c>
      <c r="AL19" s="53">
        <f t="shared" si="12"/>
        <v>1</v>
      </c>
      <c r="AM19" s="54">
        <f t="shared" si="13"/>
        <v>1</v>
      </c>
      <c r="AN19" s="55">
        <f t="shared" si="14"/>
        <v>1</v>
      </c>
      <c r="AO19" s="50">
        <v>3</v>
      </c>
      <c r="AP19" s="51">
        <v>1</v>
      </c>
      <c r="AQ19" s="52">
        <v>4</v>
      </c>
      <c r="AR19" s="56">
        <f t="shared" si="15"/>
        <v>4.7619047619047616E-2</v>
      </c>
      <c r="AS19" s="57">
        <f t="shared" si="16"/>
        <v>2.3255813953488372E-2</v>
      </c>
      <c r="AT19" s="58">
        <f t="shared" si="17"/>
        <v>3.7735849056603772E-2</v>
      </c>
      <c r="AU19" s="50">
        <v>1</v>
      </c>
      <c r="AV19" s="51">
        <v>4</v>
      </c>
      <c r="AW19" s="52">
        <v>5</v>
      </c>
      <c r="AX19" s="56">
        <f t="shared" si="18"/>
        <v>1.5873015873015872E-2</v>
      </c>
      <c r="AY19" s="57">
        <f t="shared" si="19"/>
        <v>9.3023255813953487E-2</v>
      </c>
      <c r="AZ19" s="58">
        <f t="shared" si="20"/>
        <v>4.716981132075472E-2</v>
      </c>
      <c r="BA19" s="50">
        <v>0</v>
      </c>
      <c r="BB19" s="51">
        <v>0</v>
      </c>
      <c r="BC19" s="51">
        <v>0</v>
      </c>
      <c r="BD19" s="54">
        <f t="shared" si="21"/>
        <v>0</v>
      </c>
      <c r="BE19" s="54">
        <f t="shared" si="22"/>
        <v>0</v>
      </c>
      <c r="BF19" s="54">
        <f t="shared" si="23"/>
        <v>0</v>
      </c>
      <c r="BG19" s="51">
        <v>0</v>
      </c>
      <c r="BH19" s="51">
        <v>0</v>
      </c>
      <c r="BI19" s="51">
        <v>0</v>
      </c>
      <c r="BJ19" s="54">
        <f t="shared" si="24"/>
        <v>0</v>
      </c>
      <c r="BK19" s="54">
        <f t="shared" si="25"/>
        <v>0</v>
      </c>
      <c r="BL19" s="55">
        <f t="shared" si="26"/>
        <v>0</v>
      </c>
      <c r="BM19" s="50">
        <v>5</v>
      </c>
      <c r="BN19" s="51">
        <v>3</v>
      </c>
      <c r="BO19" s="51">
        <v>8</v>
      </c>
      <c r="BP19" s="54">
        <f t="shared" si="27"/>
        <v>7.9365079365079361E-2</v>
      </c>
      <c r="BQ19" s="54">
        <f t="shared" si="28"/>
        <v>6.9767441860465115E-2</v>
      </c>
      <c r="BR19" s="54">
        <f t="shared" si="29"/>
        <v>7.5471698113207544E-2</v>
      </c>
      <c r="BS19" s="51">
        <v>1</v>
      </c>
      <c r="BT19" s="51">
        <v>1</v>
      </c>
      <c r="BU19" s="51">
        <v>2</v>
      </c>
      <c r="BV19" s="54">
        <f t="shared" si="30"/>
        <v>1.5873015873015872E-2</v>
      </c>
      <c r="BW19" s="54">
        <f t="shared" si="31"/>
        <v>2.3255813953488372E-2</v>
      </c>
      <c r="BX19" s="55">
        <f t="shared" si="32"/>
        <v>1.8867924528301886E-2</v>
      </c>
      <c r="BY19" s="50">
        <v>7</v>
      </c>
      <c r="BZ19" s="51">
        <v>3</v>
      </c>
      <c r="CA19" s="51">
        <v>10</v>
      </c>
      <c r="CB19" s="54">
        <f t="shared" si="33"/>
        <v>0.1111111111111111</v>
      </c>
      <c r="CC19" s="54">
        <f t="shared" si="34"/>
        <v>6.9767441860465115E-2</v>
      </c>
      <c r="CD19" s="54">
        <f t="shared" si="35"/>
        <v>9.4339622641509441E-2</v>
      </c>
      <c r="CE19" s="51">
        <v>2</v>
      </c>
      <c r="CF19" s="51">
        <v>0</v>
      </c>
      <c r="CG19" s="51">
        <v>2</v>
      </c>
      <c r="CH19" s="54">
        <f t="shared" si="36"/>
        <v>3.1746031746031744E-2</v>
      </c>
      <c r="CI19" s="54">
        <f t="shared" si="37"/>
        <v>0</v>
      </c>
      <c r="CJ19" s="55">
        <f t="shared" si="38"/>
        <v>1.8867924528301886E-2</v>
      </c>
      <c r="CK19" s="50">
        <v>7</v>
      </c>
      <c r="CL19" s="51">
        <v>3</v>
      </c>
      <c r="CM19" s="51">
        <v>10</v>
      </c>
      <c r="CN19" s="54">
        <f t="shared" si="39"/>
        <v>0.1111111111111111</v>
      </c>
      <c r="CO19" s="54">
        <f t="shared" si="40"/>
        <v>6.9767441860465115E-2</v>
      </c>
      <c r="CP19" s="54">
        <f t="shared" si="41"/>
        <v>9.4339622641509441E-2</v>
      </c>
      <c r="CQ19" s="51">
        <v>0</v>
      </c>
      <c r="CR19" s="51">
        <v>0</v>
      </c>
      <c r="CS19" s="51">
        <v>0</v>
      </c>
      <c r="CT19" s="54">
        <f t="shared" si="42"/>
        <v>0</v>
      </c>
      <c r="CU19" s="54">
        <f t="shared" si="43"/>
        <v>0</v>
      </c>
      <c r="CV19" s="55">
        <f t="shared" si="44"/>
        <v>0</v>
      </c>
    </row>
    <row r="20" spans="1:100" s="9" customFormat="1" ht="18.75" customHeight="1">
      <c r="A20" s="108" t="s">
        <v>44</v>
      </c>
      <c r="B20" s="50">
        <v>101</v>
      </c>
      <c r="C20" s="51">
        <v>118</v>
      </c>
      <c r="D20" s="52">
        <v>219</v>
      </c>
      <c r="E20" s="50">
        <v>45</v>
      </c>
      <c r="F20" s="51">
        <v>52</v>
      </c>
      <c r="G20" s="52">
        <v>97</v>
      </c>
      <c r="H20" s="53">
        <f t="shared" si="0"/>
        <v>0.44554455445544555</v>
      </c>
      <c r="I20" s="54">
        <f t="shared" si="1"/>
        <v>0.44067796610169491</v>
      </c>
      <c r="J20" s="55">
        <f t="shared" si="2"/>
        <v>0.44292237442922372</v>
      </c>
      <c r="K20" s="50">
        <v>23</v>
      </c>
      <c r="L20" s="51">
        <v>12</v>
      </c>
      <c r="M20" s="52">
        <v>35</v>
      </c>
      <c r="N20" s="53">
        <f t="shared" si="45"/>
        <v>0.51111111111111107</v>
      </c>
      <c r="O20" s="54">
        <f t="shared" si="46"/>
        <v>0.23076923076923078</v>
      </c>
      <c r="P20" s="55">
        <f t="shared" si="47"/>
        <v>0.36082474226804123</v>
      </c>
      <c r="Q20" s="50">
        <v>119</v>
      </c>
      <c r="R20" s="51">
        <v>128</v>
      </c>
      <c r="S20" s="52">
        <v>247</v>
      </c>
      <c r="T20" s="56">
        <f t="shared" si="3"/>
        <v>1.1782178217821782</v>
      </c>
      <c r="U20" s="57">
        <f t="shared" si="4"/>
        <v>1.0847457627118644</v>
      </c>
      <c r="V20" s="58">
        <f t="shared" si="5"/>
        <v>1.1278538812785388</v>
      </c>
      <c r="W20" s="50">
        <v>38</v>
      </c>
      <c r="X20" s="51">
        <v>48</v>
      </c>
      <c r="Y20" s="52">
        <v>86</v>
      </c>
      <c r="Z20" s="56">
        <f t="shared" si="6"/>
        <v>0.37623762376237624</v>
      </c>
      <c r="AA20" s="57">
        <f t="shared" si="7"/>
        <v>0.40677966101694918</v>
      </c>
      <c r="AB20" s="58">
        <f t="shared" si="8"/>
        <v>0.39269406392694062</v>
      </c>
      <c r="AC20" s="50">
        <v>28</v>
      </c>
      <c r="AD20" s="51">
        <v>42</v>
      </c>
      <c r="AE20" s="52">
        <v>70</v>
      </c>
      <c r="AF20" s="53">
        <f t="shared" si="9"/>
        <v>0.27722772277227725</v>
      </c>
      <c r="AG20" s="54">
        <f t="shared" si="10"/>
        <v>0.3559322033898305</v>
      </c>
      <c r="AH20" s="55">
        <f t="shared" si="11"/>
        <v>0.31963470319634701</v>
      </c>
      <c r="AI20" s="50">
        <v>12</v>
      </c>
      <c r="AJ20" s="51">
        <v>9</v>
      </c>
      <c r="AK20" s="52">
        <v>21</v>
      </c>
      <c r="AL20" s="53">
        <f t="shared" si="12"/>
        <v>0.42857142857142855</v>
      </c>
      <c r="AM20" s="54">
        <f t="shared" si="13"/>
        <v>0.21428571428571427</v>
      </c>
      <c r="AN20" s="55">
        <f t="shared" si="14"/>
        <v>0.3</v>
      </c>
      <c r="AO20" s="50">
        <v>56</v>
      </c>
      <c r="AP20" s="51">
        <v>89</v>
      </c>
      <c r="AQ20" s="52">
        <v>145</v>
      </c>
      <c r="AR20" s="56">
        <f t="shared" si="15"/>
        <v>0.5544554455445545</v>
      </c>
      <c r="AS20" s="57">
        <f t="shared" si="16"/>
        <v>0.75423728813559321</v>
      </c>
      <c r="AT20" s="58">
        <f t="shared" si="17"/>
        <v>0.66210045662100458</v>
      </c>
      <c r="AU20" s="50">
        <v>36</v>
      </c>
      <c r="AV20" s="51">
        <v>48</v>
      </c>
      <c r="AW20" s="52">
        <v>84</v>
      </c>
      <c r="AX20" s="56">
        <f t="shared" si="18"/>
        <v>0.35643564356435642</v>
      </c>
      <c r="AY20" s="57">
        <f t="shared" si="19"/>
        <v>0.40677966101694918</v>
      </c>
      <c r="AZ20" s="58">
        <f t="shared" si="20"/>
        <v>0.38356164383561642</v>
      </c>
      <c r="BA20" s="50">
        <v>0</v>
      </c>
      <c r="BB20" s="51">
        <v>0</v>
      </c>
      <c r="BC20" s="51">
        <v>0</v>
      </c>
      <c r="BD20" s="54">
        <f t="shared" si="21"/>
        <v>0</v>
      </c>
      <c r="BE20" s="54">
        <f t="shared" si="22"/>
        <v>0</v>
      </c>
      <c r="BF20" s="54">
        <f t="shared" si="23"/>
        <v>0</v>
      </c>
      <c r="BG20" s="51">
        <v>0</v>
      </c>
      <c r="BH20" s="51">
        <v>0</v>
      </c>
      <c r="BI20" s="51">
        <v>0</v>
      </c>
      <c r="BJ20" s="54">
        <f t="shared" si="24"/>
        <v>0</v>
      </c>
      <c r="BK20" s="54">
        <f t="shared" si="25"/>
        <v>0</v>
      </c>
      <c r="BL20" s="55">
        <f t="shared" si="26"/>
        <v>0</v>
      </c>
      <c r="BM20" s="50">
        <v>25</v>
      </c>
      <c r="BN20" s="51">
        <v>20</v>
      </c>
      <c r="BO20" s="51">
        <v>45</v>
      </c>
      <c r="BP20" s="54">
        <f t="shared" si="27"/>
        <v>0.24752475247524752</v>
      </c>
      <c r="BQ20" s="54">
        <f t="shared" si="28"/>
        <v>0.16949152542372881</v>
      </c>
      <c r="BR20" s="54">
        <f t="shared" si="29"/>
        <v>0.20547945205479451</v>
      </c>
      <c r="BS20" s="51">
        <v>8</v>
      </c>
      <c r="BT20" s="51">
        <v>4</v>
      </c>
      <c r="BU20" s="51">
        <v>12</v>
      </c>
      <c r="BV20" s="54">
        <f t="shared" si="30"/>
        <v>7.9207920792079209E-2</v>
      </c>
      <c r="BW20" s="54">
        <f t="shared" si="31"/>
        <v>3.3898305084745763E-2</v>
      </c>
      <c r="BX20" s="55">
        <f t="shared" si="32"/>
        <v>5.4794520547945202E-2</v>
      </c>
      <c r="BY20" s="50">
        <v>34</v>
      </c>
      <c r="BZ20" s="51">
        <v>20</v>
      </c>
      <c r="CA20" s="51">
        <v>54</v>
      </c>
      <c r="CB20" s="54">
        <f t="shared" si="33"/>
        <v>0.33663366336633666</v>
      </c>
      <c r="CC20" s="54">
        <f t="shared" si="34"/>
        <v>0.16949152542372881</v>
      </c>
      <c r="CD20" s="54">
        <f t="shared" si="35"/>
        <v>0.24657534246575341</v>
      </c>
      <c r="CE20" s="51">
        <v>9</v>
      </c>
      <c r="CF20" s="51">
        <v>6</v>
      </c>
      <c r="CG20" s="51">
        <v>15</v>
      </c>
      <c r="CH20" s="54">
        <f t="shared" si="36"/>
        <v>8.9108910891089105E-2</v>
      </c>
      <c r="CI20" s="54">
        <f t="shared" si="37"/>
        <v>5.0847457627118647E-2</v>
      </c>
      <c r="CJ20" s="55">
        <f t="shared" si="38"/>
        <v>6.8493150684931503E-2</v>
      </c>
      <c r="CK20" s="50">
        <v>20</v>
      </c>
      <c r="CL20" s="51">
        <v>14</v>
      </c>
      <c r="CM20" s="51">
        <v>34</v>
      </c>
      <c r="CN20" s="54">
        <f t="shared" si="39"/>
        <v>0.19801980198019803</v>
      </c>
      <c r="CO20" s="54">
        <f t="shared" si="40"/>
        <v>0.11864406779661017</v>
      </c>
      <c r="CP20" s="54">
        <f t="shared" si="41"/>
        <v>0.15525114155251141</v>
      </c>
      <c r="CQ20" s="51">
        <v>3</v>
      </c>
      <c r="CR20" s="51">
        <v>1</v>
      </c>
      <c r="CS20" s="51">
        <v>4</v>
      </c>
      <c r="CT20" s="54">
        <f t="shared" si="42"/>
        <v>2.9702970297029702E-2</v>
      </c>
      <c r="CU20" s="54">
        <f t="shared" si="43"/>
        <v>8.4745762711864406E-3</v>
      </c>
      <c r="CV20" s="55">
        <f t="shared" si="44"/>
        <v>1.8264840182648401E-2</v>
      </c>
    </row>
    <row r="21" spans="1:100" s="9" customFormat="1" ht="18.75" customHeight="1">
      <c r="A21" s="108" t="s">
        <v>23</v>
      </c>
      <c r="B21" s="50">
        <v>33</v>
      </c>
      <c r="C21" s="51">
        <v>32</v>
      </c>
      <c r="D21" s="52">
        <v>65</v>
      </c>
      <c r="E21" s="50">
        <v>7</v>
      </c>
      <c r="F21" s="51">
        <v>3</v>
      </c>
      <c r="G21" s="52">
        <v>10</v>
      </c>
      <c r="H21" s="53">
        <f t="shared" si="0"/>
        <v>0.21212121212121213</v>
      </c>
      <c r="I21" s="54">
        <f t="shared" si="1"/>
        <v>9.375E-2</v>
      </c>
      <c r="J21" s="55">
        <f t="shared" si="2"/>
        <v>0.15384615384615385</v>
      </c>
      <c r="K21" s="50">
        <v>1</v>
      </c>
      <c r="L21" s="51">
        <v>0</v>
      </c>
      <c r="M21" s="52">
        <v>1</v>
      </c>
      <c r="N21" s="53">
        <f t="shared" si="45"/>
        <v>0.14285714285714285</v>
      </c>
      <c r="O21" s="54">
        <f t="shared" si="46"/>
        <v>0</v>
      </c>
      <c r="P21" s="55">
        <f t="shared" si="47"/>
        <v>0.1</v>
      </c>
      <c r="Q21" s="50">
        <v>12</v>
      </c>
      <c r="R21" s="51">
        <v>5</v>
      </c>
      <c r="S21" s="52">
        <v>17</v>
      </c>
      <c r="T21" s="56">
        <f t="shared" si="3"/>
        <v>0.36363636363636365</v>
      </c>
      <c r="U21" s="57">
        <f t="shared" si="4"/>
        <v>0.15625</v>
      </c>
      <c r="V21" s="58">
        <f t="shared" si="5"/>
        <v>0.26153846153846155</v>
      </c>
      <c r="W21" s="50">
        <v>5</v>
      </c>
      <c r="X21" s="51">
        <v>10</v>
      </c>
      <c r="Y21" s="52">
        <v>15</v>
      </c>
      <c r="Z21" s="56">
        <f t="shared" si="6"/>
        <v>0.15151515151515152</v>
      </c>
      <c r="AA21" s="57">
        <f t="shared" si="7"/>
        <v>0.3125</v>
      </c>
      <c r="AB21" s="58">
        <f t="shared" si="8"/>
        <v>0.23076923076923078</v>
      </c>
      <c r="AC21" s="50">
        <v>6</v>
      </c>
      <c r="AD21" s="51">
        <v>1</v>
      </c>
      <c r="AE21" s="52">
        <v>7</v>
      </c>
      <c r="AF21" s="53">
        <f t="shared" si="9"/>
        <v>0.18181818181818182</v>
      </c>
      <c r="AG21" s="54">
        <f t="shared" si="10"/>
        <v>3.125E-2</v>
      </c>
      <c r="AH21" s="55">
        <f t="shared" si="11"/>
        <v>0.1076923076923077</v>
      </c>
      <c r="AI21" s="50">
        <v>1</v>
      </c>
      <c r="AJ21" s="51">
        <v>0</v>
      </c>
      <c r="AK21" s="52">
        <v>1</v>
      </c>
      <c r="AL21" s="53">
        <f t="shared" si="12"/>
        <v>0.16666666666666666</v>
      </c>
      <c r="AM21" s="54">
        <f t="shared" si="13"/>
        <v>0</v>
      </c>
      <c r="AN21" s="55">
        <f t="shared" si="14"/>
        <v>0.14285714285714285</v>
      </c>
      <c r="AO21" s="50">
        <v>10</v>
      </c>
      <c r="AP21" s="51">
        <v>3</v>
      </c>
      <c r="AQ21" s="52">
        <v>13</v>
      </c>
      <c r="AR21" s="56">
        <f t="shared" si="15"/>
        <v>0.30303030303030304</v>
      </c>
      <c r="AS21" s="57">
        <f t="shared" si="16"/>
        <v>9.375E-2</v>
      </c>
      <c r="AT21" s="58">
        <f t="shared" si="17"/>
        <v>0.2</v>
      </c>
      <c r="AU21" s="50">
        <v>5</v>
      </c>
      <c r="AV21" s="51">
        <v>10</v>
      </c>
      <c r="AW21" s="52">
        <v>15</v>
      </c>
      <c r="AX21" s="56">
        <f t="shared" si="18"/>
        <v>0.15151515151515152</v>
      </c>
      <c r="AY21" s="57">
        <f t="shared" si="19"/>
        <v>0.3125</v>
      </c>
      <c r="AZ21" s="58">
        <f t="shared" si="20"/>
        <v>0.23076923076923078</v>
      </c>
      <c r="BA21" s="50">
        <v>0</v>
      </c>
      <c r="BB21" s="51">
        <v>0</v>
      </c>
      <c r="BC21" s="51">
        <v>0</v>
      </c>
      <c r="BD21" s="54">
        <f t="shared" si="21"/>
        <v>0</v>
      </c>
      <c r="BE21" s="54">
        <f t="shared" si="22"/>
        <v>0</v>
      </c>
      <c r="BF21" s="54">
        <f t="shared" si="23"/>
        <v>0</v>
      </c>
      <c r="BG21" s="51">
        <v>0</v>
      </c>
      <c r="BH21" s="51">
        <v>0</v>
      </c>
      <c r="BI21" s="51">
        <v>0</v>
      </c>
      <c r="BJ21" s="54">
        <f t="shared" si="24"/>
        <v>0</v>
      </c>
      <c r="BK21" s="54">
        <f t="shared" si="25"/>
        <v>0</v>
      </c>
      <c r="BL21" s="55">
        <f t="shared" si="26"/>
        <v>0</v>
      </c>
      <c r="BM21" s="50">
        <v>1</v>
      </c>
      <c r="BN21" s="51">
        <v>1</v>
      </c>
      <c r="BO21" s="51">
        <v>2</v>
      </c>
      <c r="BP21" s="54">
        <f t="shared" si="27"/>
        <v>3.0303030303030304E-2</v>
      </c>
      <c r="BQ21" s="54">
        <f t="shared" si="28"/>
        <v>3.125E-2</v>
      </c>
      <c r="BR21" s="54">
        <f t="shared" si="29"/>
        <v>3.0769230769230771E-2</v>
      </c>
      <c r="BS21" s="51">
        <v>0</v>
      </c>
      <c r="BT21" s="51">
        <v>0</v>
      </c>
      <c r="BU21" s="51">
        <v>0</v>
      </c>
      <c r="BV21" s="54">
        <f t="shared" si="30"/>
        <v>0</v>
      </c>
      <c r="BW21" s="54">
        <f t="shared" si="31"/>
        <v>0</v>
      </c>
      <c r="BX21" s="55">
        <f t="shared" si="32"/>
        <v>0</v>
      </c>
      <c r="BY21" s="50">
        <v>16</v>
      </c>
      <c r="BZ21" s="51">
        <v>16</v>
      </c>
      <c r="CA21" s="51">
        <v>32</v>
      </c>
      <c r="CB21" s="54">
        <f t="shared" si="33"/>
        <v>0.48484848484848486</v>
      </c>
      <c r="CC21" s="54">
        <f t="shared" si="34"/>
        <v>0.5</v>
      </c>
      <c r="CD21" s="54">
        <f t="shared" si="35"/>
        <v>0.49230769230769234</v>
      </c>
      <c r="CE21" s="51">
        <v>1</v>
      </c>
      <c r="CF21" s="51">
        <v>0</v>
      </c>
      <c r="CG21" s="51">
        <v>1</v>
      </c>
      <c r="CH21" s="54">
        <f t="shared" si="36"/>
        <v>3.0303030303030304E-2</v>
      </c>
      <c r="CI21" s="54">
        <f t="shared" si="37"/>
        <v>0</v>
      </c>
      <c r="CJ21" s="55">
        <f t="shared" si="38"/>
        <v>1.5384615384615385E-2</v>
      </c>
      <c r="CK21" s="50">
        <v>5</v>
      </c>
      <c r="CL21" s="51">
        <v>3</v>
      </c>
      <c r="CM21" s="51">
        <v>8</v>
      </c>
      <c r="CN21" s="54">
        <f t="shared" si="39"/>
        <v>0.15151515151515152</v>
      </c>
      <c r="CO21" s="54">
        <f t="shared" si="40"/>
        <v>9.375E-2</v>
      </c>
      <c r="CP21" s="54">
        <f t="shared" si="41"/>
        <v>0.12307692307692308</v>
      </c>
      <c r="CQ21" s="51">
        <v>1</v>
      </c>
      <c r="CR21" s="51">
        <v>0</v>
      </c>
      <c r="CS21" s="51">
        <v>1</v>
      </c>
      <c r="CT21" s="54">
        <f t="shared" si="42"/>
        <v>3.0303030303030304E-2</v>
      </c>
      <c r="CU21" s="54">
        <f t="shared" si="43"/>
        <v>0</v>
      </c>
      <c r="CV21" s="55">
        <f t="shared" si="44"/>
        <v>1.5384615384615385E-2</v>
      </c>
    </row>
    <row r="22" spans="1:100" s="9" customFormat="1" ht="18.75" customHeight="1">
      <c r="A22" s="108" t="s">
        <v>24</v>
      </c>
      <c r="B22" s="50">
        <v>36</v>
      </c>
      <c r="C22" s="51">
        <v>25</v>
      </c>
      <c r="D22" s="52">
        <v>61</v>
      </c>
      <c r="E22" s="50">
        <v>16</v>
      </c>
      <c r="F22" s="51">
        <v>12</v>
      </c>
      <c r="G22" s="52">
        <v>28</v>
      </c>
      <c r="H22" s="53">
        <f t="shared" si="0"/>
        <v>0.44444444444444442</v>
      </c>
      <c r="I22" s="54">
        <f t="shared" si="1"/>
        <v>0.48</v>
      </c>
      <c r="J22" s="55">
        <f t="shared" si="2"/>
        <v>0.45901639344262296</v>
      </c>
      <c r="K22" s="50">
        <v>5</v>
      </c>
      <c r="L22" s="51">
        <v>3</v>
      </c>
      <c r="M22" s="52">
        <v>8</v>
      </c>
      <c r="N22" s="53">
        <f t="shared" si="45"/>
        <v>0.3125</v>
      </c>
      <c r="O22" s="54">
        <f t="shared" si="46"/>
        <v>0.25</v>
      </c>
      <c r="P22" s="55">
        <f t="shared" si="47"/>
        <v>0.2857142857142857</v>
      </c>
      <c r="Q22" s="50">
        <v>37</v>
      </c>
      <c r="R22" s="51">
        <v>31</v>
      </c>
      <c r="S22" s="52">
        <v>68</v>
      </c>
      <c r="T22" s="56">
        <f t="shared" si="3"/>
        <v>1.0277777777777777</v>
      </c>
      <c r="U22" s="57">
        <f t="shared" si="4"/>
        <v>1.24</v>
      </c>
      <c r="V22" s="58">
        <f t="shared" si="5"/>
        <v>1.1147540983606556</v>
      </c>
      <c r="W22" s="50">
        <v>6</v>
      </c>
      <c r="X22" s="51">
        <v>2</v>
      </c>
      <c r="Y22" s="52">
        <v>8</v>
      </c>
      <c r="Z22" s="56">
        <f t="shared" si="6"/>
        <v>0.16666666666666666</v>
      </c>
      <c r="AA22" s="57">
        <f t="shared" si="7"/>
        <v>0.08</v>
      </c>
      <c r="AB22" s="58">
        <f t="shared" si="8"/>
        <v>0.13114754098360656</v>
      </c>
      <c r="AC22" s="50">
        <v>12</v>
      </c>
      <c r="AD22" s="51">
        <v>11</v>
      </c>
      <c r="AE22" s="52">
        <v>23</v>
      </c>
      <c r="AF22" s="53">
        <f t="shared" si="9"/>
        <v>0.33333333333333331</v>
      </c>
      <c r="AG22" s="54">
        <f t="shared" si="10"/>
        <v>0.44</v>
      </c>
      <c r="AH22" s="55">
        <f t="shared" si="11"/>
        <v>0.37704918032786883</v>
      </c>
      <c r="AI22" s="50">
        <v>3</v>
      </c>
      <c r="AJ22" s="51">
        <v>3</v>
      </c>
      <c r="AK22" s="52">
        <v>6</v>
      </c>
      <c r="AL22" s="53">
        <f t="shared" si="12"/>
        <v>0.25</v>
      </c>
      <c r="AM22" s="54">
        <f t="shared" si="13"/>
        <v>0.27272727272727271</v>
      </c>
      <c r="AN22" s="55">
        <f t="shared" si="14"/>
        <v>0.2608695652173913</v>
      </c>
      <c r="AO22" s="50">
        <v>18</v>
      </c>
      <c r="AP22" s="51">
        <v>24</v>
      </c>
      <c r="AQ22" s="52">
        <v>42</v>
      </c>
      <c r="AR22" s="56">
        <f t="shared" si="15"/>
        <v>0.5</v>
      </c>
      <c r="AS22" s="57">
        <f t="shared" si="16"/>
        <v>0.96</v>
      </c>
      <c r="AT22" s="58">
        <f t="shared" si="17"/>
        <v>0.68852459016393441</v>
      </c>
      <c r="AU22" s="50">
        <v>4</v>
      </c>
      <c r="AV22" s="51">
        <v>2</v>
      </c>
      <c r="AW22" s="52">
        <v>6</v>
      </c>
      <c r="AX22" s="56">
        <f t="shared" si="18"/>
        <v>0.1111111111111111</v>
      </c>
      <c r="AY22" s="57">
        <f t="shared" si="19"/>
        <v>0.08</v>
      </c>
      <c r="AZ22" s="58">
        <f t="shared" si="20"/>
        <v>9.8360655737704916E-2</v>
      </c>
      <c r="BA22" s="50">
        <v>0</v>
      </c>
      <c r="BB22" s="51">
        <v>1</v>
      </c>
      <c r="BC22" s="51">
        <v>1</v>
      </c>
      <c r="BD22" s="54">
        <f t="shared" si="21"/>
        <v>0</v>
      </c>
      <c r="BE22" s="54">
        <f t="shared" si="22"/>
        <v>0.04</v>
      </c>
      <c r="BF22" s="54">
        <f t="shared" si="23"/>
        <v>1.6393442622950821E-2</v>
      </c>
      <c r="BG22" s="51">
        <v>0</v>
      </c>
      <c r="BH22" s="51">
        <v>0</v>
      </c>
      <c r="BI22" s="51">
        <v>0</v>
      </c>
      <c r="BJ22" s="54">
        <f t="shared" si="24"/>
        <v>0</v>
      </c>
      <c r="BK22" s="54">
        <f t="shared" si="25"/>
        <v>0</v>
      </c>
      <c r="BL22" s="55">
        <f t="shared" si="26"/>
        <v>0</v>
      </c>
      <c r="BM22" s="50">
        <v>3</v>
      </c>
      <c r="BN22" s="51">
        <v>0</v>
      </c>
      <c r="BO22" s="51">
        <v>3</v>
      </c>
      <c r="BP22" s="54">
        <f t="shared" si="27"/>
        <v>8.3333333333333329E-2</v>
      </c>
      <c r="BQ22" s="54">
        <f t="shared" si="28"/>
        <v>0</v>
      </c>
      <c r="BR22" s="54">
        <f t="shared" si="29"/>
        <v>4.9180327868852458E-2</v>
      </c>
      <c r="BS22" s="51">
        <v>0</v>
      </c>
      <c r="BT22" s="51">
        <v>0</v>
      </c>
      <c r="BU22" s="51">
        <v>0</v>
      </c>
      <c r="BV22" s="54">
        <f t="shared" si="30"/>
        <v>0</v>
      </c>
      <c r="BW22" s="54">
        <f t="shared" si="31"/>
        <v>0</v>
      </c>
      <c r="BX22" s="55">
        <f t="shared" si="32"/>
        <v>0</v>
      </c>
      <c r="BY22" s="50">
        <v>3</v>
      </c>
      <c r="BZ22" s="51">
        <v>4</v>
      </c>
      <c r="CA22" s="51">
        <v>7</v>
      </c>
      <c r="CB22" s="54">
        <f t="shared" si="33"/>
        <v>8.3333333333333329E-2</v>
      </c>
      <c r="CC22" s="54">
        <f t="shared" si="34"/>
        <v>0.16</v>
      </c>
      <c r="CD22" s="54">
        <f t="shared" si="35"/>
        <v>0.11475409836065574</v>
      </c>
      <c r="CE22" s="51">
        <v>0</v>
      </c>
      <c r="CF22" s="51">
        <v>0</v>
      </c>
      <c r="CG22" s="51">
        <v>0</v>
      </c>
      <c r="CH22" s="54">
        <f t="shared" si="36"/>
        <v>0</v>
      </c>
      <c r="CI22" s="54">
        <f t="shared" si="37"/>
        <v>0</v>
      </c>
      <c r="CJ22" s="55">
        <f t="shared" si="38"/>
        <v>0</v>
      </c>
      <c r="CK22" s="50">
        <v>4</v>
      </c>
      <c r="CL22" s="51">
        <v>1</v>
      </c>
      <c r="CM22" s="51">
        <v>5</v>
      </c>
      <c r="CN22" s="54">
        <f t="shared" si="39"/>
        <v>0.1111111111111111</v>
      </c>
      <c r="CO22" s="54">
        <f t="shared" si="40"/>
        <v>0.04</v>
      </c>
      <c r="CP22" s="54">
        <f t="shared" si="41"/>
        <v>8.1967213114754092E-2</v>
      </c>
      <c r="CQ22" s="51">
        <v>0</v>
      </c>
      <c r="CR22" s="51">
        <v>0</v>
      </c>
      <c r="CS22" s="51">
        <v>0</v>
      </c>
      <c r="CT22" s="54">
        <f t="shared" si="42"/>
        <v>0</v>
      </c>
      <c r="CU22" s="54">
        <f t="shared" si="43"/>
        <v>0</v>
      </c>
      <c r="CV22" s="55">
        <f t="shared" si="44"/>
        <v>0</v>
      </c>
    </row>
    <row r="23" spans="1:100" s="9" customFormat="1" ht="18.75" customHeight="1">
      <c r="A23" s="109" t="s">
        <v>25</v>
      </c>
      <c r="B23" s="59">
        <v>29</v>
      </c>
      <c r="C23" s="60">
        <v>31</v>
      </c>
      <c r="D23" s="61">
        <v>60</v>
      </c>
      <c r="E23" s="59">
        <v>9</v>
      </c>
      <c r="F23" s="60">
        <v>2</v>
      </c>
      <c r="G23" s="61">
        <v>11</v>
      </c>
      <c r="H23" s="62">
        <f t="shared" si="0"/>
        <v>0.31034482758620691</v>
      </c>
      <c r="I23" s="63">
        <f t="shared" si="1"/>
        <v>6.4516129032258063E-2</v>
      </c>
      <c r="J23" s="64">
        <f t="shared" si="2"/>
        <v>0.18333333333333332</v>
      </c>
      <c r="K23" s="59">
        <v>5</v>
      </c>
      <c r="L23" s="60">
        <v>1</v>
      </c>
      <c r="M23" s="61">
        <v>6</v>
      </c>
      <c r="N23" s="62">
        <f t="shared" si="45"/>
        <v>0.55555555555555558</v>
      </c>
      <c r="O23" s="63">
        <f t="shared" si="46"/>
        <v>0.5</v>
      </c>
      <c r="P23" s="64">
        <f t="shared" si="47"/>
        <v>0.54545454545454541</v>
      </c>
      <c r="Q23" s="59">
        <v>23</v>
      </c>
      <c r="R23" s="60">
        <v>2</v>
      </c>
      <c r="S23" s="61">
        <v>25</v>
      </c>
      <c r="T23" s="65">
        <f t="shared" si="3"/>
        <v>0.7931034482758621</v>
      </c>
      <c r="U23" s="66">
        <f t="shared" si="4"/>
        <v>6.4516129032258063E-2</v>
      </c>
      <c r="V23" s="67">
        <f t="shared" si="5"/>
        <v>0.41666666666666669</v>
      </c>
      <c r="W23" s="59">
        <v>2</v>
      </c>
      <c r="X23" s="60">
        <v>3</v>
      </c>
      <c r="Y23" s="61">
        <v>5</v>
      </c>
      <c r="Z23" s="65">
        <f t="shared" si="6"/>
        <v>6.8965517241379309E-2</v>
      </c>
      <c r="AA23" s="66">
        <f t="shared" si="7"/>
        <v>9.6774193548387094E-2</v>
      </c>
      <c r="AB23" s="67">
        <f t="shared" si="8"/>
        <v>8.3333333333333329E-2</v>
      </c>
      <c r="AC23" s="59">
        <v>3</v>
      </c>
      <c r="AD23" s="60">
        <v>1</v>
      </c>
      <c r="AE23" s="61">
        <v>4</v>
      </c>
      <c r="AF23" s="62">
        <f t="shared" si="9"/>
        <v>0.10344827586206896</v>
      </c>
      <c r="AG23" s="63">
        <f t="shared" si="10"/>
        <v>3.2258064516129031E-2</v>
      </c>
      <c r="AH23" s="64">
        <f t="shared" si="11"/>
        <v>6.6666666666666666E-2</v>
      </c>
      <c r="AI23" s="59">
        <v>2</v>
      </c>
      <c r="AJ23" s="60">
        <v>0</v>
      </c>
      <c r="AK23" s="61">
        <v>2</v>
      </c>
      <c r="AL23" s="62">
        <f t="shared" si="12"/>
        <v>0.66666666666666663</v>
      </c>
      <c r="AM23" s="63">
        <f t="shared" si="13"/>
        <v>0</v>
      </c>
      <c r="AN23" s="64">
        <f t="shared" si="14"/>
        <v>0.5</v>
      </c>
      <c r="AO23" s="59">
        <v>3</v>
      </c>
      <c r="AP23" s="60">
        <v>1</v>
      </c>
      <c r="AQ23" s="61">
        <v>4</v>
      </c>
      <c r="AR23" s="65">
        <f t="shared" si="15"/>
        <v>0.10344827586206896</v>
      </c>
      <c r="AS23" s="66">
        <f t="shared" si="16"/>
        <v>3.2258064516129031E-2</v>
      </c>
      <c r="AT23" s="67">
        <f t="shared" si="17"/>
        <v>6.6666666666666666E-2</v>
      </c>
      <c r="AU23" s="59">
        <v>2</v>
      </c>
      <c r="AV23" s="60">
        <v>3</v>
      </c>
      <c r="AW23" s="61">
        <v>5</v>
      </c>
      <c r="AX23" s="65">
        <f t="shared" si="18"/>
        <v>6.8965517241379309E-2</v>
      </c>
      <c r="AY23" s="66">
        <f t="shared" si="19"/>
        <v>9.6774193548387094E-2</v>
      </c>
      <c r="AZ23" s="67">
        <f t="shared" si="20"/>
        <v>8.3333333333333329E-2</v>
      </c>
      <c r="BA23" s="59">
        <v>0</v>
      </c>
      <c r="BB23" s="60">
        <v>0</v>
      </c>
      <c r="BC23" s="60">
        <v>0</v>
      </c>
      <c r="BD23" s="63">
        <f t="shared" si="21"/>
        <v>0</v>
      </c>
      <c r="BE23" s="63">
        <f t="shared" si="22"/>
        <v>0</v>
      </c>
      <c r="BF23" s="63">
        <f t="shared" si="23"/>
        <v>0</v>
      </c>
      <c r="BG23" s="60">
        <v>0</v>
      </c>
      <c r="BH23" s="60">
        <v>0</v>
      </c>
      <c r="BI23" s="60">
        <v>0</v>
      </c>
      <c r="BJ23" s="54">
        <f t="shared" si="24"/>
        <v>0</v>
      </c>
      <c r="BK23" s="54">
        <f t="shared" si="25"/>
        <v>0</v>
      </c>
      <c r="BL23" s="55">
        <f t="shared" si="26"/>
        <v>0</v>
      </c>
      <c r="BM23" s="59">
        <v>5</v>
      </c>
      <c r="BN23" s="60">
        <v>4</v>
      </c>
      <c r="BO23" s="60">
        <v>9</v>
      </c>
      <c r="BP23" s="63">
        <f t="shared" si="27"/>
        <v>0.17241379310344829</v>
      </c>
      <c r="BQ23" s="63">
        <f t="shared" si="28"/>
        <v>0.12903225806451613</v>
      </c>
      <c r="BR23" s="63">
        <f t="shared" si="29"/>
        <v>0.15</v>
      </c>
      <c r="BS23" s="60">
        <v>2</v>
      </c>
      <c r="BT23" s="60">
        <v>1</v>
      </c>
      <c r="BU23" s="60">
        <v>3</v>
      </c>
      <c r="BV23" s="63">
        <f t="shared" si="30"/>
        <v>6.8965517241379309E-2</v>
      </c>
      <c r="BW23" s="63">
        <f t="shared" si="31"/>
        <v>3.2258064516129031E-2</v>
      </c>
      <c r="BX23" s="64">
        <f t="shared" si="32"/>
        <v>0.05</v>
      </c>
      <c r="BY23" s="59">
        <v>10</v>
      </c>
      <c r="BZ23" s="60">
        <v>1</v>
      </c>
      <c r="CA23" s="60">
        <v>11</v>
      </c>
      <c r="CB23" s="63">
        <f t="shared" si="33"/>
        <v>0.34482758620689657</v>
      </c>
      <c r="CC23" s="63">
        <f t="shared" si="34"/>
        <v>3.2258064516129031E-2</v>
      </c>
      <c r="CD23" s="63">
        <f t="shared" si="35"/>
        <v>0.18333333333333332</v>
      </c>
      <c r="CE23" s="60">
        <v>0</v>
      </c>
      <c r="CF23" s="60">
        <v>1</v>
      </c>
      <c r="CG23" s="60">
        <v>1</v>
      </c>
      <c r="CH23" s="63">
        <f t="shared" si="36"/>
        <v>0</v>
      </c>
      <c r="CI23" s="63">
        <f t="shared" si="37"/>
        <v>3.2258064516129031E-2</v>
      </c>
      <c r="CJ23" s="64">
        <f t="shared" si="38"/>
        <v>1.6666666666666666E-2</v>
      </c>
      <c r="CK23" s="59">
        <v>4</v>
      </c>
      <c r="CL23" s="60">
        <v>0</v>
      </c>
      <c r="CM23" s="60">
        <v>4</v>
      </c>
      <c r="CN23" s="63">
        <f t="shared" si="39"/>
        <v>0.13793103448275862</v>
      </c>
      <c r="CO23" s="63">
        <f t="shared" si="40"/>
        <v>0</v>
      </c>
      <c r="CP23" s="63">
        <f t="shared" si="41"/>
        <v>6.6666666666666666E-2</v>
      </c>
      <c r="CQ23" s="60">
        <v>1</v>
      </c>
      <c r="CR23" s="60">
        <v>0</v>
      </c>
      <c r="CS23" s="60">
        <v>1</v>
      </c>
      <c r="CT23" s="63">
        <f t="shared" si="42"/>
        <v>3.4482758620689655E-2</v>
      </c>
      <c r="CU23" s="63">
        <f t="shared" si="43"/>
        <v>0</v>
      </c>
      <c r="CV23" s="64">
        <f t="shared" si="44"/>
        <v>1.6666666666666666E-2</v>
      </c>
    </row>
    <row r="24" spans="1:100" s="9" customFormat="1" ht="18.75" customHeight="1">
      <c r="A24" s="104" t="s">
        <v>64</v>
      </c>
      <c r="B24" s="68">
        <f>SUM(B5:B23)</f>
        <v>7088</v>
      </c>
      <c r="C24" s="69">
        <f t="shared" ref="C24:G24" si="48">SUM(C5:C23)</f>
        <v>6540</v>
      </c>
      <c r="D24" s="70">
        <f t="shared" si="48"/>
        <v>13628</v>
      </c>
      <c r="E24" s="68">
        <f t="shared" si="48"/>
        <v>2738</v>
      </c>
      <c r="F24" s="69">
        <f t="shared" si="48"/>
        <v>2398</v>
      </c>
      <c r="G24" s="70">
        <f t="shared" si="48"/>
        <v>5136</v>
      </c>
      <c r="H24" s="71">
        <f t="shared" si="0"/>
        <v>0.38628668171557562</v>
      </c>
      <c r="I24" s="72">
        <f t="shared" si="1"/>
        <v>0.36666666666666664</v>
      </c>
      <c r="J24" s="73">
        <f t="shared" si="2"/>
        <v>0.37687114763721752</v>
      </c>
      <c r="K24" s="68">
        <f t="shared" ref="K24:M24" si="49">SUM(K5:K23)</f>
        <v>1425</v>
      </c>
      <c r="L24" s="69">
        <f t="shared" si="49"/>
        <v>1309</v>
      </c>
      <c r="M24" s="70">
        <f t="shared" si="49"/>
        <v>2734</v>
      </c>
      <c r="N24" s="71">
        <f t="shared" si="45"/>
        <v>0.52045288531775014</v>
      </c>
      <c r="O24" s="72">
        <f t="shared" si="46"/>
        <v>0.54587155963302747</v>
      </c>
      <c r="P24" s="73">
        <f t="shared" si="47"/>
        <v>0.53232087227414326</v>
      </c>
      <c r="Q24" s="68">
        <f>SUM(Q5:Q23)</f>
        <v>6329</v>
      </c>
      <c r="R24" s="69">
        <f t="shared" ref="R24:S24" si="50">SUM(R5:R23)</f>
        <v>5302</v>
      </c>
      <c r="S24" s="70">
        <f t="shared" si="50"/>
        <v>11631</v>
      </c>
      <c r="T24" s="74">
        <f t="shared" si="3"/>
        <v>0.89291760722347635</v>
      </c>
      <c r="U24" s="75">
        <f t="shared" si="4"/>
        <v>0.81070336391437314</v>
      </c>
      <c r="V24" s="76">
        <f t="shared" si="5"/>
        <v>0.85346345758732023</v>
      </c>
      <c r="W24" s="68">
        <f>SUM(W5:W23)</f>
        <v>2058</v>
      </c>
      <c r="X24" s="69">
        <f t="shared" ref="X24" si="51">SUM(X5:X23)</f>
        <v>2302</v>
      </c>
      <c r="Y24" s="70">
        <f t="shared" ref="Y24" si="52">SUM(Y5:Y23)</f>
        <v>4360</v>
      </c>
      <c r="Z24" s="74">
        <f t="shared" si="6"/>
        <v>0.29034988713318283</v>
      </c>
      <c r="AA24" s="75">
        <f t="shared" si="7"/>
        <v>0.35198776758409783</v>
      </c>
      <c r="AB24" s="76">
        <f t="shared" si="8"/>
        <v>0.31992955679483415</v>
      </c>
      <c r="AC24" s="68">
        <f>SUM(AC5:AC23)</f>
        <v>1395</v>
      </c>
      <c r="AD24" s="69">
        <f t="shared" ref="AD24" si="53">SUM(AD5:AD23)</f>
        <v>1506</v>
      </c>
      <c r="AE24" s="70">
        <f t="shared" ref="AE24" si="54">SUM(AE5:AE23)</f>
        <v>2901</v>
      </c>
      <c r="AF24" s="71">
        <f t="shared" si="9"/>
        <v>0.19681151241534989</v>
      </c>
      <c r="AG24" s="72">
        <f t="shared" si="10"/>
        <v>0.23027522935779818</v>
      </c>
      <c r="AH24" s="73">
        <f t="shared" si="11"/>
        <v>0.21287056061050777</v>
      </c>
      <c r="AI24" s="68">
        <f>SUM(AI5:AI23)</f>
        <v>744</v>
      </c>
      <c r="AJ24" s="69">
        <f t="shared" ref="AJ24" si="55">SUM(AJ5:AJ23)</f>
        <v>872</v>
      </c>
      <c r="AK24" s="70">
        <f t="shared" ref="AK24" si="56">SUM(AK5:AK23)</f>
        <v>1616</v>
      </c>
      <c r="AL24" s="71">
        <f t="shared" si="12"/>
        <v>0.53333333333333333</v>
      </c>
      <c r="AM24" s="72">
        <f t="shared" si="13"/>
        <v>0.57901726427622846</v>
      </c>
      <c r="AN24" s="73">
        <f t="shared" si="14"/>
        <v>0.55704929334712172</v>
      </c>
      <c r="AO24" s="68">
        <f>SUM(AO5:AO23)</f>
        <v>2939</v>
      </c>
      <c r="AP24" s="69">
        <f t="shared" ref="AP24" si="57">SUM(AP5:AP23)</f>
        <v>3265</v>
      </c>
      <c r="AQ24" s="70">
        <f t="shared" ref="AQ24" si="58">SUM(AQ5:AQ23)</f>
        <v>6204</v>
      </c>
      <c r="AR24" s="74">
        <f t="shared" si="15"/>
        <v>0.41464446952595935</v>
      </c>
      <c r="AS24" s="75">
        <f t="shared" si="16"/>
        <v>0.49923547400611623</v>
      </c>
      <c r="AT24" s="76">
        <f t="shared" si="17"/>
        <v>0.45523921338420897</v>
      </c>
      <c r="AU24" s="68">
        <f>SUM(AU5:AU23)</f>
        <v>1859</v>
      </c>
      <c r="AV24" s="69">
        <f t="shared" ref="AV24" si="59">SUM(AV5:AV23)</f>
        <v>2142</v>
      </c>
      <c r="AW24" s="70">
        <f t="shared" ref="AW24" si="60">SUM(AW5:AW23)</f>
        <v>4001</v>
      </c>
      <c r="AX24" s="74">
        <f t="shared" si="18"/>
        <v>0.26227426636568851</v>
      </c>
      <c r="AY24" s="75">
        <f t="shared" si="19"/>
        <v>0.3275229357798165</v>
      </c>
      <c r="AZ24" s="76">
        <f t="shared" si="20"/>
        <v>0.29358673319636042</v>
      </c>
      <c r="BA24" s="68">
        <f>SUM(BA5:BA23)</f>
        <v>54</v>
      </c>
      <c r="BB24" s="69">
        <f t="shared" ref="BB24" si="61">SUM(BB5:BB23)</f>
        <v>85</v>
      </c>
      <c r="BC24" s="69">
        <f t="shared" ref="BC24" si="62">SUM(BC5:BC23)</f>
        <v>139</v>
      </c>
      <c r="BD24" s="72">
        <f t="shared" si="21"/>
        <v>7.6185101580135443E-3</v>
      </c>
      <c r="BE24" s="72">
        <f t="shared" si="22"/>
        <v>1.2996941896024464E-2</v>
      </c>
      <c r="BF24" s="72">
        <f t="shared" si="23"/>
        <v>1.0199589081303199E-2</v>
      </c>
      <c r="BG24" s="69">
        <f>SUM(BG5:BG23)</f>
        <v>6</v>
      </c>
      <c r="BH24" s="69">
        <f t="shared" ref="BH24" si="63">SUM(BH5:BH23)</f>
        <v>18</v>
      </c>
      <c r="BI24" s="69">
        <f t="shared" ref="BI24" si="64">SUM(BI5:BI23)</f>
        <v>24</v>
      </c>
      <c r="BJ24" s="72">
        <f t="shared" si="24"/>
        <v>8.4650112866817154E-4</v>
      </c>
      <c r="BK24" s="72">
        <f t="shared" si="25"/>
        <v>2.7522935779816515E-3</v>
      </c>
      <c r="BL24" s="73">
        <f t="shared" si="26"/>
        <v>1.7610801291458762E-3</v>
      </c>
      <c r="BM24" s="68">
        <f>SUM(BM5:BM23)</f>
        <v>1321</v>
      </c>
      <c r="BN24" s="69">
        <f t="shared" ref="BN24" si="65">SUM(BN5:BN23)</f>
        <v>1212</v>
      </c>
      <c r="BO24" s="69">
        <f t="shared" ref="BO24" si="66">SUM(BO5:BO23)</f>
        <v>2533</v>
      </c>
      <c r="BP24" s="72">
        <f t="shared" si="27"/>
        <v>0.18637133182844243</v>
      </c>
      <c r="BQ24" s="72">
        <f t="shared" si="28"/>
        <v>0.1853211009174312</v>
      </c>
      <c r="BR24" s="72">
        <f t="shared" si="29"/>
        <v>0.18586733196360433</v>
      </c>
      <c r="BS24" s="69">
        <f>SUM(BS5:BS23)</f>
        <v>372</v>
      </c>
      <c r="BT24" s="69">
        <f t="shared" ref="BT24" si="67">SUM(BT5:BT23)</f>
        <v>368</v>
      </c>
      <c r="BU24" s="69">
        <f t="shared" ref="BU24" si="68">SUM(BU5:BU23)</f>
        <v>740</v>
      </c>
      <c r="BV24" s="72">
        <f t="shared" si="30"/>
        <v>5.248306997742664E-2</v>
      </c>
      <c r="BW24" s="72">
        <f t="shared" si="31"/>
        <v>5.6269113149847096E-2</v>
      </c>
      <c r="BX24" s="73">
        <f t="shared" si="32"/>
        <v>5.4299970648664514E-2</v>
      </c>
      <c r="BY24" s="68">
        <f>SUM(BY5:BY23)</f>
        <v>1388</v>
      </c>
      <c r="BZ24" s="69">
        <f t="shared" ref="BZ24" si="69">SUM(BZ5:BZ23)</f>
        <v>954</v>
      </c>
      <c r="CA24" s="69">
        <f t="shared" ref="CA24" si="70">SUM(CA5:CA23)</f>
        <v>2342</v>
      </c>
      <c r="CB24" s="72">
        <f t="shared" si="33"/>
        <v>0.19582392776523702</v>
      </c>
      <c r="CC24" s="72">
        <f t="shared" si="34"/>
        <v>0.14587155963302753</v>
      </c>
      <c r="CD24" s="72">
        <f t="shared" si="35"/>
        <v>0.17185206926915175</v>
      </c>
      <c r="CE24" s="69">
        <f>SUM(CE5:CE23)</f>
        <v>352</v>
      </c>
      <c r="CF24" s="69">
        <f t="shared" ref="CF24" si="71">SUM(CF5:CF23)</f>
        <v>191</v>
      </c>
      <c r="CG24" s="69">
        <f t="shared" ref="CG24" si="72">SUM(CG5:CG23)</f>
        <v>543</v>
      </c>
      <c r="CH24" s="72">
        <f t="shared" si="36"/>
        <v>4.9661399548532728E-2</v>
      </c>
      <c r="CI24" s="72">
        <f t="shared" si="37"/>
        <v>2.9204892966360856E-2</v>
      </c>
      <c r="CJ24" s="73">
        <f t="shared" si="38"/>
        <v>3.9844437921925449E-2</v>
      </c>
      <c r="CK24" s="68">
        <f>SUM(CK5:CK23)</f>
        <v>1030</v>
      </c>
      <c r="CL24" s="69">
        <f t="shared" ref="CL24" si="73">SUM(CL5:CL23)</f>
        <v>748</v>
      </c>
      <c r="CM24" s="69">
        <f t="shared" ref="CM24" si="74">SUM(CM5:CM23)</f>
        <v>1778</v>
      </c>
      <c r="CN24" s="72">
        <f t="shared" si="39"/>
        <v>0.14531602708803612</v>
      </c>
      <c r="CO24" s="72">
        <f t="shared" si="40"/>
        <v>0.11437308868501529</v>
      </c>
      <c r="CP24" s="72">
        <f t="shared" si="41"/>
        <v>0.13046668623422367</v>
      </c>
      <c r="CQ24" s="69">
        <f>SUM(CQ5:CQ23)</f>
        <v>243</v>
      </c>
      <c r="CR24" s="69">
        <f t="shared" ref="CR24" si="75">SUM(CR5:CR23)</f>
        <v>168</v>
      </c>
      <c r="CS24" s="69">
        <f t="shared" ref="CS24" si="76">SUM(CS5:CS23)</f>
        <v>411</v>
      </c>
      <c r="CT24" s="72">
        <f t="shared" si="42"/>
        <v>3.4283295711060952E-2</v>
      </c>
      <c r="CU24" s="72">
        <f t="shared" si="43"/>
        <v>2.5688073394495414E-2</v>
      </c>
      <c r="CV24" s="73">
        <f t="shared" si="44"/>
        <v>3.0158497211623128E-2</v>
      </c>
    </row>
    <row r="25" spans="1:100" s="9" customFormat="1" ht="18.75" customHeight="1">
      <c r="A25" s="104" t="s">
        <v>65</v>
      </c>
      <c r="B25" s="68">
        <v>59</v>
      </c>
      <c r="C25" s="69">
        <v>66</v>
      </c>
      <c r="D25" s="70">
        <v>125</v>
      </c>
      <c r="E25" s="68">
        <v>13</v>
      </c>
      <c r="F25" s="69">
        <v>18</v>
      </c>
      <c r="G25" s="70">
        <v>31</v>
      </c>
      <c r="H25" s="71">
        <f t="shared" si="0"/>
        <v>0.22033898305084745</v>
      </c>
      <c r="I25" s="72">
        <f t="shared" si="1"/>
        <v>0.27272727272727271</v>
      </c>
      <c r="J25" s="73">
        <f t="shared" si="2"/>
        <v>0.248</v>
      </c>
      <c r="K25" s="68">
        <v>10</v>
      </c>
      <c r="L25" s="69">
        <v>12</v>
      </c>
      <c r="M25" s="70">
        <v>22</v>
      </c>
      <c r="N25" s="71">
        <f t="shared" si="45"/>
        <v>0.76923076923076927</v>
      </c>
      <c r="O25" s="72">
        <f t="shared" si="46"/>
        <v>0.66666666666666663</v>
      </c>
      <c r="P25" s="73">
        <f t="shared" si="47"/>
        <v>0.70967741935483875</v>
      </c>
      <c r="Q25" s="68">
        <v>29</v>
      </c>
      <c r="R25" s="69">
        <v>39</v>
      </c>
      <c r="S25" s="70">
        <v>68</v>
      </c>
      <c r="T25" s="74">
        <f t="shared" si="3"/>
        <v>0.49152542372881358</v>
      </c>
      <c r="U25" s="75">
        <f t="shared" si="4"/>
        <v>0.59090909090909094</v>
      </c>
      <c r="V25" s="76">
        <f t="shared" si="5"/>
        <v>0.54400000000000004</v>
      </c>
      <c r="W25" s="68">
        <v>10</v>
      </c>
      <c r="X25" s="69">
        <v>7</v>
      </c>
      <c r="Y25" s="70">
        <v>17</v>
      </c>
      <c r="Z25" s="74">
        <f t="shared" si="6"/>
        <v>0.16949152542372881</v>
      </c>
      <c r="AA25" s="75">
        <f t="shared" si="7"/>
        <v>0.10606060606060606</v>
      </c>
      <c r="AB25" s="76">
        <f t="shared" si="8"/>
        <v>0.13600000000000001</v>
      </c>
      <c r="AC25" s="68">
        <v>9</v>
      </c>
      <c r="AD25" s="69">
        <v>11</v>
      </c>
      <c r="AE25" s="70">
        <v>20</v>
      </c>
      <c r="AF25" s="71">
        <f t="shared" si="9"/>
        <v>0.15254237288135594</v>
      </c>
      <c r="AG25" s="72">
        <f t="shared" si="10"/>
        <v>0.16666666666666666</v>
      </c>
      <c r="AH25" s="73">
        <f t="shared" si="11"/>
        <v>0.16</v>
      </c>
      <c r="AI25" s="68">
        <v>7</v>
      </c>
      <c r="AJ25" s="69">
        <v>6</v>
      </c>
      <c r="AK25" s="70">
        <v>13</v>
      </c>
      <c r="AL25" s="71">
        <f t="shared" si="12"/>
        <v>0.77777777777777779</v>
      </c>
      <c r="AM25" s="72">
        <f t="shared" si="13"/>
        <v>0.54545454545454541</v>
      </c>
      <c r="AN25" s="73">
        <f t="shared" si="14"/>
        <v>0.65</v>
      </c>
      <c r="AO25" s="68">
        <v>18</v>
      </c>
      <c r="AP25" s="69">
        <v>28</v>
      </c>
      <c r="AQ25" s="70">
        <v>46</v>
      </c>
      <c r="AR25" s="74">
        <f t="shared" si="15"/>
        <v>0.30508474576271188</v>
      </c>
      <c r="AS25" s="75">
        <f t="shared" si="16"/>
        <v>0.42424242424242425</v>
      </c>
      <c r="AT25" s="76">
        <f t="shared" si="17"/>
        <v>0.36799999999999999</v>
      </c>
      <c r="AU25" s="68">
        <v>10</v>
      </c>
      <c r="AV25" s="69">
        <v>7</v>
      </c>
      <c r="AW25" s="70">
        <v>17</v>
      </c>
      <c r="AX25" s="74">
        <f t="shared" si="18"/>
        <v>0.16949152542372881</v>
      </c>
      <c r="AY25" s="75">
        <f t="shared" si="19"/>
        <v>0.10606060606060606</v>
      </c>
      <c r="AZ25" s="76">
        <f t="shared" si="20"/>
        <v>0.13600000000000001</v>
      </c>
      <c r="BA25" s="68">
        <v>0</v>
      </c>
      <c r="BB25" s="69">
        <v>0</v>
      </c>
      <c r="BC25" s="69">
        <v>0</v>
      </c>
      <c r="BD25" s="72">
        <f t="shared" si="21"/>
        <v>0</v>
      </c>
      <c r="BE25" s="72">
        <f t="shared" si="22"/>
        <v>0</v>
      </c>
      <c r="BF25" s="72">
        <f t="shared" si="23"/>
        <v>0</v>
      </c>
      <c r="BG25" s="69">
        <v>0</v>
      </c>
      <c r="BH25" s="69">
        <v>0</v>
      </c>
      <c r="BI25" s="69">
        <v>0</v>
      </c>
      <c r="BJ25" s="72">
        <f t="shared" si="24"/>
        <v>0</v>
      </c>
      <c r="BK25" s="72">
        <f t="shared" si="25"/>
        <v>0</v>
      </c>
      <c r="BL25" s="73">
        <f t="shared" si="26"/>
        <v>0</v>
      </c>
      <c r="BM25" s="68">
        <v>18</v>
      </c>
      <c r="BN25" s="69">
        <v>23</v>
      </c>
      <c r="BO25" s="69">
        <v>41</v>
      </c>
      <c r="BP25" s="72">
        <f t="shared" si="27"/>
        <v>0.30508474576271188</v>
      </c>
      <c r="BQ25" s="72">
        <f t="shared" si="28"/>
        <v>0.34848484848484851</v>
      </c>
      <c r="BR25" s="72">
        <f t="shared" si="29"/>
        <v>0.32800000000000001</v>
      </c>
      <c r="BS25" s="69">
        <v>2</v>
      </c>
      <c r="BT25" s="69">
        <v>8</v>
      </c>
      <c r="BU25" s="69">
        <v>10</v>
      </c>
      <c r="BV25" s="72">
        <f t="shared" si="30"/>
        <v>3.3898305084745763E-2</v>
      </c>
      <c r="BW25" s="72">
        <f t="shared" si="31"/>
        <v>0.12121212121212122</v>
      </c>
      <c r="BX25" s="73">
        <f t="shared" si="32"/>
        <v>0.08</v>
      </c>
      <c r="BY25" s="68">
        <v>4</v>
      </c>
      <c r="BZ25" s="69">
        <v>1</v>
      </c>
      <c r="CA25" s="69">
        <v>5</v>
      </c>
      <c r="CB25" s="72">
        <f t="shared" si="33"/>
        <v>6.7796610169491525E-2</v>
      </c>
      <c r="CC25" s="72">
        <f t="shared" si="34"/>
        <v>1.5151515151515152E-2</v>
      </c>
      <c r="CD25" s="72">
        <f t="shared" si="35"/>
        <v>0.04</v>
      </c>
      <c r="CE25" s="69">
        <v>0</v>
      </c>
      <c r="CF25" s="69">
        <v>0</v>
      </c>
      <c r="CG25" s="69">
        <v>0</v>
      </c>
      <c r="CH25" s="72">
        <f t="shared" si="36"/>
        <v>0</v>
      </c>
      <c r="CI25" s="72">
        <f t="shared" si="37"/>
        <v>0</v>
      </c>
      <c r="CJ25" s="73">
        <f t="shared" si="38"/>
        <v>0</v>
      </c>
      <c r="CK25" s="68">
        <v>8</v>
      </c>
      <c r="CL25" s="69">
        <v>9</v>
      </c>
      <c r="CM25" s="69">
        <v>17</v>
      </c>
      <c r="CN25" s="72">
        <f t="shared" si="39"/>
        <v>0.13559322033898305</v>
      </c>
      <c r="CO25" s="72">
        <f t="shared" si="40"/>
        <v>0.13636363636363635</v>
      </c>
      <c r="CP25" s="72">
        <f t="shared" si="41"/>
        <v>0.13600000000000001</v>
      </c>
      <c r="CQ25" s="69">
        <v>4</v>
      </c>
      <c r="CR25" s="69">
        <v>0</v>
      </c>
      <c r="CS25" s="69">
        <v>4</v>
      </c>
      <c r="CT25" s="72">
        <f t="shared" si="42"/>
        <v>6.7796610169491525E-2</v>
      </c>
      <c r="CU25" s="72">
        <f t="shared" si="43"/>
        <v>0</v>
      </c>
      <c r="CV25" s="73">
        <f t="shared" si="44"/>
        <v>3.2000000000000001E-2</v>
      </c>
    </row>
    <row r="26" spans="1:100" s="9" customFormat="1" ht="18.75" customHeight="1" thickBot="1">
      <c r="A26" s="105" t="s">
        <v>66</v>
      </c>
      <c r="B26" s="77">
        <v>92</v>
      </c>
      <c r="C26" s="78">
        <v>45</v>
      </c>
      <c r="D26" s="79">
        <v>137</v>
      </c>
      <c r="E26" s="77">
        <v>30</v>
      </c>
      <c r="F26" s="78">
        <v>13</v>
      </c>
      <c r="G26" s="79">
        <v>43</v>
      </c>
      <c r="H26" s="80">
        <f t="shared" si="0"/>
        <v>0.32608695652173914</v>
      </c>
      <c r="I26" s="81">
        <f t="shared" si="1"/>
        <v>0.28888888888888886</v>
      </c>
      <c r="J26" s="82">
        <f t="shared" si="2"/>
        <v>0.31386861313868614</v>
      </c>
      <c r="K26" s="77">
        <v>14</v>
      </c>
      <c r="L26" s="78">
        <v>5</v>
      </c>
      <c r="M26" s="79">
        <v>19</v>
      </c>
      <c r="N26" s="80">
        <f t="shared" si="45"/>
        <v>0.46666666666666667</v>
      </c>
      <c r="O26" s="81">
        <f t="shared" si="46"/>
        <v>0.38461538461538464</v>
      </c>
      <c r="P26" s="82">
        <f t="shared" si="47"/>
        <v>0.44186046511627908</v>
      </c>
      <c r="Q26" s="77">
        <v>75</v>
      </c>
      <c r="R26" s="78">
        <v>34</v>
      </c>
      <c r="S26" s="79">
        <v>109</v>
      </c>
      <c r="T26" s="83">
        <f t="shared" si="3"/>
        <v>0.81521739130434778</v>
      </c>
      <c r="U26" s="84">
        <f t="shared" si="4"/>
        <v>0.75555555555555554</v>
      </c>
      <c r="V26" s="85">
        <f t="shared" si="5"/>
        <v>0.79562043795620441</v>
      </c>
      <c r="W26" s="77">
        <v>17</v>
      </c>
      <c r="X26" s="78">
        <v>30</v>
      </c>
      <c r="Y26" s="79">
        <v>47</v>
      </c>
      <c r="Z26" s="83">
        <f t="shared" si="6"/>
        <v>0.18478260869565216</v>
      </c>
      <c r="AA26" s="84">
        <f t="shared" si="7"/>
        <v>0.66666666666666663</v>
      </c>
      <c r="AB26" s="85">
        <f t="shared" si="8"/>
        <v>0.34306569343065696</v>
      </c>
      <c r="AC26" s="77">
        <v>12</v>
      </c>
      <c r="AD26" s="78">
        <v>7</v>
      </c>
      <c r="AE26" s="79">
        <v>19</v>
      </c>
      <c r="AF26" s="80">
        <f t="shared" si="9"/>
        <v>0.13043478260869565</v>
      </c>
      <c r="AG26" s="81">
        <f t="shared" si="10"/>
        <v>0.15555555555555556</v>
      </c>
      <c r="AH26" s="82">
        <f t="shared" si="11"/>
        <v>0.13868613138686131</v>
      </c>
      <c r="AI26" s="77">
        <v>7</v>
      </c>
      <c r="AJ26" s="78">
        <v>2</v>
      </c>
      <c r="AK26" s="79">
        <v>9</v>
      </c>
      <c r="AL26" s="80">
        <f t="shared" si="12"/>
        <v>0.58333333333333337</v>
      </c>
      <c r="AM26" s="81">
        <f t="shared" si="13"/>
        <v>0.2857142857142857</v>
      </c>
      <c r="AN26" s="82">
        <f t="shared" si="14"/>
        <v>0.47368421052631576</v>
      </c>
      <c r="AO26" s="77">
        <v>31</v>
      </c>
      <c r="AP26" s="78">
        <v>21</v>
      </c>
      <c r="AQ26" s="79">
        <v>52</v>
      </c>
      <c r="AR26" s="83">
        <f t="shared" si="15"/>
        <v>0.33695652173913043</v>
      </c>
      <c r="AS26" s="84">
        <f t="shared" si="16"/>
        <v>0.46666666666666667</v>
      </c>
      <c r="AT26" s="85">
        <f t="shared" si="17"/>
        <v>0.37956204379562042</v>
      </c>
      <c r="AU26" s="77">
        <v>11</v>
      </c>
      <c r="AV26" s="78">
        <v>21</v>
      </c>
      <c r="AW26" s="79">
        <v>32</v>
      </c>
      <c r="AX26" s="83">
        <f t="shared" si="18"/>
        <v>0.11956521739130435</v>
      </c>
      <c r="AY26" s="84">
        <f t="shared" si="19"/>
        <v>0.46666666666666667</v>
      </c>
      <c r="AZ26" s="85">
        <f t="shared" si="20"/>
        <v>0.23357664233576642</v>
      </c>
      <c r="BA26" s="77">
        <v>0</v>
      </c>
      <c r="BB26" s="78">
        <v>2</v>
      </c>
      <c r="BC26" s="78">
        <v>2</v>
      </c>
      <c r="BD26" s="81">
        <f t="shared" si="21"/>
        <v>0</v>
      </c>
      <c r="BE26" s="81">
        <f t="shared" si="22"/>
        <v>4.4444444444444446E-2</v>
      </c>
      <c r="BF26" s="81">
        <f t="shared" si="23"/>
        <v>1.4598540145985401E-2</v>
      </c>
      <c r="BG26" s="78">
        <v>0</v>
      </c>
      <c r="BH26" s="78">
        <v>0</v>
      </c>
      <c r="BI26" s="78">
        <v>0</v>
      </c>
      <c r="BJ26" s="81">
        <f t="shared" si="24"/>
        <v>0</v>
      </c>
      <c r="BK26" s="81">
        <f t="shared" si="25"/>
        <v>0</v>
      </c>
      <c r="BL26" s="82">
        <f t="shared" si="26"/>
        <v>0</v>
      </c>
      <c r="BM26" s="77">
        <v>21</v>
      </c>
      <c r="BN26" s="78">
        <v>11</v>
      </c>
      <c r="BO26" s="78">
        <v>32</v>
      </c>
      <c r="BP26" s="81">
        <f t="shared" si="27"/>
        <v>0.22826086956521738</v>
      </c>
      <c r="BQ26" s="81">
        <f t="shared" si="28"/>
        <v>0.24444444444444444</v>
      </c>
      <c r="BR26" s="81">
        <f t="shared" si="29"/>
        <v>0.23357664233576642</v>
      </c>
      <c r="BS26" s="78">
        <v>10</v>
      </c>
      <c r="BT26" s="78">
        <v>7</v>
      </c>
      <c r="BU26" s="78">
        <v>17</v>
      </c>
      <c r="BV26" s="81">
        <f t="shared" si="30"/>
        <v>0.10869565217391304</v>
      </c>
      <c r="BW26" s="81">
        <f t="shared" si="31"/>
        <v>0.15555555555555556</v>
      </c>
      <c r="BX26" s="82">
        <f t="shared" si="32"/>
        <v>0.12408759124087591</v>
      </c>
      <c r="BY26" s="77">
        <v>7</v>
      </c>
      <c r="BZ26" s="78">
        <v>6</v>
      </c>
      <c r="CA26" s="78">
        <v>13</v>
      </c>
      <c r="CB26" s="81">
        <f t="shared" si="33"/>
        <v>7.6086956521739135E-2</v>
      </c>
      <c r="CC26" s="81">
        <f t="shared" si="34"/>
        <v>0.13333333333333333</v>
      </c>
      <c r="CD26" s="81">
        <f t="shared" si="35"/>
        <v>9.4890510948905105E-2</v>
      </c>
      <c r="CE26" s="78">
        <v>6</v>
      </c>
      <c r="CF26" s="78">
        <v>4</v>
      </c>
      <c r="CG26" s="78">
        <v>10</v>
      </c>
      <c r="CH26" s="81">
        <f t="shared" si="36"/>
        <v>6.5217391304347824E-2</v>
      </c>
      <c r="CI26" s="81">
        <f t="shared" si="37"/>
        <v>8.8888888888888892E-2</v>
      </c>
      <c r="CJ26" s="82">
        <f t="shared" si="38"/>
        <v>7.2992700729927001E-2</v>
      </c>
      <c r="CK26" s="77">
        <v>5</v>
      </c>
      <c r="CL26" s="78">
        <v>6</v>
      </c>
      <c r="CM26" s="78">
        <v>11</v>
      </c>
      <c r="CN26" s="81">
        <f t="shared" si="39"/>
        <v>5.434782608695652E-2</v>
      </c>
      <c r="CO26" s="81">
        <f t="shared" si="40"/>
        <v>0.13333333333333333</v>
      </c>
      <c r="CP26" s="81">
        <f t="shared" si="41"/>
        <v>8.0291970802919707E-2</v>
      </c>
      <c r="CQ26" s="78">
        <v>7</v>
      </c>
      <c r="CR26" s="78">
        <v>2</v>
      </c>
      <c r="CS26" s="78">
        <v>9</v>
      </c>
      <c r="CT26" s="81">
        <f t="shared" si="42"/>
        <v>7.6086956521739135E-2</v>
      </c>
      <c r="CU26" s="81">
        <f t="shared" si="43"/>
        <v>4.4444444444444446E-2</v>
      </c>
      <c r="CV26" s="82">
        <f t="shared" si="44"/>
        <v>6.569343065693431E-2</v>
      </c>
    </row>
    <row r="27" spans="1:100" s="9" customFormat="1" ht="18.75" customHeight="1" thickTop="1">
      <c r="A27" s="106" t="s">
        <v>43</v>
      </c>
      <c r="B27" s="86">
        <f>SUM(B24:B26)</f>
        <v>7239</v>
      </c>
      <c r="C27" s="87">
        <f>SUM(C24:C26)</f>
        <v>6651</v>
      </c>
      <c r="D27" s="88">
        <f t="shared" ref="D27" si="77">SUM(B27:C27)</f>
        <v>13890</v>
      </c>
      <c r="E27" s="86">
        <f>SUM(E24:E26)</f>
        <v>2781</v>
      </c>
      <c r="F27" s="87">
        <f>SUM(F24:F26)</f>
        <v>2429</v>
      </c>
      <c r="G27" s="88">
        <f t="shared" ref="G27" si="78">SUM(E27:F27)</f>
        <v>5210</v>
      </c>
      <c r="H27" s="89">
        <f t="shared" ref="H27" si="79">IF(B27=0,0,E27/B27)</f>
        <v>0.38416908412764195</v>
      </c>
      <c r="I27" s="90">
        <f t="shared" ref="I27" si="80">IF(C27=0,0,F27/C27)</f>
        <v>0.36520823936250185</v>
      </c>
      <c r="J27" s="91">
        <f t="shared" ref="J27" si="81">IF(D27=0,0,G27/D27)</f>
        <v>0.37508999280057598</v>
      </c>
      <c r="K27" s="86">
        <f>SUM(K24:K26)</f>
        <v>1449</v>
      </c>
      <c r="L27" s="87">
        <f>SUM(L24:L26)</f>
        <v>1326</v>
      </c>
      <c r="M27" s="88">
        <f t="shared" ref="M27" si="82">SUM(K27:L27)</f>
        <v>2775</v>
      </c>
      <c r="N27" s="89">
        <f t="shared" ref="N27" si="83">IF(E27=0,0,K27/E27)</f>
        <v>0.52103559870550165</v>
      </c>
      <c r="O27" s="90">
        <f t="shared" ref="O27" si="84">IF(F27=0,0,L27/F27)</f>
        <v>0.5459036640592837</v>
      </c>
      <c r="P27" s="91">
        <f t="shared" ref="P27" si="85">IF(G27=0,0,M27/G27)</f>
        <v>0.53262955854126681</v>
      </c>
      <c r="Q27" s="86">
        <f>SUM(Q24:Q26)</f>
        <v>6433</v>
      </c>
      <c r="R27" s="87">
        <f>SUM(R24:R26)</f>
        <v>5375</v>
      </c>
      <c r="S27" s="88">
        <f t="shared" ref="S27" si="86">SUM(Q27:R27)</f>
        <v>11808</v>
      </c>
      <c r="T27" s="92">
        <f t="shared" ref="T27" si="87">IF(B27=0,0,Q27/B27)</f>
        <v>0.88865865451029147</v>
      </c>
      <c r="U27" s="93">
        <f t="shared" ref="U27" si="88">IF(C27=0,0,R27/C27)</f>
        <v>0.80814915050368363</v>
      </c>
      <c r="V27" s="94">
        <f t="shared" ref="V27" si="89">IF(D27=0,0,S27/D27)</f>
        <v>0.85010799136069115</v>
      </c>
      <c r="W27" s="86">
        <f>SUM(W24:W26)</f>
        <v>2085</v>
      </c>
      <c r="X27" s="87">
        <f>SUM(X24:X26)</f>
        <v>2339</v>
      </c>
      <c r="Y27" s="88">
        <f>SUM(W27:X27)</f>
        <v>4424</v>
      </c>
      <c r="Z27" s="92">
        <f t="shared" ref="Z27" si="90">IF(B27=0,0,W27/B27)</f>
        <v>0.2880232076253626</v>
      </c>
      <c r="AA27" s="93">
        <f t="shared" ref="AA27" si="91">IF(C27=0,0,X27/C27)</f>
        <v>0.35167643963313788</v>
      </c>
      <c r="AB27" s="94">
        <f t="shared" ref="AB27" si="92">IF(D27=0,0,Y27/D27)</f>
        <v>0.31850251979841615</v>
      </c>
      <c r="AC27" s="86">
        <f>SUM(AC24:AC26)</f>
        <v>1416</v>
      </c>
      <c r="AD27" s="87">
        <f>SUM(AD24:AD26)</f>
        <v>1524</v>
      </c>
      <c r="AE27" s="88">
        <f>SUM(AC27:AD27)</f>
        <v>2940</v>
      </c>
      <c r="AF27" s="89">
        <f t="shared" ref="AF27" si="93">IF(B27=0,0,AC27/B27)</f>
        <v>0.19560712805636138</v>
      </c>
      <c r="AG27" s="90">
        <f t="shared" ref="AG27" si="94">IF(C27=0,0,AD27/C27)</f>
        <v>0.22913847541723048</v>
      </c>
      <c r="AH27" s="91">
        <f t="shared" ref="AH27" si="95">IF(D27=0,0,AE27/D27)</f>
        <v>0.21166306695464362</v>
      </c>
      <c r="AI27" s="86">
        <f>SUM(AI24:AI26)</f>
        <v>758</v>
      </c>
      <c r="AJ27" s="87">
        <f>SUM(AJ24:AJ26)</f>
        <v>880</v>
      </c>
      <c r="AK27" s="88">
        <f>SUM(AI27:AJ27)</f>
        <v>1638</v>
      </c>
      <c r="AL27" s="89">
        <f t="shared" ref="AL27" si="96">IF(AC27=0,0,AI27/AC27)</f>
        <v>0.53531073446327682</v>
      </c>
      <c r="AM27" s="90">
        <f t="shared" ref="AM27" si="97">IF(AD27=0,0,AJ27/AD27)</f>
        <v>0.57742782152230976</v>
      </c>
      <c r="AN27" s="91">
        <f t="shared" ref="AN27" si="98">IF(AE27=0,0,AK27/AE27)</f>
        <v>0.55714285714285716</v>
      </c>
      <c r="AO27" s="86">
        <f>SUM(AO24:AO26)</f>
        <v>2988</v>
      </c>
      <c r="AP27" s="87">
        <f>SUM(AP24:AP26)</f>
        <v>3314</v>
      </c>
      <c r="AQ27" s="88">
        <f>SUM(AO27:AP27)</f>
        <v>6302</v>
      </c>
      <c r="AR27" s="92">
        <f t="shared" ref="AR27" si="99">IF(B27=0,0,AO27/B27)</f>
        <v>0.41276419394944053</v>
      </c>
      <c r="AS27" s="93">
        <f t="shared" ref="AS27" si="100">IF(C27=0,0,AP27/C27)</f>
        <v>0.49827093670124795</v>
      </c>
      <c r="AT27" s="94">
        <f t="shared" ref="AT27" si="101">IF(D27=0,0,AQ27/D27)</f>
        <v>0.45370770338372929</v>
      </c>
      <c r="AU27" s="86">
        <f>SUM(AU24:AU26)</f>
        <v>1880</v>
      </c>
      <c r="AV27" s="87">
        <f>SUM(AV24:AV26)</f>
        <v>2170</v>
      </c>
      <c r="AW27" s="88">
        <f>SUM(AU27:AV27)</f>
        <v>4050</v>
      </c>
      <c r="AX27" s="92">
        <f t="shared" ref="AX27" si="102">IF(B27=0,0,AU27/B27)</f>
        <v>0.25970437905788091</v>
      </c>
      <c r="AY27" s="93">
        <f t="shared" ref="AY27" si="103">IF(C27=0,0,AV27/C27)</f>
        <v>0.32626672680799879</v>
      </c>
      <c r="AZ27" s="94">
        <f t="shared" ref="AZ27" si="104">IF(D27=0,0,AW27/D27)</f>
        <v>0.29157667386609071</v>
      </c>
      <c r="BA27" s="86">
        <f>SUM(BA24:BA26)</f>
        <v>54</v>
      </c>
      <c r="BB27" s="87">
        <f>SUM(BB24:BB26)</f>
        <v>87</v>
      </c>
      <c r="BC27" s="87">
        <f>SUM(BA27:BB27)</f>
        <v>141</v>
      </c>
      <c r="BD27" s="90">
        <f t="shared" ref="BD27" si="105">IF(B27=0,0,BA27/B27)</f>
        <v>7.4595938665561546E-3</v>
      </c>
      <c r="BE27" s="90">
        <f t="shared" ref="BE27" si="106">IF(C27=0,0,BB27/C27)</f>
        <v>1.3080739738385205E-2</v>
      </c>
      <c r="BF27" s="90">
        <f t="shared" ref="BF27" si="107">IF(D27=0,0,BC27/D27)</f>
        <v>1.0151187904967603E-2</v>
      </c>
      <c r="BG27" s="87">
        <f>SUM(BG24:BG26)</f>
        <v>6</v>
      </c>
      <c r="BH27" s="87">
        <f>SUM(BH24:BH26)</f>
        <v>18</v>
      </c>
      <c r="BI27" s="87">
        <f>SUM(BG27:BH27)</f>
        <v>24</v>
      </c>
      <c r="BJ27" s="90">
        <f t="shared" ref="BJ27" si="108">IF(B27=0,0,BG27/B27)</f>
        <v>8.2884376295068376E-4</v>
      </c>
      <c r="BK27" s="90">
        <f t="shared" ref="BK27" si="109">IF(C27=0,0,BH27/C27)</f>
        <v>2.7063599458728013E-3</v>
      </c>
      <c r="BL27" s="91">
        <f t="shared" ref="BL27" si="110">IF(D27=0,0,BI27/D27)</f>
        <v>1.7278617710583153E-3</v>
      </c>
      <c r="BM27" s="86">
        <f>SUM(BM24:BM26)</f>
        <v>1360</v>
      </c>
      <c r="BN27" s="87">
        <f>SUM(BN24:BN26)</f>
        <v>1246</v>
      </c>
      <c r="BO27" s="87">
        <f t="shared" ref="BO27" si="111">SUM(BM27:BN27)</f>
        <v>2606</v>
      </c>
      <c r="BP27" s="90">
        <f t="shared" ref="BP27" si="112">IF(B27=0,0,BM27/B27)</f>
        <v>0.18787125293548831</v>
      </c>
      <c r="BQ27" s="90">
        <f t="shared" ref="BQ27" si="113">IF(C27=0,0,BN27/C27)</f>
        <v>0.18734024958652834</v>
      </c>
      <c r="BR27" s="90">
        <f t="shared" ref="BR27" si="114">IF(D27=0,0,BO27/D27)</f>
        <v>0.18761699064074874</v>
      </c>
      <c r="BS27" s="87">
        <f>SUM(BS24:BS26)</f>
        <v>384</v>
      </c>
      <c r="BT27" s="87">
        <f>SUM(BT24:BT26)</f>
        <v>383</v>
      </c>
      <c r="BU27" s="87">
        <f t="shared" ref="BU27" si="115">SUM(BS27:BT27)</f>
        <v>767</v>
      </c>
      <c r="BV27" s="90">
        <f t="shared" ref="BV27" si="116">IF(B27=0,0,BS27/B27)</f>
        <v>5.304600082884376E-2</v>
      </c>
      <c r="BW27" s="90">
        <f t="shared" ref="BW27" si="117">IF(C27=0,0,BT27/C27)</f>
        <v>5.7585325514960158E-2</v>
      </c>
      <c r="BX27" s="91">
        <f t="shared" ref="BX27" si="118">IF(D27=0,0,BU27/D27)</f>
        <v>5.5219582433405329E-2</v>
      </c>
      <c r="BY27" s="86">
        <f>SUM(BY24:BY26)</f>
        <v>1399</v>
      </c>
      <c r="BZ27" s="87">
        <f>SUM(BZ24:BZ26)</f>
        <v>961</v>
      </c>
      <c r="CA27" s="87">
        <f>SUM(BY27:BZ27)</f>
        <v>2360</v>
      </c>
      <c r="CB27" s="90">
        <f t="shared" ref="CB27" si="119">IF(B27=0,0,BY27/B27)</f>
        <v>0.19325873739466778</v>
      </c>
      <c r="CC27" s="90">
        <f t="shared" ref="CC27" si="120">IF(C27=0,0,BZ27/C27)</f>
        <v>0.14448955044354234</v>
      </c>
      <c r="CD27" s="90">
        <f t="shared" ref="CD27" si="121">IF(D27=0,0,CA27/D27)</f>
        <v>0.16990640748740102</v>
      </c>
      <c r="CE27" s="87">
        <f>SUM(CE24:CE26)</f>
        <v>358</v>
      </c>
      <c r="CF27" s="87">
        <f>SUM(CF24:CF26)</f>
        <v>195</v>
      </c>
      <c r="CG27" s="87">
        <f t="shared" ref="CG27" si="122">SUM(CE27:CF27)</f>
        <v>553</v>
      </c>
      <c r="CH27" s="90">
        <f t="shared" ref="CH27" si="123">IF(B27=0,0,CE27/B27)</f>
        <v>4.9454344522724132E-2</v>
      </c>
      <c r="CI27" s="90">
        <f t="shared" ref="CI27" si="124">IF(C27=0,0,CF27/C27)</f>
        <v>2.9318899413622011E-2</v>
      </c>
      <c r="CJ27" s="91">
        <f t="shared" ref="CJ27" si="125">IF(D27=0,0,CG27/D27)</f>
        <v>3.9812814974802019E-2</v>
      </c>
      <c r="CK27" s="86">
        <f>SUM(CK24:CK26)</f>
        <v>1043</v>
      </c>
      <c r="CL27" s="87">
        <f>SUM(CL24:CL26)</f>
        <v>763</v>
      </c>
      <c r="CM27" s="87">
        <f t="shared" ref="CM27" si="126">SUM(CK27:CL27)</f>
        <v>1806</v>
      </c>
      <c r="CN27" s="90">
        <f t="shared" ref="CN27" si="127">IF(B27=0,0,CK27/B27)</f>
        <v>0.14408067412626052</v>
      </c>
      <c r="CO27" s="90">
        <f t="shared" ref="CO27" si="128">IF(C27=0,0,CL27/C27)</f>
        <v>0.11471959103894151</v>
      </c>
      <c r="CP27" s="90">
        <f t="shared" ref="CP27" si="129">IF(D27=0,0,CM27/D27)</f>
        <v>0.13002159827213822</v>
      </c>
      <c r="CQ27" s="87">
        <f>SUM(CQ24:CQ26)</f>
        <v>254</v>
      </c>
      <c r="CR27" s="87">
        <f>SUM(CR24:CR26)</f>
        <v>170</v>
      </c>
      <c r="CS27" s="87">
        <f t="shared" ref="CS27" si="130">SUM(CQ27:CR27)</f>
        <v>424</v>
      </c>
      <c r="CT27" s="90">
        <f t="shared" ref="CT27" si="131">IF(B27=0,0,CQ27/B27)</f>
        <v>3.5087719298245612E-2</v>
      </c>
      <c r="CU27" s="90">
        <f t="shared" ref="CU27" si="132">IF(C27=0,0,CR27/C27)</f>
        <v>2.5560066155465345E-2</v>
      </c>
      <c r="CV27" s="91">
        <f t="shared" ref="CV27" si="133">IF(D27=0,0,CS27/D27)</f>
        <v>3.0525557955363571E-2</v>
      </c>
    </row>
    <row r="28" spans="1:100" ht="9" customHeight="1"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BB28" s="7"/>
      <c r="BC28" s="7"/>
      <c r="BD28" s="8"/>
      <c r="BN28" s="7"/>
      <c r="BO28" s="7"/>
      <c r="BP28" s="8"/>
    </row>
    <row r="29" spans="1:100" ht="9" customHeight="1"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1:100" ht="9" customHeight="1"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1:100" ht="9" customHeight="1"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100" ht="9" customHeight="1"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29:43" ht="9" customHeight="1"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29:43" ht="9" customHeight="1"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</row>
    <row r="35" spans="29:43" ht="9" customHeight="1"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29:43" ht="9" customHeight="1"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29:43" ht="9" customHeight="1"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29:43" ht="9" customHeight="1"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29:43" ht="9" customHeight="1"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29:43" ht="9" customHeight="1"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29:43" ht="9" customHeight="1"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29:43" ht="9" customHeight="1"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29:43" ht="9" customHeight="1"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29:43" ht="9" customHeight="1"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29:43" ht="9" customHeight="1"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29:43" ht="9" customHeight="1"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29:43" ht="9" customHeight="1"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</row>
    <row r="48" spans="29:43" ht="9" customHeight="1"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</row>
    <row r="49" spans="29:43"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</row>
    <row r="50" spans="29:43"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29:43"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29:43"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29:43"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</sheetData>
  <mergeCells count="73">
    <mergeCell ref="BM2:BX2"/>
    <mergeCell ref="BY2:CJ2"/>
    <mergeCell ref="CK2:CV2"/>
    <mergeCell ref="B2:D2"/>
    <mergeCell ref="AI2:AK2"/>
    <mergeCell ref="AL2:AN2"/>
    <mergeCell ref="AR2:AT2"/>
    <mergeCell ref="AU2:AW2"/>
    <mergeCell ref="AX2:AZ2"/>
    <mergeCell ref="BA2:BL2"/>
    <mergeCell ref="AO2:AQ2"/>
    <mergeCell ref="AW3:AW4"/>
    <mergeCell ref="AX3:AX4"/>
    <mergeCell ref="AY3:AY4"/>
    <mergeCell ref="AZ3:AZ4"/>
    <mergeCell ref="E2:G2"/>
    <mergeCell ref="H2:J2"/>
    <mergeCell ref="K2:M2"/>
    <mergeCell ref="N2:P2"/>
    <mergeCell ref="Q2:S2"/>
    <mergeCell ref="T2:V2"/>
    <mergeCell ref="AQ3:AQ4"/>
    <mergeCell ref="AR3:AR4"/>
    <mergeCell ref="AS3:AS4"/>
    <mergeCell ref="AT3:AT4"/>
    <mergeCell ref="AU3:AU4"/>
    <mergeCell ref="AV3:AV4"/>
    <mergeCell ref="AP3:AP4"/>
    <mergeCell ref="AE3:AE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  <mergeCell ref="Q3:Q4"/>
    <mergeCell ref="AD3:AD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3:A4"/>
    <mergeCell ref="B3:B4"/>
    <mergeCell ref="C3:C4"/>
    <mergeCell ref="D3:D4"/>
    <mergeCell ref="E3:E4"/>
    <mergeCell ref="F3:F4"/>
    <mergeCell ref="W2:Y2"/>
    <mergeCell ref="Z2:AB2"/>
    <mergeCell ref="AC2:AE2"/>
    <mergeCell ref="AF2:AH2"/>
    <mergeCell ref="R3:R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honeticPr fontId="2"/>
  <printOptions horizontalCentered="1" verticalCentered="1"/>
  <pageMargins left="0.51181102362204722" right="0.27559055118110237" top="0.74803149606299213" bottom="0.74803149606299213" header="0.31496062992125984" footer="0.31496062992125984"/>
  <pageSetup paperSize="9" fitToWidth="0" fitToHeight="0" orientation="landscape" r:id="rId1"/>
  <colBreaks count="3" manualBreakCount="3">
    <brk id="28" max="1048575" man="1"/>
    <brk id="52" max="1048575" man="1"/>
    <brk id="7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一人平均う歯数 </vt:lpstr>
      <vt:lpstr>有病者率</vt:lpstr>
      <vt:lpstr>小学校6年生</vt:lpstr>
      <vt:lpstr>'一人平均う歯数 '!Print_Area</vt:lpstr>
      <vt:lpstr>有病者率!Print_Area</vt:lpstr>
      <vt:lpstr>小学校6年生!Print_Titles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若栗　真太郎</dc:creator>
  <cp:lastModifiedBy>w</cp:lastModifiedBy>
  <cp:lastPrinted>2018-05-28T05:47:15Z</cp:lastPrinted>
  <dcterms:created xsi:type="dcterms:W3CDTF">2001-09-04T01:31:42Z</dcterms:created>
  <dcterms:modified xsi:type="dcterms:W3CDTF">2019-06-07T10:19:44Z</dcterms:modified>
</cp:coreProperties>
</file>