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D3F602E8-4D34-4820-89C5-A0F5D83229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6頁" sheetId="1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7" l="1"/>
  <c r="C28" i="17"/>
  <c r="F32" i="17"/>
  <c r="E32" i="17"/>
  <c r="D32" i="17"/>
  <c r="C12" i="17"/>
  <c r="C22" i="17" l="1"/>
  <c r="Q22" i="17" s="1"/>
  <c r="C20" i="17"/>
  <c r="Q20" i="17" s="1"/>
  <c r="C21" i="17"/>
  <c r="C23" i="17"/>
  <c r="Q23" i="17" s="1"/>
  <c r="C24" i="17"/>
  <c r="Q24" i="17" s="1"/>
  <c r="C25" i="17"/>
  <c r="Q25" i="17" s="1"/>
  <c r="C26" i="17"/>
  <c r="Q26" i="17" s="1"/>
  <c r="C27" i="17"/>
  <c r="Q27" i="17" s="1"/>
  <c r="Q28" i="17"/>
  <c r="C29" i="17"/>
  <c r="Q29" i="17" s="1"/>
  <c r="C30" i="17"/>
  <c r="Q30" i="17" s="1"/>
  <c r="C31" i="17"/>
  <c r="Q31" i="17" s="1"/>
  <c r="C19" i="17"/>
  <c r="Q19" i="17" s="1"/>
  <c r="C15" i="17" l="1"/>
  <c r="Q15" i="17" s="1"/>
  <c r="C16" i="17"/>
  <c r="Q16" i="17" s="1"/>
  <c r="C17" i="17"/>
  <c r="Q17" i="17" s="1"/>
  <c r="C18" i="17"/>
  <c r="Q18" i="17" s="1"/>
  <c r="C14" i="17"/>
  <c r="Q14" i="17" s="1"/>
  <c r="C13" i="17"/>
  <c r="Q12" i="17" l="1"/>
  <c r="Q7" i="17" l="1"/>
  <c r="O32" i="17" l="1"/>
  <c r="N32" i="17"/>
  <c r="M32" i="17"/>
  <c r="L32" i="17"/>
  <c r="K32" i="17"/>
  <c r="J32" i="17"/>
  <c r="I32" i="17"/>
  <c r="H32" i="17"/>
  <c r="G32" i="17"/>
  <c r="C32" i="17" s="1"/>
  <c r="Q32" i="17" l="1"/>
</calcChain>
</file>

<file path=xl/sharedStrings.xml><?xml version="1.0" encoding="utf-8"?>
<sst xmlns="http://schemas.openxmlformats.org/spreadsheetml/2006/main" count="68" uniqueCount="51">
  <si>
    <t>前年比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</si>
  <si>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</si>
  <si>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</si>
  <si>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</si>
  <si>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</si>
  <si>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</si>
  <si>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</si>
  <si>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</si>
  <si>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</si>
  <si>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</si>
  <si>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</si>
  <si>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</si>
  <si>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</si>
  <si>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前年計</t>
  </si>
  <si>
    <t>●橋梁</t>
    <rPh sb="1" eb="3">
      <t>キョウリョウ</t>
    </rPh>
    <phoneticPr fontId="1"/>
  </si>
  <si>
    <t>（単位：台）</t>
    <rPh sb="1" eb="3">
      <t>タンイ</t>
    </rPh>
    <rPh sb="4" eb="5">
      <t>ダイ</t>
    </rPh>
    <phoneticPr fontId="3"/>
  </si>
  <si>
    <t>橋名称</t>
    <rPh sb="0" eb="1">
      <t>ハシ</t>
    </rPh>
    <rPh sb="1" eb="3">
      <t>メイショウ</t>
    </rPh>
    <phoneticPr fontId="1"/>
  </si>
  <si>
    <t>利用台数</t>
    <rPh sb="0" eb="2">
      <t>リヨウ</t>
    </rPh>
    <phoneticPr fontId="1"/>
  </si>
  <si>
    <t>月　　　　　別　　　　　利　　　　　用　　　　　台　　　　　数</t>
    <rPh sb="12" eb="13">
      <t>リ</t>
    </rPh>
    <rPh sb="18" eb="19">
      <t>ヨウ</t>
    </rPh>
    <rPh sb="24" eb="25">
      <t>ダイ</t>
    </rPh>
    <phoneticPr fontId="3"/>
  </si>
  <si>
    <t>琵琶湖大橋有料道路</t>
    <rPh sb="0" eb="3">
      <t>ビワコ</t>
    </rPh>
    <rPh sb="3" eb="5">
      <t>オオハシ</t>
    </rPh>
    <rPh sb="5" eb="7">
      <t>ユウリョウ</t>
    </rPh>
    <rPh sb="7" eb="9">
      <t>ドウロ</t>
    </rPh>
    <phoneticPr fontId="3"/>
  </si>
  <si>
    <t>●高速道路</t>
    <rPh sb="1" eb="3">
      <t>コウソク</t>
    </rPh>
    <rPh sb="3" eb="5">
      <t>ドウロ</t>
    </rPh>
    <phoneticPr fontId="1"/>
  </si>
  <si>
    <t>インターチェンジ名称</t>
    <rPh sb="8" eb="10">
      <t>メイショウ</t>
    </rPh>
    <phoneticPr fontId="1"/>
  </si>
  <si>
    <t>木之本（北陸自動車道）</t>
    <rPh sb="0" eb="3">
      <t>キノモト</t>
    </rPh>
    <rPh sb="4" eb="6">
      <t>ホクリク</t>
    </rPh>
    <rPh sb="6" eb="9">
      <t>ジドウシャ</t>
    </rPh>
    <rPh sb="9" eb="10">
      <t>ドウ</t>
    </rPh>
    <phoneticPr fontId="1"/>
  </si>
  <si>
    <t>長浜（北陸自動車道）</t>
    <rPh sb="0" eb="2">
      <t>ナガハマ</t>
    </rPh>
    <rPh sb="3" eb="5">
      <t>ホクリク</t>
    </rPh>
    <rPh sb="5" eb="8">
      <t>ジドウシャ</t>
    </rPh>
    <rPh sb="8" eb="9">
      <t>ドウ</t>
    </rPh>
    <phoneticPr fontId="1"/>
  </si>
  <si>
    <t>米原（北陸自動車道）</t>
    <rPh sb="0" eb="2">
      <t>マイバラ</t>
    </rPh>
    <rPh sb="3" eb="5">
      <t>ホクリク</t>
    </rPh>
    <rPh sb="5" eb="8">
      <t>ジドウシャ</t>
    </rPh>
    <rPh sb="8" eb="9">
      <t>ドウ</t>
    </rPh>
    <phoneticPr fontId="1"/>
  </si>
  <si>
    <t>彦根（名神高速道路）</t>
    <rPh sb="0" eb="2">
      <t>ヒコネ</t>
    </rPh>
    <rPh sb="3" eb="5">
      <t>メイシン</t>
    </rPh>
    <rPh sb="5" eb="7">
      <t>コウソク</t>
    </rPh>
    <rPh sb="7" eb="9">
      <t>ドウロ</t>
    </rPh>
    <phoneticPr fontId="1"/>
  </si>
  <si>
    <t>湖東三山（名神高速道路）</t>
    <rPh sb="0" eb="2">
      <t>コトウ</t>
    </rPh>
    <rPh sb="2" eb="4">
      <t>サンザン</t>
    </rPh>
    <rPh sb="5" eb="7">
      <t>メイシン</t>
    </rPh>
    <rPh sb="7" eb="9">
      <t>コウソク</t>
    </rPh>
    <rPh sb="9" eb="11">
      <t>ドウロ</t>
    </rPh>
    <phoneticPr fontId="1"/>
  </si>
  <si>
    <t>八日市（名神高速道路）</t>
    <rPh sb="0" eb="3">
      <t>ヨウカイチ</t>
    </rPh>
    <rPh sb="4" eb="6">
      <t>メイシン</t>
    </rPh>
    <rPh sb="6" eb="8">
      <t>コウソク</t>
    </rPh>
    <rPh sb="8" eb="10">
      <t>ドウロ</t>
    </rPh>
    <phoneticPr fontId="1"/>
  </si>
  <si>
    <t>蒲生（名神高速道路）</t>
    <rPh sb="0" eb="2">
      <t>ガモウ</t>
    </rPh>
    <rPh sb="3" eb="5">
      <t>メイシン</t>
    </rPh>
    <rPh sb="5" eb="7">
      <t>コウソク</t>
    </rPh>
    <rPh sb="7" eb="9">
      <t>ドウロ</t>
    </rPh>
    <phoneticPr fontId="1"/>
  </si>
  <si>
    <t>竜王（名神高速道路）</t>
    <rPh sb="0" eb="2">
      <t>リュウオウ</t>
    </rPh>
    <rPh sb="3" eb="5">
      <t>メイシン</t>
    </rPh>
    <rPh sb="5" eb="7">
      <t>コウソク</t>
    </rPh>
    <rPh sb="7" eb="9">
      <t>ドウロ</t>
    </rPh>
    <phoneticPr fontId="1"/>
  </si>
  <si>
    <t>栗東（名神高速道路）</t>
    <rPh sb="0" eb="2">
      <t>リットウ</t>
    </rPh>
    <rPh sb="3" eb="5">
      <t>メイシン</t>
    </rPh>
    <rPh sb="5" eb="7">
      <t>コウソク</t>
    </rPh>
    <rPh sb="7" eb="9">
      <t>ドウロ</t>
    </rPh>
    <phoneticPr fontId="1"/>
  </si>
  <si>
    <t>草津田上（新名神高速道路）</t>
    <rPh sb="0" eb="2">
      <t>クサツ</t>
    </rPh>
    <rPh sb="2" eb="3">
      <t>タ</t>
    </rPh>
    <rPh sb="3" eb="4">
      <t>ウエ</t>
    </rPh>
    <rPh sb="5" eb="6">
      <t>シン</t>
    </rPh>
    <rPh sb="6" eb="8">
      <t>メイシン</t>
    </rPh>
    <rPh sb="8" eb="10">
      <t>コウソク</t>
    </rPh>
    <rPh sb="10" eb="12">
      <t>ドウロ</t>
    </rPh>
    <phoneticPr fontId="1"/>
  </si>
  <si>
    <t>信楽（新名神高速道路）</t>
    <rPh sb="0" eb="2">
      <t>シガラキ</t>
    </rPh>
    <rPh sb="3" eb="4">
      <t>シン</t>
    </rPh>
    <rPh sb="4" eb="6">
      <t>メイシン</t>
    </rPh>
    <rPh sb="6" eb="8">
      <t>コウソク</t>
    </rPh>
    <rPh sb="8" eb="10">
      <t>ドウロ</t>
    </rPh>
    <phoneticPr fontId="1"/>
  </si>
  <si>
    <t>甲南（新名神高速道路）</t>
    <rPh sb="0" eb="2">
      <t>コウナン</t>
    </rPh>
    <rPh sb="3" eb="4">
      <t>シン</t>
    </rPh>
    <rPh sb="4" eb="6">
      <t>メイシン</t>
    </rPh>
    <rPh sb="6" eb="8">
      <t>コウソク</t>
    </rPh>
    <rPh sb="8" eb="10">
      <t>ドウロ</t>
    </rPh>
    <phoneticPr fontId="1"/>
  </si>
  <si>
    <t>甲賀土山（新名神高速道路）</t>
    <rPh sb="0" eb="2">
      <t>コウガ</t>
    </rPh>
    <rPh sb="2" eb="4">
      <t>ツチヤマ</t>
    </rPh>
    <rPh sb="5" eb="6">
      <t>シン</t>
    </rPh>
    <rPh sb="6" eb="8">
      <t>メイシン</t>
    </rPh>
    <rPh sb="8" eb="10">
      <t>コウソク</t>
    </rPh>
    <rPh sb="10" eb="12">
      <t>ドウロ</t>
    </rPh>
    <phoneticPr fontId="1"/>
  </si>
  <si>
    <t>瀬田西（名神高速道路）</t>
    <rPh sb="0" eb="2">
      <t>セタ</t>
    </rPh>
    <rPh sb="2" eb="3">
      <t>ニシ</t>
    </rPh>
    <rPh sb="4" eb="6">
      <t>メイシン</t>
    </rPh>
    <rPh sb="6" eb="8">
      <t>コウソク</t>
    </rPh>
    <rPh sb="8" eb="10">
      <t>ドウロ</t>
    </rPh>
    <phoneticPr fontId="1"/>
  </si>
  <si>
    <t>大津（名神高速道路）</t>
    <rPh sb="0" eb="2">
      <t>オオツ</t>
    </rPh>
    <rPh sb="3" eb="5">
      <t>メイシン</t>
    </rPh>
    <rPh sb="5" eb="7">
      <t>コウソク</t>
    </rPh>
    <rPh sb="7" eb="9">
      <t>ドウロ</t>
    </rPh>
    <phoneticPr fontId="1"/>
  </si>
  <si>
    <t>石山（京滋バイパス）</t>
    <rPh sb="0" eb="2">
      <t>イシヤマ</t>
    </rPh>
    <rPh sb="3" eb="5">
      <t>ケイジ</t>
    </rPh>
    <phoneticPr fontId="1"/>
  </si>
  <si>
    <t>南郷（京滋バイパス）</t>
    <rPh sb="0" eb="1">
      <t>ミナミ</t>
    </rPh>
    <rPh sb="1" eb="2">
      <t>ゴウ</t>
    </rPh>
    <rPh sb="3" eb="5">
      <t>ケイジ</t>
    </rPh>
    <phoneticPr fontId="1"/>
  </si>
  <si>
    <t>計</t>
    <rPh sb="0" eb="1">
      <t>ケイ</t>
    </rPh>
    <phoneticPr fontId="5"/>
  </si>
  <si>
    <t>※琵琶湖大橋利用台数は滋賀県道路公社、</t>
    <rPh sb="1" eb="4">
      <t>ビワコ</t>
    </rPh>
    <rPh sb="4" eb="6">
      <t>オオハシ</t>
    </rPh>
    <rPh sb="6" eb="8">
      <t>リヨウ</t>
    </rPh>
    <rPh sb="8" eb="10">
      <t>ダイスウ</t>
    </rPh>
    <rPh sb="11" eb="14">
      <t>シガケン</t>
    </rPh>
    <rPh sb="14" eb="16">
      <t>ドウロ</t>
    </rPh>
    <rPh sb="16" eb="18">
      <t>コウシャ</t>
    </rPh>
    <phoneticPr fontId="1"/>
  </si>
  <si>
    <t>　高速道路利用台数は中日本高速道路株式会社名古屋支社彦根保全・サービスセンター、西日本高速道路株式会社関西支社保全サービス事業部道路管制センターより情報提供</t>
    <rPh sb="5" eb="7">
      <t>リヨウ</t>
    </rPh>
    <phoneticPr fontId="1"/>
  </si>
  <si>
    <t>※琵琶湖大橋における利用台数は、利用有料車両全車種の東西進入合計を計上</t>
    <rPh sb="1" eb="4">
      <t>ビワコ</t>
    </rPh>
    <rPh sb="4" eb="6">
      <t>オオハシ</t>
    </rPh>
    <rPh sb="10" eb="12">
      <t>リヨウ</t>
    </rPh>
    <rPh sb="12" eb="14">
      <t>ダイスウ</t>
    </rPh>
    <rPh sb="16" eb="18">
      <t>リヨウ</t>
    </rPh>
    <rPh sb="18" eb="20">
      <t>ユウリョウ</t>
    </rPh>
    <rPh sb="20" eb="22">
      <t>シャリョウ</t>
    </rPh>
    <rPh sb="22" eb="25">
      <t>ゼンシャシュ</t>
    </rPh>
    <rPh sb="26" eb="28">
      <t>トウザイ</t>
    </rPh>
    <rPh sb="28" eb="30">
      <t>シンニュウ</t>
    </rPh>
    <rPh sb="30" eb="32">
      <t>ゴウケイ</t>
    </rPh>
    <rPh sb="33" eb="35">
      <t>ケイジョウ</t>
    </rPh>
    <phoneticPr fontId="1"/>
  </si>
  <si>
    <t>※高速道路における利用台数は、各インターチェンジにおける利用有料車両全車種の入出合計を計上</t>
    <rPh sb="1" eb="3">
      <t>コウソク</t>
    </rPh>
    <rPh sb="3" eb="5">
      <t>ドウロ</t>
    </rPh>
    <rPh sb="9" eb="11">
      <t>リヨウ</t>
    </rPh>
    <rPh sb="11" eb="13">
      <t>ダイスウ</t>
    </rPh>
    <rPh sb="15" eb="16">
      <t>カク</t>
    </rPh>
    <rPh sb="28" eb="30">
      <t>リヨウ</t>
    </rPh>
    <rPh sb="30" eb="32">
      <t>ユウリョウ</t>
    </rPh>
    <rPh sb="32" eb="33">
      <t>シャ</t>
    </rPh>
    <rPh sb="33" eb="34">
      <t>リョウ</t>
    </rPh>
    <rPh sb="34" eb="35">
      <t>ゼン</t>
    </rPh>
    <rPh sb="35" eb="37">
      <t>シャシュ</t>
    </rPh>
    <rPh sb="38" eb="40">
      <t>ニュウシュツ</t>
    </rPh>
    <rPh sb="40" eb="42">
      <t>ゴウケイ</t>
    </rPh>
    <rPh sb="43" eb="45">
      <t>ケイジョウ</t>
    </rPh>
    <phoneticPr fontId="1"/>
  </si>
  <si>
    <t>※近江大橋は、平成25年12月26日より無料開放</t>
    <phoneticPr fontId="1"/>
  </si>
  <si>
    <r>
      <t>瀬田東</t>
    </r>
    <r>
      <rPr>
        <sz val="6"/>
        <rFont val="ＭＳ 明朝"/>
        <family val="1"/>
        <charset val="128"/>
      </rPr>
      <t>(名神高速道路・京滋バイパス)</t>
    </r>
    <rPh sb="0" eb="2">
      <t>セタ</t>
    </rPh>
    <rPh sb="2" eb="3">
      <t>ヒガシ</t>
    </rPh>
    <rPh sb="4" eb="6">
      <t>メイシン</t>
    </rPh>
    <rPh sb="6" eb="8">
      <t>コウソク</t>
    </rPh>
    <rPh sb="8" eb="10">
      <t>ドウロ</t>
    </rPh>
    <rPh sb="11" eb="13">
      <t>ケイジ</t>
    </rPh>
    <phoneticPr fontId="1"/>
  </si>
  <si>
    <t>小谷城（北陸自動車道）</t>
    <rPh sb="0" eb="2">
      <t>オダニ</t>
    </rPh>
    <rPh sb="2" eb="3">
      <t>ジョウ</t>
    </rPh>
    <phoneticPr fontId="1"/>
  </si>
  <si>
    <t>−</t>
  </si>
  <si>
    <t>−</t>
    <phoneticPr fontId="1"/>
  </si>
  <si>
    <t>栗東湖南（名神高速道路）</t>
    <rPh sb="0" eb="2">
      <t>リットウ</t>
    </rPh>
    <rPh sb="2" eb="4">
      <t>コナン</t>
    </rPh>
    <rPh sb="5" eb="7">
      <t>メイシン</t>
    </rPh>
    <rPh sb="7" eb="9">
      <t>コウソク</t>
    </rPh>
    <rPh sb="9" eb="11">
      <t>ドウロ</t>
    </rPh>
    <phoneticPr fontId="1"/>
  </si>
  <si>
    <t>８．平成30年滋賀県内有料道路利用台数調べ</t>
    <rPh sb="2" eb="4">
      <t>ヘイセイ</t>
    </rPh>
    <rPh sb="6" eb="7">
      <t>ネン</t>
    </rPh>
    <rPh sb="7" eb="10">
      <t>シガケン</t>
    </rPh>
    <rPh sb="10" eb="11">
      <t>ナイ</t>
    </rPh>
    <rPh sb="11" eb="13">
      <t>ユウリョウ</t>
    </rPh>
    <rPh sb="13" eb="15">
      <t>ドウロ</t>
    </rPh>
    <rPh sb="15" eb="17">
      <t>リヨウ</t>
    </rPh>
    <rPh sb="17" eb="19">
      <t>ダイスウ</t>
    </rPh>
    <rPh sb="19" eb="20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</si>
</sst>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Continuous" vertical="center"/>
    </xf>
    <xf numFmtId="38" fontId="4" fillId="0" borderId="3" xfId="2" applyFont="1" applyFill="1" applyBorder="1" applyAlignment="1">
      <alignment horizontal="centerContinuous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6" fillId="0" borderId="0" xfId="5">
      <alignment vertical="center"/>
    </xf>
    <xf numFmtId="0" fontId="4" fillId="0" borderId="0" xfId="1" applyFont="1" applyFill="1" applyAlignment="1">
      <alignment horizontal="right" vertical="center" indent="1"/>
    </xf>
    <xf numFmtId="0" fontId="7" fillId="0" borderId="0" xfId="5" applyFo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5" xfId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vertical="center"/>
    </xf>
    <xf numFmtId="0" fontId="7" fillId="0" borderId="8" xfId="1" applyFont="1" applyFill="1" applyBorder="1" applyAlignment="1">
      <alignment horizontal="left" vertical="center"/>
    </xf>
    <xf numFmtId="38" fontId="4" fillId="0" borderId="8" xfId="2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176" fontId="4" fillId="0" borderId="10" xfId="6" applyNumberFormat="1" applyFont="1" applyFill="1" applyBorder="1" applyAlignment="1">
      <alignment vertical="center"/>
    </xf>
    <xf numFmtId="176" fontId="9" fillId="0" borderId="12" xfId="6" applyNumberFormat="1" applyFont="1" applyFill="1" applyBorder="1" applyAlignment="1">
      <alignment vertical="center"/>
    </xf>
    <xf numFmtId="176" fontId="9" fillId="0" borderId="15" xfId="6" applyNumberFormat="1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8" fontId="4" fillId="0" borderId="19" xfId="2" applyFont="1" applyFill="1" applyBorder="1" applyAlignment="1">
      <alignment vertical="center"/>
    </xf>
    <xf numFmtId="49" fontId="4" fillId="0" borderId="17" xfId="6" applyNumberFormat="1" applyFont="1" applyFill="1" applyBorder="1" applyAlignment="1">
      <alignment horizontal="center" vertical="center"/>
    </xf>
    <xf numFmtId="176" fontId="9" fillId="0" borderId="17" xfId="6" applyNumberFormat="1" applyFont="1" applyFill="1" applyBorder="1" applyAlignment="1">
      <alignment vertical="center"/>
    </xf>
    <xf numFmtId="176" fontId="9" fillId="0" borderId="12" xfId="6" applyNumberFormat="1" applyFont="1" applyFill="1" applyBorder="1" applyAlignment="1">
      <alignment horizontal="center" vertical="center"/>
    </xf>
    <xf numFmtId="176" fontId="9" fillId="0" borderId="5" xfId="6" applyNumberFormat="1" applyFont="1" applyFill="1" applyBorder="1" applyAlignment="1">
      <alignment vertical="center"/>
    </xf>
    <xf numFmtId="38" fontId="4" fillId="0" borderId="10" xfId="6" applyFont="1" applyFill="1" applyBorder="1" applyAlignment="1">
      <alignment horizontal="right" vertical="center"/>
    </xf>
    <xf numFmtId="38" fontId="9" fillId="0" borderId="12" xfId="6" applyFont="1" applyFill="1" applyBorder="1" applyAlignment="1">
      <alignment horizontal="right" vertical="center"/>
    </xf>
    <xf numFmtId="38" fontId="9" fillId="0" borderId="15" xfId="6" applyFont="1" applyFill="1" applyBorder="1" applyAlignment="1">
      <alignment horizontal="right" vertical="center"/>
    </xf>
    <xf numFmtId="38" fontId="4" fillId="0" borderId="17" xfId="6" applyFont="1" applyFill="1" applyBorder="1" applyAlignment="1">
      <alignment horizontal="right" vertical="center"/>
    </xf>
    <xf numFmtId="38" fontId="4" fillId="0" borderId="5" xfId="6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4" fillId="0" borderId="20" xfId="2" applyFont="1" applyFill="1" applyBorder="1" applyAlignment="1">
      <alignment vertical="center"/>
    </xf>
    <xf numFmtId="38" fontId="4" fillId="0" borderId="21" xfId="2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7">
    <cellStyle name="パーセント 2" xfId="3" xr:uid="{00000000-0005-0000-0000-000000000000}"/>
    <cellStyle name="桁区切り" xfId="6" builtinId="6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5" xr:uid="{00000000-0005-0000-0000-000005000000}"/>
    <cellStyle name="標準_平成22年報告書（案）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topLeftCell="A13" zoomScaleNormal="100" workbookViewId="0">
      <selection activeCell="B34" sqref="B34"/>
    </sheetView>
  </sheetViews>
  <sheetFormatPr defaultRowHeight="13.5" x14ac:dyDescent="0.15"/>
  <cols>
    <col min="1" max="1" width="3" customWidth="1"/>
    <col min="2" max="2" width="21.5" customWidth="1"/>
    <col min="16" max="16" width="8.875" customWidth="1"/>
    <col min="17" max="17" width="7.125" customWidth="1"/>
    <col min="18" max="18" width="5.5" customWidth="1"/>
  </cols>
  <sheetData>
    <row r="1" spans="1:17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ht="18.75" x14ac:dyDescent="0.15">
      <c r="A2" s="1"/>
      <c r="B2" s="56" t="s">
        <v>50</v>
      </c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x14ac:dyDescent="0.15">
      <c r="A4" s="10"/>
      <c r="B4" s="12" t="s">
        <v>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 t="s">
        <v>15</v>
      </c>
    </row>
    <row r="5" spans="1:17" x14ac:dyDescent="0.15">
      <c r="A5" s="10"/>
      <c r="B5" s="57" t="s">
        <v>16</v>
      </c>
      <c r="C5" s="59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5"/>
      <c r="M5" s="4"/>
      <c r="N5" s="4"/>
      <c r="O5" s="4"/>
      <c r="P5" s="3"/>
      <c r="Q5" s="3"/>
    </row>
    <row r="6" spans="1:17" x14ac:dyDescent="0.15">
      <c r="A6" s="8"/>
      <c r="B6" s="58"/>
      <c r="C6" s="60"/>
      <c r="D6" s="7" t="s">
        <v>1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7" t="s">
        <v>10</v>
      </c>
      <c r="N6" s="7" t="s">
        <v>11</v>
      </c>
      <c r="O6" s="7" t="s">
        <v>12</v>
      </c>
      <c r="P6" s="6" t="s">
        <v>13</v>
      </c>
      <c r="Q6" s="6" t="s">
        <v>0</v>
      </c>
    </row>
    <row r="7" spans="1:17" x14ac:dyDescent="0.15">
      <c r="A7" s="13"/>
      <c r="B7" s="14" t="s">
        <v>19</v>
      </c>
      <c r="C7" s="25">
        <f>D7+E7+F7+G7+H7+I7+J7+K7+L7+M7+N7+O7</f>
        <v>12687132</v>
      </c>
      <c r="D7" s="54">
        <v>945462</v>
      </c>
      <c r="E7" s="16">
        <v>913970</v>
      </c>
      <c r="F7" s="16">
        <v>1092031</v>
      </c>
      <c r="G7" s="16">
        <v>1065009</v>
      </c>
      <c r="H7" s="16">
        <v>1103832</v>
      </c>
      <c r="I7" s="16">
        <v>1064671</v>
      </c>
      <c r="J7" s="16">
        <v>1105810</v>
      </c>
      <c r="K7" s="16">
        <v>1161926</v>
      </c>
      <c r="L7" s="16">
        <v>1025100</v>
      </c>
      <c r="M7" s="16">
        <v>1114704</v>
      </c>
      <c r="N7" s="16">
        <v>1072628</v>
      </c>
      <c r="O7" s="55">
        <v>1021989</v>
      </c>
      <c r="P7" s="15">
        <v>12763554</v>
      </c>
      <c r="Q7" s="17">
        <f>C7/P7</f>
        <v>0.99401248273012355</v>
      </c>
    </row>
    <row r="8" spans="1:17" x14ac:dyDescent="0.15">
      <c r="A8" s="13"/>
      <c r="B8" s="18"/>
      <c r="C8" s="19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19"/>
      <c r="Q8" s="9"/>
    </row>
    <row r="9" spans="1:17" x14ac:dyDescent="0.15">
      <c r="A9" s="13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1" t="s">
        <v>15</v>
      </c>
    </row>
    <row r="10" spans="1:17" x14ac:dyDescent="0.15">
      <c r="A10" s="13"/>
      <c r="B10" s="57" t="s">
        <v>21</v>
      </c>
      <c r="C10" s="59" t="s">
        <v>17</v>
      </c>
      <c r="D10" s="4" t="s">
        <v>18</v>
      </c>
      <c r="E10" s="4"/>
      <c r="F10" s="4"/>
      <c r="G10" s="4"/>
      <c r="H10" s="4"/>
      <c r="I10" s="4"/>
      <c r="J10" s="4"/>
      <c r="K10" s="4"/>
      <c r="L10" s="5"/>
      <c r="M10" s="4"/>
      <c r="N10" s="4"/>
      <c r="O10" s="4"/>
      <c r="P10" s="3"/>
      <c r="Q10" s="3"/>
    </row>
    <row r="11" spans="1:17" x14ac:dyDescent="0.15">
      <c r="A11" s="13"/>
      <c r="B11" s="58"/>
      <c r="C11" s="60"/>
      <c r="D11" s="7" t="s">
        <v>1</v>
      </c>
      <c r="E11" s="7" t="s">
        <v>2</v>
      </c>
      <c r="F11" s="7" t="s">
        <v>3</v>
      </c>
      <c r="G11" s="7" t="s">
        <v>4</v>
      </c>
      <c r="H11" s="7" t="s">
        <v>5</v>
      </c>
      <c r="I11" s="7" t="s">
        <v>6</v>
      </c>
      <c r="J11" s="7" t="s">
        <v>7</v>
      </c>
      <c r="K11" s="7" t="s">
        <v>8</v>
      </c>
      <c r="L11" s="7" t="s">
        <v>9</v>
      </c>
      <c r="M11" s="7" t="s">
        <v>10</v>
      </c>
      <c r="N11" s="7" t="s">
        <v>11</v>
      </c>
      <c r="O11" s="7" t="s">
        <v>12</v>
      </c>
      <c r="P11" s="6" t="s">
        <v>13</v>
      </c>
      <c r="Q11" s="6" t="s">
        <v>0</v>
      </c>
    </row>
    <row r="12" spans="1:17" x14ac:dyDescent="0.15">
      <c r="A12" s="13"/>
      <c r="B12" s="37" t="s">
        <v>22</v>
      </c>
      <c r="C12" s="25">
        <f>D12+E12+F12+G12+H12+I12+J12+K12+L12+M12+N12+O12</f>
        <v>1206561</v>
      </c>
      <c r="D12" s="26">
        <v>80693</v>
      </c>
      <c r="E12" s="26">
        <v>77446</v>
      </c>
      <c r="F12" s="26">
        <v>95272</v>
      </c>
      <c r="G12" s="26">
        <v>101144</v>
      </c>
      <c r="H12" s="26">
        <v>101315</v>
      </c>
      <c r="I12" s="26">
        <v>90507</v>
      </c>
      <c r="J12" s="26">
        <v>108736</v>
      </c>
      <c r="K12" s="26">
        <v>120276</v>
      </c>
      <c r="L12" s="26">
        <v>100697</v>
      </c>
      <c r="M12" s="26">
        <v>108684</v>
      </c>
      <c r="N12" s="26">
        <v>127160</v>
      </c>
      <c r="O12" s="27">
        <v>94631</v>
      </c>
      <c r="P12" s="48">
        <v>1208198</v>
      </c>
      <c r="Q12" s="33">
        <f>C12/P12</f>
        <v>0.99864508962934884</v>
      </c>
    </row>
    <row r="13" spans="1:17" x14ac:dyDescent="0.15">
      <c r="A13" s="13"/>
      <c r="B13" s="40" t="s">
        <v>46</v>
      </c>
      <c r="C13" s="41">
        <f>D13+E13+F13+G13+H13+I13+J13+K13+L13+M13+N13+O13</f>
        <v>418330</v>
      </c>
      <c r="D13" s="42">
        <v>26676</v>
      </c>
      <c r="E13" s="42">
        <v>25335</v>
      </c>
      <c r="F13" s="42">
        <v>34138</v>
      </c>
      <c r="G13" s="42">
        <v>33179</v>
      </c>
      <c r="H13" s="42">
        <v>35085</v>
      </c>
      <c r="I13" s="42">
        <v>33211</v>
      </c>
      <c r="J13" s="42">
        <v>36471</v>
      </c>
      <c r="K13" s="42">
        <v>39509</v>
      </c>
      <c r="L13" s="42">
        <v>36324</v>
      </c>
      <c r="M13" s="42">
        <v>38894</v>
      </c>
      <c r="N13" s="42">
        <v>43482</v>
      </c>
      <c r="O13" s="43">
        <v>36026</v>
      </c>
      <c r="P13" s="51">
        <v>282874</v>
      </c>
      <c r="Q13" s="44" t="s">
        <v>48</v>
      </c>
    </row>
    <row r="14" spans="1:17" x14ac:dyDescent="0.15">
      <c r="A14" s="13"/>
      <c r="B14" s="38" t="s">
        <v>23</v>
      </c>
      <c r="C14" s="28">
        <f>D14+E14+F14+G14+H14+I14+J14+K14+L14+M14+N14+O14</f>
        <v>2208629</v>
      </c>
      <c r="D14" s="29">
        <v>160469</v>
      </c>
      <c r="E14" s="29">
        <v>159340</v>
      </c>
      <c r="F14" s="29">
        <v>197390</v>
      </c>
      <c r="G14" s="29">
        <v>179916</v>
      </c>
      <c r="H14" s="29">
        <v>182917</v>
      </c>
      <c r="I14" s="29">
        <v>172344</v>
      </c>
      <c r="J14" s="29">
        <v>193178</v>
      </c>
      <c r="K14" s="29">
        <v>207802</v>
      </c>
      <c r="L14" s="29">
        <v>183287</v>
      </c>
      <c r="M14" s="29">
        <v>199743</v>
      </c>
      <c r="N14" s="29">
        <v>195533</v>
      </c>
      <c r="O14" s="30">
        <v>176710</v>
      </c>
      <c r="P14" s="49">
        <v>2196892</v>
      </c>
      <c r="Q14" s="34">
        <f>C14/P14</f>
        <v>1.0053425475626476</v>
      </c>
    </row>
    <row r="15" spans="1:17" x14ac:dyDescent="0.15">
      <c r="A15" s="13"/>
      <c r="B15" s="38" t="s">
        <v>24</v>
      </c>
      <c r="C15" s="28">
        <f t="shared" ref="C15:C31" si="0">D15+E15+F15+G15+H15+I15+J15+K15+L15+M15+N15+O15</f>
        <v>1557236</v>
      </c>
      <c r="D15" s="29">
        <v>115582</v>
      </c>
      <c r="E15" s="29">
        <v>118851</v>
      </c>
      <c r="F15" s="29">
        <v>144537</v>
      </c>
      <c r="G15" s="29">
        <v>126246</v>
      </c>
      <c r="H15" s="29">
        <v>128244</v>
      </c>
      <c r="I15" s="29">
        <v>122221</v>
      </c>
      <c r="J15" s="29">
        <v>134172</v>
      </c>
      <c r="K15" s="29">
        <v>147298</v>
      </c>
      <c r="L15" s="29">
        <v>123234</v>
      </c>
      <c r="M15" s="29">
        <v>136197</v>
      </c>
      <c r="N15" s="29">
        <v>136381</v>
      </c>
      <c r="O15" s="30">
        <v>124273</v>
      </c>
      <c r="P15" s="49">
        <v>1493713</v>
      </c>
      <c r="Q15" s="34">
        <f t="shared" ref="Q15:Q32" si="1">C15/P15</f>
        <v>1.0425269111268363</v>
      </c>
    </row>
    <row r="16" spans="1:17" x14ac:dyDescent="0.15">
      <c r="A16" s="13"/>
      <c r="B16" s="38" t="s">
        <v>25</v>
      </c>
      <c r="C16" s="28">
        <f t="shared" si="0"/>
        <v>4029673</v>
      </c>
      <c r="D16" s="29">
        <v>303547</v>
      </c>
      <c r="E16" s="29">
        <v>278638</v>
      </c>
      <c r="F16" s="29">
        <v>362180</v>
      </c>
      <c r="G16" s="29">
        <v>348899</v>
      </c>
      <c r="H16" s="29">
        <v>335120</v>
      </c>
      <c r="I16" s="29">
        <v>311809</v>
      </c>
      <c r="J16" s="29">
        <v>339717</v>
      </c>
      <c r="K16" s="29">
        <v>373690</v>
      </c>
      <c r="L16" s="29">
        <v>331233</v>
      </c>
      <c r="M16" s="29">
        <v>357959</v>
      </c>
      <c r="N16" s="29">
        <v>358658</v>
      </c>
      <c r="O16" s="30">
        <v>328223</v>
      </c>
      <c r="P16" s="49">
        <v>4000150</v>
      </c>
      <c r="Q16" s="34">
        <f t="shared" si="1"/>
        <v>1.0073804732322538</v>
      </c>
    </row>
    <row r="17" spans="1:17" x14ac:dyDescent="0.15">
      <c r="A17" s="13"/>
      <c r="B17" s="38" t="s">
        <v>26</v>
      </c>
      <c r="C17" s="28">
        <f t="shared" si="0"/>
        <v>1619150</v>
      </c>
      <c r="D17" s="29">
        <v>116960</v>
      </c>
      <c r="E17" s="29">
        <v>113802</v>
      </c>
      <c r="F17" s="29">
        <v>138112</v>
      </c>
      <c r="G17" s="29">
        <v>130462</v>
      </c>
      <c r="H17" s="29">
        <v>129724</v>
      </c>
      <c r="I17" s="29">
        <v>125800</v>
      </c>
      <c r="J17" s="29">
        <v>137362</v>
      </c>
      <c r="K17" s="29">
        <v>142888</v>
      </c>
      <c r="L17" s="29">
        <v>133981</v>
      </c>
      <c r="M17" s="29">
        <v>149808</v>
      </c>
      <c r="N17" s="29">
        <v>158150</v>
      </c>
      <c r="O17" s="30">
        <v>142101</v>
      </c>
      <c r="P17" s="49">
        <v>1477403</v>
      </c>
      <c r="Q17" s="34">
        <f t="shared" si="1"/>
        <v>1.0959433546567863</v>
      </c>
    </row>
    <row r="18" spans="1:17" x14ac:dyDescent="0.15">
      <c r="A18" s="13"/>
      <c r="B18" s="39" t="s">
        <v>27</v>
      </c>
      <c r="C18" s="28">
        <f t="shared" si="0"/>
        <v>3688309</v>
      </c>
      <c r="D18" s="31">
        <v>261445</v>
      </c>
      <c r="E18" s="31">
        <v>258922</v>
      </c>
      <c r="F18" s="31">
        <v>324221</v>
      </c>
      <c r="G18" s="31">
        <v>311094</v>
      </c>
      <c r="H18" s="31">
        <v>309095</v>
      </c>
      <c r="I18" s="31">
        <v>286676</v>
      </c>
      <c r="J18" s="31">
        <v>312235</v>
      </c>
      <c r="K18" s="31">
        <v>343231</v>
      </c>
      <c r="L18" s="31">
        <v>297217</v>
      </c>
      <c r="M18" s="31">
        <v>331032</v>
      </c>
      <c r="N18" s="31">
        <v>346722</v>
      </c>
      <c r="O18" s="32">
        <v>306419</v>
      </c>
      <c r="P18" s="50">
        <v>3673764</v>
      </c>
      <c r="Q18" s="35">
        <f t="shared" si="1"/>
        <v>1.0039591546980153</v>
      </c>
    </row>
    <row r="19" spans="1:17" x14ac:dyDescent="0.15">
      <c r="A19" s="13"/>
      <c r="B19" s="37" t="s">
        <v>28</v>
      </c>
      <c r="C19" s="25">
        <f t="shared" si="0"/>
        <v>1575570</v>
      </c>
      <c r="D19" s="26">
        <v>112470</v>
      </c>
      <c r="E19" s="26">
        <v>112506</v>
      </c>
      <c r="F19" s="26">
        <v>137947</v>
      </c>
      <c r="G19" s="26">
        <v>135667</v>
      </c>
      <c r="H19" s="26">
        <v>130895</v>
      </c>
      <c r="I19" s="26">
        <v>126604</v>
      </c>
      <c r="J19" s="26">
        <v>131867</v>
      </c>
      <c r="K19" s="26">
        <v>138383</v>
      </c>
      <c r="L19" s="26">
        <v>127480</v>
      </c>
      <c r="M19" s="26">
        <v>143669</v>
      </c>
      <c r="N19" s="26">
        <v>144782</v>
      </c>
      <c r="O19" s="27">
        <v>133300</v>
      </c>
      <c r="P19" s="48">
        <v>1418581</v>
      </c>
      <c r="Q19" s="45">
        <f t="shared" si="1"/>
        <v>1.1106662220909487</v>
      </c>
    </row>
    <row r="20" spans="1:17" x14ac:dyDescent="0.15">
      <c r="A20" s="13"/>
      <c r="B20" s="38" t="s">
        <v>29</v>
      </c>
      <c r="C20" s="28">
        <f t="shared" si="0"/>
        <v>5470772</v>
      </c>
      <c r="D20" s="29">
        <v>425183</v>
      </c>
      <c r="E20" s="29">
        <v>382896</v>
      </c>
      <c r="F20" s="29">
        <v>491372</v>
      </c>
      <c r="G20" s="29">
        <v>465128</v>
      </c>
      <c r="H20" s="29">
        <v>450893</v>
      </c>
      <c r="I20" s="29">
        <v>423706</v>
      </c>
      <c r="J20" s="29">
        <v>460531</v>
      </c>
      <c r="K20" s="29">
        <v>489791</v>
      </c>
      <c r="L20" s="29">
        <v>440956</v>
      </c>
      <c r="M20" s="29">
        <v>484107</v>
      </c>
      <c r="N20" s="29">
        <v>486666</v>
      </c>
      <c r="O20" s="30">
        <v>469543</v>
      </c>
      <c r="P20" s="49">
        <v>5515711</v>
      </c>
      <c r="Q20" s="34">
        <f t="shared" si="1"/>
        <v>0.99185254629910813</v>
      </c>
    </row>
    <row r="21" spans="1:17" x14ac:dyDescent="0.15">
      <c r="A21" s="13"/>
      <c r="B21" s="38" t="s">
        <v>49</v>
      </c>
      <c r="C21" s="28">
        <f t="shared" si="0"/>
        <v>2416555</v>
      </c>
      <c r="D21" s="29">
        <v>178387</v>
      </c>
      <c r="E21" s="29">
        <v>179287</v>
      </c>
      <c r="F21" s="29">
        <v>211368</v>
      </c>
      <c r="G21" s="29">
        <v>195800</v>
      </c>
      <c r="H21" s="29">
        <v>207490</v>
      </c>
      <c r="I21" s="29">
        <v>198097</v>
      </c>
      <c r="J21" s="29">
        <v>202580</v>
      </c>
      <c r="K21" s="29">
        <v>204779</v>
      </c>
      <c r="L21" s="29">
        <v>196701</v>
      </c>
      <c r="M21" s="29">
        <v>215919</v>
      </c>
      <c r="N21" s="29">
        <v>216151</v>
      </c>
      <c r="O21" s="30">
        <v>209996</v>
      </c>
      <c r="P21" s="49">
        <v>2188201</v>
      </c>
      <c r="Q21" s="46" t="s">
        <v>47</v>
      </c>
    </row>
    <row r="22" spans="1:17" x14ac:dyDescent="0.15">
      <c r="A22" s="13"/>
      <c r="B22" s="38" t="s">
        <v>30</v>
      </c>
      <c r="C22" s="28">
        <f t="shared" si="0"/>
        <v>8688311</v>
      </c>
      <c r="D22" s="29">
        <v>666517</v>
      </c>
      <c r="E22" s="29">
        <v>652855</v>
      </c>
      <c r="F22" s="29">
        <v>780954</v>
      </c>
      <c r="G22" s="29">
        <v>719106</v>
      </c>
      <c r="H22" s="29">
        <v>714136</v>
      </c>
      <c r="I22" s="29">
        <v>707276</v>
      </c>
      <c r="J22" s="29">
        <v>736454</v>
      </c>
      <c r="K22" s="29">
        <v>761449</v>
      </c>
      <c r="L22" s="29">
        <v>703674</v>
      </c>
      <c r="M22" s="29">
        <v>764286</v>
      </c>
      <c r="N22" s="29">
        <v>750180</v>
      </c>
      <c r="O22" s="30">
        <v>731424</v>
      </c>
      <c r="P22" s="49">
        <v>8480284</v>
      </c>
      <c r="Q22" s="34">
        <f t="shared" si="1"/>
        <v>1.0245306643032237</v>
      </c>
    </row>
    <row r="23" spans="1:17" x14ac:dyDescent="0.15">
      <c r="A23" s="13"/>
      <c r="B23" s="38" t="s">
        <v>31</v>
      </c>
      <c r="C23" s="28">
        <f t="shared" si="0"/>
        <v>3724507</v>
      </c>
      <c r="D23" s="29">
        <v>281887</v>
      </c>
      <c r="E23" s="29">
        <v>277597</v>
      </c>
      <c r="F23" s="29">
        <v>341329</v>
      </c>
      <c r="G23" s="29">
        <v>315061</v>
      </c>
      <c r="H23" s="29">
        <v>300472</v>
      </c>
      <c r="I23" s="29">
        <v>303653</v>
      </c>
      <c r="J23" s="29">
        <v>326622</v>
      </c>
      <c r="K23" s="29">
        <v>329598</v>
      </c>
      <c r="L23" s="29">
        <v>293867</v>
      </c>
      <c r="M23" s="29">
        <v>326924</v>
      </c>
      <c r="N23" s="29">
        <v>320894</v>
      </c>
      <c r="O23" s="30">
        <v>306603</v>
      </c>
      <c r="P23" s="49">
        <v>3756829</v>
      </c>
      <c r="Q23" s="34">
        <f t="shared" si="1"/>
        <v>0.99139646760605815</v>
      </c>
    </row>
    <row r="24" spans="1:17" x14ac:dyDescent="0.15">
      <c r="A24" s="13"/>
      <c r="B24" s="38" t="s">
        <v>32</v>
      </c>
      <c r="C24" s="28">
        <f t="shared" si="0"/>
        <v>1367915</v>
      </c>
      <c r="D24" s="29">
        <v>88258</v>
      </c>
      <c r="E24" s="29">
        <v>87451</v>
      </c>
      <c r="F24" s="29">
        <v>119394</v>
      </c>
      <c r="G24" s="29">
        <v>120151</v>
      </c>
      <c r="H24" s="29">
        <v>123841</v>
      </c>
      <c r="I24" s="29">
        <v>109289</v>
      </c>
      <c r="J24" s="29">
        <v>117510</v>
      </c>
      <c r="K24" s="29">
        <v>117467</v>
      </c>
      <c r="L24" s="29">
        <v>108511</v>
      </c>
      <c r="M24" s="29">
        <v>132709</v>
      </c>
      <c r="N24" s="29">
        <v>129968</v>
      </c>
      <c r="O24" s="30">
        <v>113366</v>
      </c>
      <c r="P24" s="49">
        <v>1379697</v>
      </c>
      <c r="Q24" s="34">
        <f t="shared" si="1"/>
        <v>0.99146044385107746</v>
      </c>
    </row>
    <row r="25" spans="1:17" x14ac:dyDescent="0.15">
      <c r="A25" s="13"/>
      <c r="B25" s="38" t="s">
        <v>33</v>
      </c>
      <c r="C25" s="28">
        <f t="shared" si="0"/>
        <v>1488534</v>
      </c>
      <c r="D25" s="29">
        <v>112874</v>
      </c>
      <c r="E25" s="29">
        <v>107180</v>
      </c>
      <c r="F25" s="29">
        <v>136163</v>
      </c>
      <c r="G25" s="29">
        <v>127941</v>
      </c>
      <c r="H25" s="29">
        <v>118001</v>
      </c>
      <c r="I25" s="29">
        <v>118824</v>
      </c>
      <c r="J25" s="29">
        <v>122155</v>
      </c>
      <c r="K25" s="29">
        <v>128625</v>
      </c>
      <c r="L25" s="29">
        <v>118614</v>
      </c>
      <c r="M25" s="29">
        <v>136289</v>
      </c>
      <c r="N25" s="29">
        <v>135348</v>
      </c>
      <c r="O25" s="30">
        <v>126520</v>
      </c>
      <c r="P25" s="49">
        <v>1491743</v>
      </c>
      <c r="Q25" s="34">
        <f t="shared" si="1"/>
        <v>0.99784882516626527</v>
      </c>
    </row>
    <row r="26" spans="1:17" x14ac:dyDescent="0.15">
      <c r="A26" s="13"/>
      <c r="B26" s="38" t="s">
        <v>34</v>
      </c>
      <c r="C26" s="28">
        <f t="shared" si="0"/>
        <v>1785597</v>
      </c>
      <c r="D26" s="29">
        <v>135703</v>
      </c>
      <c r="E26" s="29">
        <v>127611</v>
      </c>
      <c r="F26" s="29">
        <v>157688</v>
      </c>
      <c r="G26" s="29">
        <v>146506</v>
      </c>
      <c r="H26" s="29">
        <v>154559</v>
      </c>
      <c r="I26" s="29">
        <v>139531</v>
      </c>
      <c r="J26" s="29">
        <v>146437</v>
      </c>
      <c r="K26" s="29">
        <v>162441</v>
      </c>
      <c r="L26" s="29">
        <v>142883</v>
      </c>
      <c r="M26" s="29">
        <v>160861</v>
      </c>
      <c r="N26" s="29">
        <v>165547</v>
      </c>
      <c r="O26" s="30">
        <v>145830</v>
      </c>
      <c r="P26" s="49">
        <v>1742309</v>
      </c>
      <c r="Q26" s="34">
        <f t="shared" si="1"/>
        <v>1.0248451910654195</v>
      </c>
    </row>
    <row r="27" spans="1:17" x14ac:dyDescent="0.15">
      <c r="A27" s="13"/>
      <c r="B27" s="38" t="s">
        <v>45</v>
      </c>
      <c r="C27" s="28">
        <f t="shared" si="0"/>
        <v>1236047</v>
      </c>
      <c r="D27" s="29">
        <v>92807</v>
      </c>
      <c r="E27" s="29">
        <v>89407</v>
      </c>
      <c r="F27" s="29">
        <v>108876</v>
      </c>
      <c r="G27" s="29">
        <v>101804</v>
      </c>
      <c r="H27" s="29">
        <v>103553</v>
      </c>
      <c r="I27" s="29">
        <v>103698</v>
      </c>
      <c r="J27" s="29">
        <v>106433</v>
      </c>
      <c r="K27" s="29">
        <v>111442</v>
      </c>
      <c r="L27" s="29">
        <v>99347</v>
      </c>
      <c r="M27" s="29">
        <v>108735</v>
      </c>
      <c r="N27" s="29">
        <v>107312</v>
      </c>
      <c r="O27" s="30">
        <v>102633</v>
      </c>
      <c r="P27" s="49">
        <v>1196202</v>
      </c>
      <c r="Q27" s="34">
        <f t="shared" si="1"/>
        <v>1.0333095915238397</v>
      </c>
    </row>
    <row r="28" spans="1:17" x14ac:dyDescent="0.15">
      <c r="A28" s="13"/>
      <c r="B28" s="38" t="s">
        <v>35</v>
      </c>
      <c r="C28" s="28">
        <f>D28+E28+F28+G28+H28+I28+J28+K28+L28+M28+N28+O28</f>
        <v>2290848</v>
      </c>
      <c r="D28" s="29">
        <v>175719</v>
      </c>
      <c r="E28" s="29">
        <v>172752</v>
      </c>
      <c r="F28" s="29">
        <v>204293</v>
      </c>
      <c r="G28" s="29">
        <v>190570</v>
      </c>
      <c r="H28" s="29">
        <v>193595</v>
      </c>
      <c r="I28" s="29">
        <v>188620</v>
      </c>
      <c r="J28" s="29">
        <v>189838</v>
      </c>
      <c r="K28" s="29">
        <v>191215</v>
      </c>
      <c r="L28" s="29">
        <v>185246</v>
      </c>
      <c r="M28" s="29">
        <v>204332</v>
      </c>
      <c r="N28" s="29">
        <v>201934</v>
      </c>
      <c r="O28" s="30">
        <v>192734</v>
      </c>
      <c r="P28" s="49">
        <v>2312109</v>
      </c>
      <c r="Q28" s="34">
        <f t="shared" si="1"/>
        <v>0.99080449926884939</v>
      </c>
    </row>
    <row r="29" spans="1:17" x14ac:dyDescent="0.15">
      <c r="A29" s="13"/>
      <c r="B29" s="38" t="s">
        <v>36</v>
      </c>
      <c r="C29" s="28">
        <f t="shared" si="0"/>
        <v>3729357</v>
      </c>
      <c r="D29" s="29">
        <v>282408</v>
      </c>
      <c r="E29" s="29">
        <v>277953</v>
      </c>
      <c r="F29" s="29">
        <v>337023</v>
      </c>
      <c r="G29" s="29">
        <v>315088</v>
      </c>
      <c r="H29" s="29">
        <v>306757</v>
      </c>
      <c r="I29" s="29">
        <v>304398</v>
      </c>
      <c r="J29" s="29">
        <v>316316</v>
      </c>
      <c r="K29" s="29">
        <v>331108</v>
      </c>
      <c r="L29" s="29">
        <v>297974</v>
      </c>
      <c r="M29" s="29">
        <v>328405</v>
      </c>
      <c r="N29" s="29">
        <v>326191</v>
      </c>
      <c r="O29" s="30">
        <v>305736</v>
      </c>
      <c r="P29" s="49">
        <v>3701044</v>
      </c>
      <c r="Q29" s="34">
        <f t="shared" si="1"/>
        <v>1.0076500036206</v>
      </c>
    </row>
    <row r="30" spans="1:17" x14ac:dyDescent="0.15">
      <c r="A30" s="13"/>
      <c r="B30" s="38" t="s">
        <v>37</v>
      </c>
      <c r="C30" s="28">
        <f t="shared" si="0"/>
        <v>1911001</v>
      </c>
      <c r="D30" s="29">
        <v>146642</v>
      </c>
      <c r="E30" s="29">
        <v>134657</v>
      </c>
      <c r="F30" s="29">
        <v>167716</v>
      </c>
      <c r="G30" s="29">
        <v>162011</v>
      </c>
      <c r="H30" s="29">
        <v>168567</v>
      </c>
      <c r="I30" s="29">
        <v>162193</v>
      </c>
      <c r="J30" s="29">
        <v>162534</v>
      </c>
      <c r="K30" s="29">
        <v>172116</v>
      </c>
      <c r="L30" s="29">
        <v>155827</v>
      </c>
      <c r="M30" s="29">
        <v>162592</v>
      </c>
      <c r="N30" s="29">
        <v>157287</v>
      </c>
      <c r="O30" s="30">
        <v>158859</v>
      </c>
      <c r="P30" s="49">
        <v>1923515</v>
      </c>
      <c r="Q30" s="34">
        <f t="shared" si="1"/>
        <v>0.99349420202077965</v>
      </c>
    </row>
    <row r="31" spans="1:17" x14ac:dyDescent="0.15">
      <c r="A31" s="13"/>
      <c r="B31" s="39" t="s">
        <v>38</v>
      </c>
      <c r="C31" s="41">
        <f t="shared" si="0"/>
        <v>437491</v>
      </c>
      <c r="D31" s="31">
        <v>32444</v>
      </c>
      <c r="E31" s="31">
        <v>31095</v>
      </c>
      <c r="F31" s="31">
        <v>38202</v>
      </c>
      <c r="G31" s="31">
        <v>36258</v>
      </c>
      <c r="H31" s="31">
        <v>37599</v>
      </c>
      <c r="I31" s="31">
        <v>34192</v>
      </c>
      <c r="J31" s="31">
        <v>35644</v>
      </c>
      <c r="K31" s="31">
        <v>42682</v>
      </c>
      <c r="L31" s="31">
        <v>35715</v>
      </c>
      <c r="M31" s="31">
        <v>38327</v>
      </c>
      <c r="N31" s="31">
        <v>38776</v>
      </c>
      <c r="O31" s="32">
        <v>36557</v>
      </c>
      <c r="P31" s="50">
        <v>422628</v>
      </c>
      <c r="Q31" s="35">
        <f t="shared" si="1"/>
        <v>1.0351680437642561</v>
      </c>
    </row>
    <row r="32" spans="1:17" x14ac:dyDescent="0.15">
      <c r="A32" s="10"/>
      <c r="B32" s="14" t="s">
        <v>39</v>
      </c>
      <c r="C32" s="15">
        <f>D32+E32+F32+G32+H32+I32+J32+K32+L32+M32+N32+O32</f>
        <v>50850393</v>
      </c>
      <c r="D32" s="16">
        <f>SUM(D12:D31)</f>
        <v>3796671</v>
      </c>
      <c r="E32" s="16">
        <f>SUM(E12:E31)</f>
        <v>3665581</v>
      </c>
      <c r="F32" s="16">
        <f>SUM(F12:F31)</f>
        <v>4528175</v>
      </c>
      <c r="G32" s="16">
        <f t="shared" ref="G32:O32" si="2">SUM(G12:G31)</f>
        <v>4262031</v>
      </c>
      <c r="H32" s="16">
        <f t="shared" si="2"/>
        <v>4231858</v>
      </c>
      <c r="I32" s="16">
        <f t="shared" si="2"/>
        <v>4062649</v>
      </c>
      <c r="J32" s="16">
        <f t="shared" si="2"/>
        <v>4316792</v>
      </c>
      <c r="K32" s="16">
        <f t="shared" si="2"/>
        <v>4555790</v>
      </c>
      <c r="L32" s="16">
        <f t="shared" si="2"/>
        <v>4112768</v>
      </c>
      <c r="M32" s="16">
        <f t="shared" si="2"/>
        <v>4529472</v>
      </c>
      <c r="N32" s="16">
        <f t="shared" si="2"/>
        <v>4547122</v>
      </c>
      <c r="O32" s="36">
        <f t="shared" si="2"/>
        <v>4241484</v>
      </c>
      <c r="P32" s="52">
        <v>49861847</v>
      </c>
      <c r="Q32" s="47">
        <f t="shared" si="1"/>
        <v>1.0198256995975299</v>
      </c>
    </row>
    <row r="33" spans="1:17" x14ac:dyDescent="0.15">
      <c r="A33" s="10"/>
      <c r="B33" s="8" t="s">
        <v>44</v>
      </c>
      <c r="C33" s="22"/>
      <c r="D33" s="8"/>
      <c r="E33" s="8"/>
      <c r="F33" s="8"/>
      <c r="G33" s="8"/>
      <c r="H33" s="8"/>
      <c r="I33" s="8"/>
      <c r="J33" s="22"/>
      <c r="K33" s="8"/>
      <c r="L33" s="8"/>
      <c r="M33" s="8"/>
      <c r="N33" s="22"/>
      <c r="O33" s="22"/>
      <c r="P33" s="22"/>
      <c r="Q33" s="8"/>
    </row>
    <row r="34" spans="1:17" x14ac:dyDescent="0.15">
      <c r="A34" s="10"/>
      <c r="B34" s="8" t="s">
        <v>40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15">
      <c r="A35" s="10"/>
      <c r="B35" s="23" t="s">
        <v>41</v>
      </c>
      <c r="C35" s="8"/>
      <c r="D35" s="8"/>
      <c r="E35" s="8"/>
      <c r="F35" s="8"/>
      <c r="G35" s="8"/>
      <c r="H35" s="8"/>
      <c r="I35" s="8"/>
      <c r="J35" s="24"/>
      <c r="K35" s="10"/>
      <c r="L35" s="8"/>
      <c r="M35" s="8"/>
      <c r="N35" s="8"/>
      <c r="O35" s="8"/>
      <c r="P35" s="8"/>
      <c r="Q35" s="8"/>
    </row>
    <row r="36" spans="1:17" x14ac:dyDescent="0.15">
      <c r="A36" s="10"/>
      <c r="B36" s="23" t="s">
        <v>42</v>
      </c>
      <c r="C36" s="8"/>
      <c r="D36" s="8"/>
      <c r="E36" s="8"/>
      <c r="F36" s="8"/>
      <c r="G36" s="8"/>
      <c r="H36" s="8"/>
      <c r="I36" s="8"/>
      <c r="J36" s="24"/>
      <c r="K36" s="10"/>
      <c r="L36" s="8"/>
      <c r="M36" s="22"/>
      <c r="N36" s="8"/>
      <c r="O36" s="8"/>
      <c r="P36" s="8"/>
      <c r="Q36" s="8"/>
    </row>
    <row r="37" spans="1:17" x14ac:dyDescent="0.15">
      <c r="A37" s="10"/>
      <c r="B37" s="8" t="s">
        <v>43</v>
      </c>
      <c r="C37" s="10"/>
      <c r="D37" s="10"/>
      <c r="E37" s="10"/>
      <c r="F37" s="8"/>
      <c r="G37" s="8"/>
      <c r="H37" s="10"/>
      <c r="I37" s="10"/>
      <c r="J37" s="10"/>
      <c r="K37" s="10"/>
      <c r="L37" s="10"/>
      <c r="M37" s="10"/>
      <c r="N37" s="8"/>
      <c r="O37" s="8"/>
      <c r="P37" s="8"/>
      <c r="Q37" s="8"/>
    </row>
    <row r="38" spans="1:17" x14ac:dyDescent="0.15">
      <c r="A38" s="10"/>
      <c r="B38" s="10"/>
      <c r="C38" s="10"/>
      <c r="D38" s="10"/>
      <c r="E38" s="10"/>
      <c r="F38" s="8"/>
      <c r="G38" s="8"/>
      <c r="H38" s="10"/>
      <c r="I38" s="10"/>
      <c r="J38" s="8"/>
      <c r="K38" s="10"/>
      <c r="L38" s="8"/>
      <c r="M38" s="8"/>
      <c r="N38" s="8"/>
      <c r="O38" s="8"/>
      <c r="P38" s="8"/>
      <c r="Q38" s="8"/>
    </row>
    <row r="39" spans="1:17" x14ac:dyDescent="0.15">
      <c r="A39" s="10"/>
      <c r="B39" s="10"/>
      <c r="C39" s="10"/>
      <c r="D39" s="10"/>
      <c r="E39" s="10"/>
      <c r="F39" s="8"/>
      <c r="G39" s="8"/>
      <c r="H39" s="10"/>
      <c r="I39" s="10"/>
      <c r="J39" s="10"/>
      <c r="K39" s="10"/>
      <c r="L39" s="10"/>
      <c r="M39" s="10"/>
      <c r="N39" s="8"/>
      <c r="O39" s="8"/>
      <c r="P39" s="8"/>
      <c r="Q39" s="8"/>
    </row>
    <row r="40" spans="1:17" x14ac:dyDescent="0.1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1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1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</sheetData>
  <mergeCells count="4">
    <mergeCell ref="B5:B6"/>
    <mergeCell ref="C5:C6"/>
    <mergeCell ref="B10:B11"/>
    <mergeCell ref="C10:C11"/>
  </mergeCells>
  <phoneticPr fontId="1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2020-01-07T07:26:21Z</cp:lastPrinted>
  <dcterms:created xsi:type="dcterms:W3CDTF">2016-01-28T06:28:08Z</dcterms:created>
  <dcterms:modified xsi:type="dcterms:W3CDTF">2020-01-23T08:25:22Z</dcterms:modified>
</cp:coreProperties>
</file>