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2\w309650$\R1\04 H31庶務\(R1作成)H30事業年報\R01各担当提出データ\"/>
    </mc:Choice>
  </mc:AlternateContent>
  <bookViews>
    <workbookView xWindow="0" yWindow="0" windowWidth="20490" windowHeight="7500"/>
  </bookViews>
  <sheets>
    <sheet name="1種類別施設数・稼働病床数、2･3医療関係従事者数" sheetId="3" r:id="rId1"/>
    <sheet name="4病院一覧" sheetId="4" r:id="rId2"/>
  </sheets>
  <definedNames>
    <definedName name="_xlnm.Print_Area" localSheetId="0">'1種類別施設数・稼働病床数、2･3医療関係従事者数'!$A$1:$N$49</definedName>
    <definedName name="_xlnm.Print_Area" localSheetId="1">'4病院一覧'!$A$1:$I$19</definedName>
  </definedNames>
  <calcPr calcId="152511"/>
</workbook>
</file>

<file path=xl/calcChain.xml><?xml version="1.0" encoding="utf-8"?>
<calcChain xmlns="http://schemas.openxmlformats.org/spreadsheetml/2006/main">
  <c r="D30" i="3" l="1"/>
  <c r="H48" i="3" l="1"/>
  <c r="G48" i="3"/>
  <c r="F48" i="3"/>
  <c r="E48" i="3"/>
  <c r="D48" i="3"/>
  <c r="C48" i="3"/>
  <c r="H30" i="3" l="1"/>
  <c r="M12" i="3" l="1"/>
  <c r="C39" i="3"/>
  <c r="D39" i="3"/>
  <c r="E39" i="3"/>
  <c r="J30" i="3"/>
  <c r="F30" i="3"/>
  <c r="G30" i="3"/>
  <c r="I30" i="3"/>
  <c r="K30" i="3"/>
  <c r="E30" i="3"/>
  <c r="C30" i="3"/>
  <c r="N9" i="3"/>
  <c r="N12" i="3"/>
  <c r="N13" i="3"/>
  <c r="N15" i="3"/>
  <c r="M9" i="3"/>
  <c r="M13" i="3"/>
  <c r="J16" i="3"/>
  <c r="G16" i="3"/>
  <c r="H16" i="3"/>
  <c r="F16" i="3"/>
  <c r="D16" i="3"/>
  <c r="C16" i="3"/>
  <c r="M16" i="3" l="1"/>
  <c r="N16" i="3"/>
</calcChain>
</file>

<file path=xl/sharedStrings.xml><?xml version="1.0" encoding="utf-8"?>
<sst xmlns="http://schemas.openxmlformats.org/spreadsheetml/2006/main" count="161" uniqueCount="130">
  <si>
    <t>総　　数</t>
  </si>
  <si>
    <t>精　神</t>
  </si>
  <si>
    <t>施設数</t>
  </si>
  <si>
    <t>病床数</t>
  </si>
  <si>
    <t>水口町</t>
  </si>
  <si>
    <t>土山町</t>
  </si>
  <si>
    <t>甲賀町</t>
  </si>
  <si>
    <t>甲南町</t>
  </si>
  <si>
    <t>信楽町</t>
  </si>
  <si>
    <t>一 般 診 療 所</t>
  </si>
  <si>
    <t>歯科診療所</t>
  </si>
  <si>
    <t>　 　施 術 所</t>
  </si>
  <si>
    <t>有床</t>
  </si>
  <si>
    <t>あんま</t>
  </si>
  <si>
    <t>はり</t>
  </si>
  <si>
    <t>柔道整復</t>
  </si>
  <si>
    <t>(再掲)</t>
  </si>
  <si>
    <t>きゅう</t>
  </si>
  <si>
    <t>医師</t>
  </si>
  <si>
    <t>歯科医師</t>
  </si>
  <si>
    <t>薬剤師</t>
  </si>
  <si>
    <t>感　染</t>
    <rPh sb="0" eb="1">
      <t>カン</t>
    </rPh>
    <rPh sb="2" eb="3">
      <t>ソメ</t>
    </rPh>
    <phoneticPr fontId="2"/>
  </si>
  <si>
    <t>結　核</t>
    <rPh sb="0" eb="1">
      <t>ケツ</t>
    </rPh>
    <rPh sb="2" eb="3">
      <t>カク</t>
    </rPh>
    <phoneticPr fontId="2"/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</si>
  <si>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</si>
  <si>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</si>
  <si>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</si>
  <si>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一　般</t>
    <rPh sb="0" eb="1">
      <t>イチ</t>
    </rPh>
    <rPh sb="2" eb="3">
      <t>バン</t>
    </rPh>
    <phoneticPr fontId="2"/>
  </si>
  <si>
    <t>准看護師</t>
    <rPh sb="3" eb="4">
      <t>シ</t>
    </rPh>
    <phoneticPr fontId="2"/>
  </si>
  <si>
    <t>療　養</t>
    <rPh sb="0" eb="1">
      <t>リョウ</t>
    </rPh>
    <rPh sb="2" eb="3">
      <t>マモル</t>
    </rPh>
    <phoneticPr fontId="2"/>
  </si>
  <si>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</si>
  <si>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</si>
  <si>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※(　)は再掲数値で、本体の病院は「一般」に計上</t>
    <rPh sb="5" eb="7">
      <t>サイケイ</t>
    </rPh>
    <rPh sb="7" eb="9">
      <t>スウチ</t>
    </rPh>
    <rPh sb="11" eb="13">
      <t>ホンタイ</t>
    </rPh>
    <rPh sb="14" eb="16">
      <t>ビョウイン</t>
    </rPh>
    <rPh sb="18" eb="20">
      <t>イッパン</t>
    </rPh>
    <rPh sb="22" eb="24">
      <t>ケイジョウ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</si>
  <si>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</si>
  <si>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</si>
  <si>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旧石部町</t>
    <rPh sb="0" eb="1">
      <t>キュウ</t>
    </rPh>
    <rPh sb="1" eb="3">
      <t>イシベ</t>
    </rPh>
    <rPh sb="3" eb="4">
      <t>マチ</t>
    </rPh>
    <phoneticPr fontId="2"/>
  </si>
  <si>
    <t>旧甲西町</t>
    <rPh sb="0" eb="1">
      <t>キュウ</t>
    </rPh>
    <phoneticPr fontId="2"/>
  </si>
  <si>
    <t>湖　南　市</t>
    <rPh sb="0" eb="1">
      <t>ミズウミ</t>
    </rPh>
    <rPh sb="2" eb="3">
      <t>ミナミ</t>
    </rPh>
    <rPh sb="4" eb="5">
      <t>シ</t>
    </rPh>
    <phoneticPr fontId="2"/>
  </si>
  <si>
    <t>(再掲）</t>
    <rPh sb="1" eb="3">
      <t>サイケイ</t>
    </rPh>
    <phoneticPr fontId="2"/>
  </si>
  <si>
    <t>(１)</t>
    <phoneticPr fontId="2"/>
  </si>
  <si>
    <t>(1)</t>
    <phoneticPr fontId="2"/>
  </si>
  <si>
    <t>1(1)</t>
    <phoneticPr fontId="2"/>
  </si>
  <si>
    <t>(１)</t>
    <phoneticPr fontId="2"/>
  </si>
  <si>
    <t>甲　賀　市</t>
    <phoneticPr fontId="2"/>
  </si>
  <si>
    <t>第6 医療の状況</t>
    <rPh sb="0" eb="1">
      <t>ダイ</t>
    </rPh>
    <rPh sb="3" eb="5">
      <t>イリョウ</t>
    </rPh>
    <rPh sb="6" eb="8">
      <t>ジョウキョウ</t>
    </rPh>
    <phoneticPr fontId="2"/>
  </si>
  <si>
    <t>0</t>
    <phoneticPr fontId="2"/>
  </si>
  <si>
    <t>【診療科】</t>
    <rPh sb="1" eb="3">
      <t>シンリョウ</t>
    </rPh>
    <rPh sb="3" eb="4">
      <t>カ</t>
    </rPh>
    <phoneticPr fontId="2"/>
  </si>
  <si>
    <t>病　　　院　　　名</t>
  </si>
  <si>
    <t>郵便番号</t>
  </si>
  <si>
    <t>住所</t>
  </si>
  <si>
    <t>診療科</t>
  </si>
  <si>
    <t>管理者</t>
  </si>
  <si>
    <t>医療法人社団美松会　生田病院</t>
  </si>
  <si>
    <t>520-3242</t>
    <phoneticPr fontId="2"/>
  </si>
  <si>
    <t>内・外・循内・呼内・呼外・消内・消外・内分泌・整・放・リハ・眼・泌・耳・乳外・脳</t>
    <rPh sb="5" eb="6">
      <t>ナイ</t>
    </rPh>
    <rPh sb="8" eb="9">
      <t>ナイ</t>
    </rPh>
    <rPh sb="10" eb="11">
      <t>コ</t>
    </rPh>
    <rPh sb="11" eb="12">
      <t>ガイ</t>
    </rPh>
    <rPh sb="13" eb="15">
      <t>ショウナイ</t>
    </rPh>
    <rPh sb="16" eb="17">
      <t>キエル</t>
    </rPh>
    <rPh sb="17" eb="18">
      <t>ガイ</t>
    </rPh>
    <rPh sb="19" eb="22">
      <t>ナイブンピツ</t>
    </rPh>
    <rPh sb="36" eb="37">
      <t>ニュウ</t>
    </rPh>
    <rPh sb="37" eb="38">
      <t>ガイ</t>
    </rPh>
    <rPh sb="39" eb="40">
      <t>ノウ</t>
    </rPh>
    <phoneticPr fontId="2"/>
  </si>
  <si>
    <t>寺田　信國</t>
  </si>
  <si>
    <t>74-8577</t>
  </si>
  <si>
    <t>74-3311</t>
  </si>
  <si>
    <t>医療法人社団阿星会　甲西リハビリ病院</t>
  </si>
  <si>
    <t>520-3223</t>
  </si>
  <si>
    <t>内・整・放・リハ・リ・麻・ペ内</t>
    <rPh sb="14" eb="15">
      <t>ナイ</t>
    </rPh>
    <phoneticPr fontId="2"/>
  </si>
  <si>
    <t>田中　成浩</t>
  </si>
  <si>
    <t>72-2881</t>
  </si>
  <si>
    <t>72-4923</t>
  </si>
  <si>
    <t>一般社団法人水口病院</t>
    <rPh sb="0" eb="2">
      <t>イッパン</t>
    </rPh>
    <phoneticPr fontId="2"/>
  </si>
  <si>
    <t>528-0031</t>
  </si>
  <si>
    <t>内・精・老精・心療</t>
    <rPh sb="4" eb="5">
      <t>ロウ</t>
    </rPh>
    <rPh sb="5" eb="6">
      <t>セイ</t>
    </rPh>
    <phoneticPr fontId="2"/>
  </si>
  <si>
    <t>青木　　治亮</t>
    <rPh sb="4" eb="5">
      <t>チ</t>
    </rPh>
    <phoneticPr fontId="2"/>
  </si>
  <si>
    <t>62-1212</t>
  </si>
  <si>
    <t>62-1215</t>
  </si>
  <si>
    <t>公立甲賀病院組合　公立甲賀病院</t>
    <phoneticPr fontId="2"/>
  </si>
  <si>
    <t>528-0074</t>
    <phoneticPr fontId="2"/>
  </si>
  <si>
    <t>内・外・整・小・皮・産・耳・眼・脳・呼内・呼外・糖/内内 消内・消外・形・循内・神内・血内・心血外・リ・歯・矯正歯 歯口外・泌・肛外・乳外・リハ・病診・放・麻・精/心内・腎内・救急・緩和</t>
    <rPh sb="19" eb="20">
      <t>ナイ</t>
    </rPh>
    <rPh sb="21" eb="22">
      <t>コ</t>
    </rPh>
    <rPh sb="22" eb="23">
      <t>ゲ</t>
    </rPh>
    <rPh sb="24" eb="25">
      <t>トウ</t>
    </rPh>
    <rPh sb="26" eb="27">
      <t>ナイ</t>
    </rPh>
    <rPh sb="27" eb="28">
      <t>ナイ</t>
    </rPh>
    <phoneticPr fontId="2"/>
  </si>
  <si>
    <t>清水　和也</t>
    <rPh sb="0" eb="2">
      <t>シミズ</t>
    </rPh>
    <rPh sb="3" eb="5">
      <t>カズヤ</t>
    </rPh>
    <phoneticPr fontId="2"/>
  </si>
  <si>
    <t>62-0234</t>
  </si>
  <si>
    <t>63-0588</t>
  </si>
  <si>
    <t>医療法人社団仁生会   甲南病院</t>
  </si>
  <si>
    <t>520-3321</t>
  </si>
  <si>
    <t>86-3131</t>
  </si>
  <si>
    <t>86-4131</t>
  </si>
  <si>
    <t>独立行政法人国立病院機構　紫香楽病院</t>
    <phoneticPr fontId="2"/>
  </si>
  <si>
    <t>529-1803</t>
    <phoneticPr fontId="2"/>
  </si>
  <si>
    <t>内・小・外・整・循・呼・歯・リ・神内</t>
    <rPh sb="16" eb="17">
      <t>シン</t>
    </rPh>
    <rPh sb="17" eb="18">
      <t>ナイ</t>
    </rPh>
    <phoneticPr fontId="2"/>
  </si>
  <si>
    <t>83-1262</t>
  </si>
  <si>
    <t>甲賀市立信楽中央病院</t>
  </si>
  <si>
    <t>529-1851</t>
  </si>
  <si>
    <t>内・外・小・眼・整・循内・リハ</t>
    <rPh sb="10" eb="11">
      <t>メグル</t>
    </rPh>
    <rPh sb="11" eb="12">
      <t>ナイ</t>
    </rPh>
    <phoneticPr fontId="2"/>
  </si>
  <si>
    <t>中島　恭二</t>
    <rPh sb="0" eb="2">
      <t>ナカジマ</t>
    </rPh>
    <rPh sb="3" eb="5">
      <t>キョウジ</t>
    </rPh>
    <phoneticPr fontId="2"/>
  </si>
  <si>
    <t>82-0249</t>
  </si>
  <si>
    <t>82-3060</t>
  </si>
  <si>
    <t>1(2)</t>
    <phoneticPr fontId="2"/>
  </si>
  <si>
    <t>4　病院一覧</t>
    <phoneticPr fontId="2"/>
  </si>
  <si>
    <t>湖南市菩提寺１０４－１３</t>
  </si>
  <si>
    <t>湖南市夏見１１６８番地</t>
  </si>
  <si>
    <t>甲賀市水口町本町２ー２ー４３</t>
  </si>
  <si>
    <t>甲賀市水口町松尾1256</t>
  </si>
  <si>
    <t>甲賀市甲南町葛木９５８番地</t>
  </si>
  <si>
    <t>甲賀市信楽町牧９９７</t>
  </si>
  <si>
    <t>甲賀市信楽町長野４７３番地</t>
  </si>
  <si>
    <r>
      <t xml:space="preserve">電話番号
</t>
    </r>
    <r>
      <rPr>
        <sz val="11"/>
        <rFont val="ＭＳ Ｐゴシック"/>
        <family val="3"/>
        <charset val="128"/>
      </rPr>
      <t>（市外局番
0748）</t>
    </r>
    <rPh sb="6" eb="8">
      <t>シガイ</t>
    </rPh>
    <rPh sb="8" eb="10">
      <t>キョクバン</t>
    </rPh>
    <phoneticPr fontId="2"/>
  </si>
  <si>
    <r>
      <t xml:space="preserve">FAX
</t>
    </r>
    <r>
      <rPr>
        <sz val="11"/>
        <rFont val="ＭＳ Ｐゴシック"/>
        <family val="3"/>
        <charset val="128"/>
      </rPr>
      <t>（市外局番
0748）</t>
    </r>
    <rPh sb="5" eb="7">
      <t>シガイ</t>
    </rPh>
    <rPh sb="7" eb="9">
      <t>キョクバン</t>
    </rPh>
    <phoneticPr fontId="2"/>
  </si>
  <si>
    <t>病　　　院</t>
    <rPh sb="4" eb="5">
      <t>イン</t>
    </rPh>
    <phoneticPr fontId="2"/>
  </si>
  <si>
    <t>助産所</t>
    <rPh sb="0" eb="1">
      <t>ジョサン</t>
    </rPh>
    <rPh sb="1" eb="2">
      <t>ショ</t>
    </rPh>
    <phoneticPr fontId="2"/>
  </si>
  <si>
    <t>歯科
技工所</t>
    <rPh sb="3" eb="5">
      <t>ギコウ</t>
    </rPh>
    <rPh sb="5" eb="6">
      <t>ショ</t>
    </rPh>
    <phoneticPr fontId="2"/>
  </si>
  <si>
    <t>歯科
衛生士</t>
    <phoneticPr fontId="2"/>
  </si>
  <si>
    <t>歯科
技工士</t>
    <phoneticPr fontId="2"/>
  </si>
  <si>
    <t>　　（従業地による市別（医師・歯科医師は主たる従業地による市別））</t>
    <phoneticPr fontId="2"/>
  </si>
  <si>
    <t>　</t>
    <phoneticPr fontId="1"/>
  </si>
  <si>
    <t>※隔年で実施する「保健師、助産師、看護師、准看護師、　歯科衛生士および歯科技工士業務従事者届」による。</t>
    <rPh sb="1" eb="3">
      <t>カクネン</t>
    </rPh>
    <rPh sb="4" eb="6">
      <t>ジッシ</t>
    </rPh>
    <rPh sb="11" eb="12">
      <t>シ</t>
    </rPh>
    <rPh sb="15" eb="16">
      <t>シ</t>
    </rPh>
    <rPh sb="19" eb="20">
      <t>シ</t>
    </rPh>
    <rPh sb="21" eb="22">
      <t>ジュン</t>
    </rPh>
    <rPh sb="22" eb="24">
      <t>カンゴ</t>
    </rPh>
    <rPh sb="24" eb="25">
      <t>シ</t>
    </rPh>
    <phoneticPr fontId="1"/>
  </si>
  <si>
    <t>3　保健師・助産師・看護師・准看護師・歯科衛生士・歯科技工士の業務従事者数</t>
    <rPh sb="2" eb="5">
      <t>ホケンシ</t>
    </rPh>
    <rPh sb="6" eb="8">
      <t>ジョサン</t>
    </rPh>
    <rPh sb="8" eb="9">
      <t>シ</t>
    </rPh>
    <rPh sb="10" eb="13">
      <t>カンゴシ</t>
    </rPh>
    <rPh sb="14" eb="18">
      <t>ジュンカンゴシ</t>
    </rPh>
    <rPh sb="19" eb="21">
      <t>シカ</t>
    </rPh>
    <rPh sb="21" eb="24">
      <t>エイセイシ</t>
    </rPh>
    <rPh sb="25" eb="27">
      <t>シカ</t>
    </rPh>
    <rPh sb="27" eb="30">
      <t>ギコウシ</t>
    </rPh>
    <rPh sb="31" eb="33">
      <t>ギョウム</t>
    </rPh>
    <phoneticPr fontId="2"/>
  </si>
  <si>
    <t>古倉　みのり</t>
    <rPh sb="0" eb="2">
      <t>コクラ</t>
    </rPh>
    <phoneticPr fontId="2"/>
  </si>
  <si>
    <t>大野　雅樹</t>
  </si>
  <si>
    <t>83-0101</t>
  </si>
  <si>
    <t>産：産婦人科　　婦：婦人科　血内：血液内科　　糖内：糖尿病内科　 内分泌：内分泌内科　糖/内内：糖尿病・内分泌内科　ペ内：ペインクリニック内科　緩和：緩和ケア内科　</t>
    <rPh sb="14" eb="15">
      <t>ケツ</t>
    </rPh>
    <rPh sb="15" eb="16">
      <t>ナイ</t>
    </rPh>
    <rPh sb="17" eb="20">
      <t>ケツエキナイ</t>
    </rPh>
    <rPh sb="20" eb="21">
      <t>カ</t>
    </rPh>
    <rPh sb="23" eb="24">
      <t>トウ</t>
    </rPh>
    <rPh sb="24" eb="25">
      <t>ナイ</t>
    </rPh>
    <rPh sb="26" eb="29">
      <t>トウニョウビョウ</t>
    </rPh>
    <rPh sb="29" eb="31">
      <t>ナイカ</t>
    </rPh>
    <rPh sb="72" eb="74">
      <t>カンワ</t>
    </rPh>
    <rPh sb="75" eb="77">
      <t>カンワ</t>
    </rPh>
    <rPh sb="79" eb="80">
      <t>ナイ</t>
    </rPh>
    <rPh sb="80" eb="81">
      <t>カ</t>
    </rPh>
    <phoneticPr fontId="2"/>
  </si>
  <si>
    <t>呼：呼吸器科　呼内：呼吸器内科　呼外：呼吸器外科　　眼：眼科　耳：耳鼻いんこう科　皮：皮膚科　乳外：乳腺外科　泌：泌尿器科　肛外：肛門外科</t>
    <rPh sb="16" eb="17">
      <t>コ</t>
    </rPh>
    <rPh sb="17" eb="18">
      <t>ガイ</t>
    </rPh>
    <rPh sb="19" eb="22">
      <t>コキュウキ</t>
    </rPh>
    <rPh sb="22" eb="24">
      <t>ゲカ</t>
    </rPh>
    <rPh sb="47" eb="48">
      <t>チチ</t>
    </rPh>
    <rPh sb="48" eb="49">
      <t>ガイ</t>
    </rPh>
    <rPh sb="50" eb="52">
      <t>ニュウセン</t>
    </rPh>
    <rPh sb="52" eb="54">
      <t>ゲカ</t>
    </rPh>
    <phoneticPr fontId="2"/>
  </si>
  <si>
    <t>（令和元年７月１日現在）　（単位：カ所／床）</t>
    <rPh sb="1" eb="2">
      <t>レイ</t>
    </rPh>
    <rPh sb="2" eb="3">
      <t>ワ</t>
    </rPh>
    <rPh sb="3" eb="4">
      <t>ガン</t>
    </rPh>
    <rPh sb="8" eb="9">
      <t>ヒ</t>
    </rPh>
    <rPh sb="14" eb="16">
      <t>タンイ</t>
    </rPh>
    <rPh sb="18" eb="19">
      <t>ショ</t>
    </rPh>
    <rPh sb="20" eb="21">
      <t>ショウ</t>
    </rPh>
    <phoneticPr fontId="2"/>
  </si>
  <si>
    <t>内・消内・循内・脳内・糖/代内・女内・外・消外・乳外・整・心血外・脳外・放・麻・婦・肛外・形・呼内・呼外・腎内・血内</t>
    <rPh sb="2" eb="3">
      <t>ケ</t>
    </rPh>
    <rPh sb="3" eb="4">
      <t>ナイ</t>
    </rPh>
    <rPh sb="5" eb="6">
      <t>メグル</t>
    </rPh>
    <rPh sb="6" eb="7">
      <t>ナイ</t>
    </rPh>
    <rPh sb="8" eb="9">
      <t>ノウ</t>
    </rPh>
    <rPh sb="9" eb="10">
      <t>ナイ</t>
    </rPh>
    <rPh sb="11" eb="12">
      <t>トウ</t>
    </rPh>
    <rPh sb="13" eb="14">
      <t>ダイ</t>
    </rPh>
    <rPh sb="14" eb="15">
      <t>ナイ</t>
    </rPh>
    <rPh sb="16" eb="17">
      <t>オンナ</t>
    </rPh>
    <rPh sb="17" eb="18">
      <t>ナイ</t>
    </rPh>
    <rPh sb="19" eb="20">
      <t>ソト</t>
    </rPh>
    <rPh sb="21" eb="22">
      <t>ケ</t>
    </rPh>
    <rPh sb="22" eb="23">
      <t>ガイ</t>
    </rPh>
    <rPh sb="24" eb="25">
      <t>チチ</t>
    </rPh>
    <rPh sb="25" eb="26">
      <t>ガイ</t>
    </rPh>
    <rPh sb="27" eb="28">
      <t>タダシ</t>
    </rPh>
    <rPh sb="33" eb="34">
      <t>ノウ</t>
    </rPh>
    <rPh sb="34" eb="35">
      <t>ガイ</t>
    </rPh>
    <rPh sb="36" eb="37">
      <t>ホウ</t>
    </rPh>
    <rPh sb="40" eb="41">
      <t>フ</t>
    </rPh>
    <rPh sb="42" eb="43">
      <t>コウ</t>
    </rPh>
    <rPh sb="43" eb="44">
      <t>ガイ</t>
    </rPh>
    <rPh sb="45" eb="46">
      <t>ケイ</t>
    </rPh>
    <rPh sb="47" eb="49">
      <t>コナイ</t>
    </rPh>
    <rPh sb="50" eb="51">
      <t>コ</t>
    </rPh>
    <rPh sb="51" eb="52">
      <t>ガイ</t>
    </rPh>
    <rPh sb="56" eb="57">
      <t>ケツ</t>
    </rPh>
    <rPh sb="57" eb="58">
      <t>ナイ</t>
    </rPh>
    <phoneticPr fontId="2"/>
  </si>
  <si>
    <t>(令和元年７月１日現在）</t>
    <rPh sb="1" eb="2">
      <t>レイ</t>
    </rPh>
    <rPh sb="2" eb="3">
      <t>ワ</t>
    </rPh>
    <rPh sb="3" eb="5">
      <t>ガンネン</t>
    </rPh>
    <rPh sb="6" eb="7">
      <t>ガツ</t>
    </rPh>
    <rPh sb="8" eb="9">
      <t>ヒ</t>
    </rPh>
    <rPh sb="9" eb="11">
      <t>ゲンザイ</t>
    </rPh>
    <phoneticPr fontId="2"/>
  </si>
  <si>
    <t>許可
病床数</t>
    <rPh sb="0" eb="2">
      <t>キョカ</t>
    </rPh>
    <phoneticPr fontId="2"/>
  </si>
  <si>
    <t>水口町</t>
    <phoneticPr fontId="2"/>
  </si>
  <si>
    <t>土山町</t>
    <phoneticPr fontId="2"/>
  </si>
  <si>
    <t>甲賀町</t>
    <phoneticPr fontId="2"/>
  </si>
  <si>
    <t>甲南町</t>
    <phoneticPr fontId="2"/>
  </si>
  <si>
    <t>信楽町</t>
    <phoneticPr fontId="2"/>
  </si>
  <si>
    <t>1　医療施設の種類別施設数・許可病床数</t>
    <rPh sb="14" eb="16">
      <t>キョカ</t>
    </rPh>
    <rPh sb="16" eb="19">
      <t>ビョウショウスウ</t>
    </rPh>
    <phoneticPr fontId="2"/>
  </si>
  <si>
    <t>内：内科　外：外科　小：小児科　麻：麻酔科　精：精神科　心療：心療内科　精/心内：精神・心療内科　老精：老年精神科　脳内：脳神経内科　脳外：脳神経外科　整：整形外科　形：形成外科　心血外：心臓血管外科</t>
    <rPh sb="58" eb="59">
      <t>ノウ</t>
    </rPh>
    <rPh sb="59" eb="60">
      <t>ナイ</t>
    </rPh>
    <rPh sb="61" eb="64">
      <t>ノウシンケイ</t>
    </rPh>
    <rPh sb="64" eb="66">
      <t>ナイカ</t>
    </rPh>
    <rPh sb="68" eb="69">
      <t>ソト</t>
    </rPh>
    <phoneticPr fontId="2"/>
  </si>
  <si>
    <t>循：循環器科　循内：循環器内科　腎内：腎臓内科　神内：神経内科　消内：消化器内科　消外：消化器外科　糖/代内：糖尿病・代謝内科　女内：女性内科　　リ：リウマチ科　</t>
    <phoneticPr fontId="2"/>
  </si>
  <si>
    <t>リハ：リハビリテーション科　歯：歯科　歯口外：歯科口腔外科　矯正歯：矯正歯科　放：放射線科　病診：病理診断科　救急：救急科　</t>
    <phoneticPr fontId="2"/>
  </si>
  <si>
    <t>（平成30年12月31日現在）（単位：人）</t>
    <rPh sb="11" eb="12">
      <t>ニチ</t>
    </rPh>
    <rPh sb="16" eb="18">
      <t>タンイ</t>
    </rPh>
    <rPh sb="19" eb="20">
      <t>ニン</t>
    </rPh>
    <phoneticPr fontId="2"/>
  </si>
  <si>
    <t>2　医師・歯科医師・薬剤師の医療施設従事者数（薬剤師は薬局勤務を含みます。）</t>
    <rPh sb="2" eb="4">
      <t>イシ</t>
    </rPh>
    <rPh sb="5" eb="7">
      <t>シカ</t>
    </rPh>
    <rPh sb="7" eb="9">
      <t>イシ</t>
    </rPh>
    <rPh sb="10" eb="13">
      <t>ヤクザイシ</t>
    </rPh>
    <rPh sb="16" eb="18">
      <t>シセツ</t>
    </rPh>
    <rPh sb="21" eb="22">
      <t>カズ</t>
    </rPh>
    <rPh sb="23" eb="26">
      <t>ヤクザイシ</t>
    </rPh>
    <rPh sb="27" eb="29">
      <t>ヤッキョク</t>
    </rPh>
    <rPh sb="29" eb="31">
      <t>キンム</t>
    </rPh>
    <rPh sb="32" eb="33">
      <t>フク</t>
    </rPh>
    <phoneticPr fontId="1"/>
  </si>
  <si>
    <t>※隔年で厚生労働省が実施する「医師・歯科医師・薬剤師統計」による。</t>
    <rPh sb="1" eb="3">
      <t>カクネン</t>
    </rPh>
    <rPh sb="4" eb="6">
      <t>コウセイ</t>
    </rPh>
    <rPh sb="6" eb="9">
      <t>ロウドウショウ</t>
    </rPh>
    <rPh sb="10" eb="12">
      <t>ジッシ</t>
    </rPh>
    <rPh sb="26" eb="28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</si>
</sst>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5" fillId="0" borderId="0" xfId="1" applyFont="1" applyAlignment="1"/>
    <xf numFmtId="38" fontId="4" fillId="0" borderId="0" xfId="1" applyFont="1" applyAlignment="1"/>
    <xf numFmtId="38" fontId="3" fillId="0" borderId="0" xfId="1" applyFont="1" applyAlignment="1"/>
    <xf numFmtId="38" fontId="3" fillId="0" borderId="0" xfId="1" applyFont="1" applyAlignment="1">
      <alignment horizontal="left"/>
    </xf>
    <xf numFmtId="38" fontId="3" fillId="0" borderId="4" xfId="1" applyFont="1" applyBorder="1" applyAlignment="1">
      <alignment horizontal="centerContinuous"/>
    </xf>
    <xf numFmtId="38" fontId="3" fillId="0" borderId="5" xfId="1" applyFont="1" applyBorder="1" applyAlignment="1">
      <alignment horizontal="centerContinuous"/>
    </xf>
    <xf numFmtId="38" fontId="3" fillId="0" borderId="6" xfId="1" applyFont="1" applyBorder="1" applyAlignment="1">
      <alignment horizontal="centerContinuous"/>
    </xf>
    <xf numFmtId="38" fontId="3" fillId="0" borderId="7" xfId="1" applyFont="1" applyBorder="1" applyAlignment="1">
      <alignment horizontal="centerContinuous"/>
    </xf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4" xfId="1" quotePrefix="1" applyFont="1" applyBorder="1" applyAlignment="1">
      <alignment horizontal="center"/>
    </xf>
    <xf numFmtId="38" fontId="3" fillId="0" borderId="15" xfId="1" quotePrefix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quotePrefix="1" applyFont="1" applyBorder="1" applyAlignment="1">
      <alignment horizontal="center"/>
    </xf>
    <xf numFmtId="38" fontId="3" fillId="0" borderId="16" xfId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/>
    <xf numFmtId="38" fontId="3" fillId="0" borderId="18" xfId="1" quotePrefix="1" applyFont="1" applyBorder="1" applyAlignment="1">
      <alignment horizontal="center"/>
    </xf>
    <xf numFmtId="38" fontId="3" fillId="0" borderId="19" xfId="1" applyFont="1" applyBorder="1" applyAlignment="1"/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/>
    <xf numFmtId="38" fontId="3" fillId="0" borderId="7" xfId="1" applyFont="1" applyBorder="1" applyAlignment="1"/>
    <xf numFmtId="38" fontId="3" fillId="0" borderId="7" xfId="1" applyFont="1" applyBorder="1" applyAlignment="1">
      <alignment horizontal="right"/>
    </xf>
    <xf numFmtId="38" fontId="3" fillId="0" borderId="22" xfId="1" applyFont="1" applyBorder="1" applyAlignment="1"/>
    <xf numFmtId="38" fontId="3" fillId="0" borderId="7" xfId="1" quotePrefix="1" applyFont="1" applyBorder="1" applyAlignment="1">
      <alignment horizontal="right"/>
    </xf>
    <xf numFmtId="38" fontId="3" fillId="0" borderId="23" xfId="1" applyFont="1" applyBorder="1" applyAlignment="1"/>
    <xf numFmtId="38" fontId="3" fillId="0" borderId="24" xfId="1" applyFont="1" applyBorder="1" applyAlignment="1"/>
    <xf numFmtId="38" fontId="3" fillId="0" borderId="9" xfId="1" applyFont="1" applyBorder="1" applyAlignment="1"/>
    <xf numFmtId="38" fontId="3" fillId="0" borderId="25" xfId="1" applyFont="1" applyBorder="1" applyAlignment="1"/>
    <xf numFmtId="38" fontId="3" fillId="0" borderId="26" xfId="1" applyFont="1" applyBorder="1" applyAlignment="1">
      <alignment horizontal="distributed"/>
    </xf>
    <xf numFmtId="38" fontId="3" fillId="0" borderId="26" xfId="1" quotePrefix="1" applyFont="1" applyBorder="1" applyAlignment="1">
      <alignment horizontal="right"/>
    </xf>
    <xf numFmtId="38" fontId="3" fillId="0" borderId="25" xfId="1" applyFont="1" applyBorder="1" applyAlignment="1">
      <alignment horizontal="center"/>
    </xf>
    <xf numFmtId="38" fontId="3" fillId="0" borderId="28" xfId="1" applyFont="1" applyBorder="1" applyAlignment="1"/>
    <xf numFmtId="38" fontId="3" fillId="0" borderId="29" xfId="1" applyFont="1" applyBorder="1" applyAlignment="1"/>
    <xf numFmtId="38" fontId="3" fillId="0" borderId="22" xfId="1" quotePrefix="1" applyFont="1" applyBorder="1" applyAlignment="1">
      <alignment horizontal="right"/>
    </xf>
    <xf numFmtId="38" fontId="3" fillId="0" borderId="27" xfId="1" applyFont="1" applyBorder="1" applyAlignment="1">
      <alignment horizontal="right"/>
    </xf>
    <xf numFmtId="38" fontId="3" fillId="0" borderId="27" xfId="1" applyFont="1" applyBorder="1" applyAlignment="1"/>
    <xf numFmtId="38" fontId="3" fillId="0" borderId="18" xfId="1" applyFont="1" applyBorder="1" applyAlignment="1">
      <alignment horizontal="distributed"/>
    </xf>
    <xf numFmtId="38" fontId="3" fillId="0" borderId="30" xfId="1" applyFont="1" applyBorder="1" applyAlignment="1"/>
    <xf numFmtId="38" fontId="3" fillId="0" borderId="31" xfId="1" applyFont="1" applyBorder="1" applyAlignment="1">
      <alignment horizontal="right"/>
    </xf>
    <xf numFmtId="38" fontId="3" fillId="0" borderId="31" xfId="1" applyFont="1" applyBorder="1" applyAlignment="1"/>
    <xf numFmtId="38" fontId="3" fillId="0" borderId="32" xfId="1" applyFont="1" applyBorder="1" applyAlignment="1"/>
    <xf numFmtId="38" fontId="3" fillId="0" borderId="33" xfId="1" applyFont="1" applyBorder="1" applyAlignment="1"/>
    <xf numFmtId="38" fontId="3" fillId="0" borderId="0" xfId="1" applyFont="1" applyBorder="1" applyAlignment="1"/>
    <xf numFmtId="38" fontId="3" fillId="0" borderId="0" xfId="1" applyFont="1" applyBorder="1" applyAlignment="1">
      <alignment horizontal="centerContinuous"/>
    </xf>
    <xf numFmtId="38" fontId="3" fillId="0" borderId="1" xfId="1" quotePrefix="1" applyFont="1" applyBorder="1" applyAlignment="1">
      <alignment horizontal="centerContinuous"/>
    </xf>
    <xf numFmtId="38" fontId="3" fillId="0" borderId="1" xfId="1" applyFont="1" applyBorder="1" applyAlignment="1">
      <alignment horizontal="centerContinuous"/>
    </xf>
    <xf numFmtId="38" fontId="3" fillId="0" borderId="34" xfId="1" applyFont="1" applyBorder="1" applyAlignment="1">
      <alignment horizontal="centerContinuous"/>
    </xf>
    <xf numFmtId="38" fontId="3" fillId="0" borderId="35" xfId="1" applyFont="1" applyBorder="1" applyAlignment="1">
      <alignment horizontal="centerContinuous"/>
    </xf>
    <xf numFmtId="38" fontId="3" fillId="0" borderId="0" xfId="1" applyFont="1" applyBorder="1" applyAlignment="1">
      <alignment horizontal="center"/>
    </xf>
    <xf numFmtId="38" fontId="3" fillId="0" borderId="11" xfId="1" applyFont="1" applyBorder="1" applyAlignment="1"/>
    <xf numFmtId="38" fontId="3" fillId="0" borderId="37" xfId="1" applyFont="1" applyBorder="1" applyAlignment="1"/>
    <xf numFmtId="38" fontId="3" fillId="0" borderId="38" xfId="1" applyFont="1" applyBorder="1" applyAlignment="1">
      <alignment horizontal="distributed"/>
    </xf>
    <xf numFmtId="38" fontId="3" fillId="0" borderId="37" xfId="1" applyFont="1" applyBorder="1" applyAlignment="1">
      <alignment horizontal="center"/>
    </xf>
    <xf numFmtId="38" fontId="3" fillId="0" borderId="11" xfId="1" quotePrefix="1" applyFont="1" applyBorder="1" applyAlignment="1">
      <alignment horizontal="center"/>
    </xf>
    <xf numFmtId="38" fontId="3" fillId="0" borderId="39" xfId="1" applyFont="1" applyBorder="1" applyAlignment="1"/>
    <xf numFmtId="38" fontId="3" fillId="0" borderId="15" xfId="1" applyFont="1" applyBorder="1" applyAlignment="1"/>
    <xf numFmtId="38" fontId="3" fillId="0" borderId="39" xfId="1" applyFont="1" applyBorder="1" applyAlignment="1">
      <alignment horizontal="center"/>
    </xf>
    <xf numFmtId="38" fontId="3" fillId="0" borderId="40" xfId="1" applyFont="1" applyBorder="1" applyAlignment="1"/>
    <xf numFmtId="38" fontId="3" fillId="0" borderId="41" xfId="1" applyFont="1" applyBorder="1" applyAlignment="1">
      <alignment horizontal="distributed"/>
    </xf>
    <xf numFmtId="38" fontId="3" fillId="0" borderId="47" xfId="1" applyFont="1" applyBorder="1" applyAlignment="1"/>
    <xf numFmtId="38" fontId="3" fillId="0" borderId="20" xfId="1" applyFont="1" applyBorder="1" applyAlignment="1"/>
    <xf numFmtId="38" fontId="3" fillId="0" borderId="26" xfId="1" applyFont="1" applyBorder="1" applyAlignment="1"/>
    <xf numFmtId="38" fontId="3" fillId="0" borderId="48" xfId="1" applyFont="1" applyBorder="1" applyAlignment="1"/>
    <xf numFmtId="38" fontId="3" fillId="0" borderId="14" xfId="1" applyFont="1" applyBorder="1" applyAlignment="1"/>
    <xf numFmtId="38" fontId="3" fillId="0" borderId="42" xfId="1" applyFont="1" applyBorder="1" applyAlignment="1"/>
    <xf numFmtId="38" fontId="3" fillId="0" borderId="49" xfId="1" applyFont="1" applyBorder="1" applyAlignment="1"/>
    <xf numFmtId="38" fontId="3" fillId="0" borderId="0" xfId="1" applyFont="1" applyBorder="1" applyAlignment="1">
      <alignment horizontal="center" vertical="center" wrapText="1"/>
    </xf>
    <xf numFmtId="176" fontId="3" fillId="0" borderId="10" xfId="1" quotePrefix="1" applyNumberFormat="1" applyFont="1" applyBorder="1" applyAlignment="1">
      <alignment horizontal="right"/>
    </xf>
    <xf numFmtId="176" fontId="3" fillId="0" borderId="31" xfId="1" quotePrefix="1" applyNumberFormat="1" applyFont="1" applyBorder="1" applyAlignment="1">
      <alignment horizontal="right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38" fontId="3" fillId="0" borderId="39" xfId="1" applyFont="1" applyBorder="1" applyAlignment="1">
      <alignment horizontal="right"/>
    </xf>
    <xf numFmtId="38" fontId="3" fillId="0" borderId="5" xfId="1" applyFont="1" applyBorder="1" applyAlignment="1">
      <alignment horizont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3" fillId="0" borderId="39" xfId="1" applyFont="1" applyBorder="1" applyAlignment="1">
      <alignment horizontal="right"/>
    </xf>
    <xf numFmtId="38" fontId="3" fillId="0" borderId="19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/>
    </xf>
    <xf numFmtId="38" fontId="3" fillId="0" borderId="44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2" xfId="1" quotePrefix="1" applyFont="1" applyBorder="1" applyAlignment="1">
      <alignment horizontal="center"/>
    </xf>
    <xf numFmtId="38" fontId="3" fillId="0" borderId="3" xfId="1" quotePrefix="1" applyFont="1" applyBorder="1" applyAlignment="1">
      <alignment horizontal="center"/>
    </xf>
    <xf numFmtId="38" fontId="3" fillId="0" borderId="8" xfId="1" quotePrefix="1" applyFont="1" applyBorder="1" applyAlignment="1">
      <alignment horizontal="center"/>
    </xf>
    <xf numFmtId="38" fontId="3" fillId="0" borderId="9" xfId="1" quotePrefix="1" applyFont="1" applyBorder="1" applyAlignment="1">
      <alignment horizontal="center"/>
    </xf>
    <xf numFmtId="38" fontId="3" fillId="0" borderId="56" xfId="1" quotePrefix="1" applyFont="1" applyBorder="1" applyAlignment="1">
      <alignment horizontal="center" vertical="center"/>
    </xf>
    <xf numFmtId="38" fontId="3" fillId="0" borderId="37" xfId="1" quotePrefix="1" applyFont="1" applyBorder="1" applyAlignment="1">
      <alignment horizontal="center" vertical="center"/>
    </xf>
    <xf numFmtId="38" fontId="3" fillId="0" borderId="15" xfId="1" quotePrefix="1" applyFont="1" applyBorder="1" applyAlignment="1">
      <alignment horizontal="center" vertical="center"/>
    </xf>
    <xf numFmtId="38" fontId="3" fillId="0" borderId="1" xfId="1" quotePrefix="1" applyFont="1" applyBorder="1" applyAlignment="1">
      <alignment horizontal="center"/>
    </xf>
    <xf numFmtId="38" fontId="3" fillId="0" borderId="35" xfId="1" quotePrefix="1" applyFont="1" applyBorder="1" applyAlignment="1">
      <alignment horizontal="center"/>
    </xf>
    <xf numFmtId="38" fontId="3" fillId="0" borderId="36" xfId="1" quotePrefix="1" applyFont="1" applyBorder="1" applyAlignment="1">
      <alignment horizontal="center" vertical="center" wrapText="1"/>
    </xf>
    <xf numFmtId="38" fontId="3" fillId="0" borderId="13" xfId="1" quotePrefix="1" applyFont="1" applyBorder="1" applyAlignment="1">
      <alignment horizontal="center" vertical="center"/>
    </xf>
    <xf numFmtId="38" fontId="3" fillId="0" borderId="18" xfId="1" quotePrefix="1" applyFont="1" applyBorder="1" applyAlignment="1">
      <alignment horizontal="center" vertical="center"/>
    </xf>
    <xf numFmtId="38" fontId="3" fillId="0" borderId="38" xfId="1" applyFont="1" applyBorder="1" applyAlignment="1">
      <alignment horizontal="center"/>
    </xf>
    <xf numFmtId="38" fontId="3" fillId="0" borderId="5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3" fillId="0" borderId="0" xfId="1" quotePrefix="1" applyFont="1" applyAlignment="1">
      <alignment horizontal="left"/>
    </xf>
    <xf numFmtId="38" fontId="3" fillId="0" borderId="0" xfId="1" applyFont="1" applyBorder="1" applyAlignment="1">
      <alignment horizontal="right"/>
    </xf>
    <xf numFmtId="38" fontId="3" fillId="0" borderId="45" xfId="1" applyFont="1" applyBorder="1" applyAlignment="1">
      <alignment horizontal="center" wrapText="1"/>
    </xf>
    <xf numFmtId="38" fontId="3" fillId="0" borderId="43" xfId="1" applyFont="1" applyBorder="1" applyAlignment="1">
      <alignment horizontal="center" wrapText="1"/>
    </xf>
    <xf numFmtId="38" fontId="3" fillId="0" borderId="33" xfId="1" applyFont="1" applyBorder="1" applyAlignment="1">
      <alignment horizontal="center" wrapText="1"/>
    </xf>
    <xf numFmtId="38" fontId="3" fillId="0" borderId="54" xfId="1" applyFont="1" applyBorder="1" applyAlignment="1">
      <alignment horizontal="center"/>
    </xf>
    <xf numFmtId="38" fontId="3" fillId="0" borderId="55" xfId="1" applyFont="1" applyBorder="1" applyAlignment="1">
      <alignment horizontal="center"/>
    </xf>
    <xf numFmtId="38" fontId="3" fillId="0" borderId="44" xfId="1" applyFont="1" applyBorder="1" applyAlignment="1"/>
    <xf numFmtId="38" fontId="3" fillId="0" borderId="45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 wrapText="1"/>
    </xf>
    <xf numFmtId="38" fontId="3" fillId="0" borderId="33" xfId="1" applyFont="1" applyBorder="1" applyAlignment="1">
      <alignment horizontal="center" vertical="center" wrapText="1"/>
    </xf>
    <xf numFmtId="38" fontId="3" fillId="0" borderId="57" xfId="1" applyFont="1" applyBorder="1" applyAlignment="1">
      <alignment horizontal="center"/>
    </xf>
    <xf numFmtId="38" fontId="3" fillId="0" borderId="29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0</xdr:rowOff>
    </xdr:from>
    <xdr:to>
      <xdr:col>6</xdr:col>
      <xdr:colOff>600075</xdr:colOff>
      <xdr:row>6</xdr:row>
      <xdr:rowOff>0</xdr:rowOff>
    </xdr:to>
    <xdr:sp macro="" textlink="">
      <xdr:nvSpPr>
        <xdr:cNvPr id="4097" name="テキスト 1"/>
        <xdr:cNvSpPr txBox="1">
          <a:spLocks noChangeArrowheads="1"/>
        </xdr:cNvSpPr>
      </xdr:nvSpPr>
      <xdr:spPr bwMode="auto">
        <a:xfrm>
          <a:off x="4638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098" name="テキスト 2"/>
        <xdr:cNvSpPr txBox="1">
          <a:spLocks noChangeArrowheads="1"/>
        </xdr:cNvSpPr>
      </xdr:nvSpPr>
      <xdr:spPr bwMode="auto">
        <a:xfrm>
          <a:off x="5267325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099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0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1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12</xdr:col>
      <xdr:colOff>95250</xdr:colOff>
      <xdr:row>6</xdr:row>
      <xdr:rowOff>0</xdr:rowOff>
    </xdr:from>
    <xdr:to>
      <xdr:col>12</xdr:col>
      <xdr:colOff>609600</xdr:colOff>
      <xdr:row>6</xdr:row>
      <xdr:rowOff>0</xdr:rowOff>
    </xdr:to>
    <xdr:sp macro="" textlink="">
      <xdr:nvSpPr>
        <xdr:cNvPr id="4102" name="テキスト 6"/>
        <xdr:cNvSpPr txBox="1">
          <a:spLocks noChangeArrowheads="1"/>
        </xdr:cNvSpPr>
      </xdr:nvSpPr>
      <xdr:spPr bwMode="auto">
        <a:xfrm>
          <a:off x="8782050" y="1457325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13</xdr:col>
      <xdr:colOff>76200</xdr:colOff>
      <xdr:row>6</xdr:row>
      <xdr:rowOff>0</xdr:rowOff>
    </xdr:from>
    <xdr:to>
      <xdr:col>13</xdr:col>
      <xdr:colOff>619125</xdr:colOff>
      <xdr:row>6</xdr:row>
      <xdr:rowOff>0</xdr:rowOff>
    </xdr:to>
    <xdr:sp macro="" textlink="">
      <xdr:nvSpPr>
        <xdr:cNvPr id="4103" name="テキスト 7"/>
        <xdr:cNvSpPr txBox="1">
          <a:spLocks noChangeArrowheads="1"/>
        </xdr:cNvSpPr>
      </xdr:nvSpPr>
      <xdr:spPr bwMode="auto">
        <a:xfrm>
          <a:off x="94488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609600</xdr:colOff>
      <xdr:row>6</xdr:row>
      <xdr:rowOff>0</xdr:rowOff>
    </xdr:to>
    <xdr:sp macro="" textlink="">
      <xdr:nvSpPr>
        <xdr:cNvPr id="4104" name="テキスト 8"/>
        <xdr:cNvSpPr txBox="1">
          <a:spLocks noChangeArrowheads="1"/>
        </xdr:cNvSpPr>
      </xdr:nvSpPr>
      <xdr:spPr bwMode="auto">
        <a:xfrm>
          <a:off x="53340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85725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05" name="テキスト 3"/>
        <xdr:cNvSpPr txBox="1">
          <a:spLocks noChangeArrowheads="1"/>
        </xdr:cNvSpPr>
      </xdr:nvSpPr>
      <xdr:spPr bwMode="auto">
        <a:xfrm>
          <a:off x="74009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6" name="テキスト 4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7" name="テキスト 5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08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9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0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66675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11" name="テキスト 1"/>
        <xdr:cNvSpPr txBox="1">
          <a:spLocks noChangeArrowheads="1"/>
        </xdr:cNvSpPr>
      </xdr:nvSpPr>
      <xdr:spPr bwMode="auto">
        <a:xfrm>
          <a:off x="73818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12" name="テキスト 2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11</xdr:col>
      <xdr:colOff>66675</xdr:colOff>
      <xdr:row>6</xdr:row>
      <xdr:rowOff>0</xdr:rowOff>
    </xdr:from>
    <xdr:to>
      <xdr:col>11</xdr:col>
      <xdr:colOff>609600</xdr:colOff>
      <xdr:row>6</xdr:row>
      <xdr:rowOff>0</xdr:rowOff>
    </xdr:to>
    <xdr:sp macro="" textlink="">
      <xdr:nvSpPr>
        <xdr:cNvPr id="4113" name="テキスト 8"/>
        <xdr:cNvSpPr txBox="1">
          <a:spLocks noChangeArrowheads="1"/>
        </xdr:cNvSpPr>
      </xdr:nvSpPr>
      <xdr:spPr bwMode="auto">
        <a:xfrm>
          <a:off x="8067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4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5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6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7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8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9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8</xdr:col>
      <xdr:colOff>85725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0" name="テキスト 3"/>
        <xdr:cNvSpPr txBox="1">
          <a:spLocks noChangeArrowheads="1"/>
        </xdr:cNvSpPr>
      </xdr:nvSpPr>
      <xdr:spPr bwMode="auto">
        <a:xfrm>
          <a:off x="60293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1" name="テキスト 4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2" name="テキスト 5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8</xdr:col>
      <xdr:colOff>66675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3" name="テキスト 1"/>
        <xdr:cNvSpPr txBox="1">
          <a:spLocks noChangeArrowheads="1"/>
        </xdr:cNvSpPr>
      </xdr:nvSpPr>
      <xdr:spPr bwMode="auto">
        <a:xfrm>
          <a:off x="60102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4" name="テキスト 2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9</xdr:col>
      <xdr:colOff>66675</xdr:colOff>
      <xdr:row>6</xdr:row>
      <xdr:rowOff>0</xdr:rowOff>
    </xdr:from>
    <xdr:to>
      <xdr:col>9</xdr:col>
      <xdr:colOff>609600</xdr:colOff>
      <xdr:row>6</xdr:row>
      <xdr:rowOff>0</xdr:rowOff>
    </xdr:to>
    <xdr:sp macro="" textlink="">
      <xdr:nvSpPr>
        <xdr:cNvPr id="4125" name="テキスト 8"/>
        <xdr:cNvSpPr txBox="1">
          <a:spLocks noChangeArrowheads="1"/>
        </xdr:cNvSpPr>
      </xdr:nvSpPr>
      <xdr:spPr bwMode="auto">
        <a:xfrm>
          <a:off x="66960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0"/>
  <sheetViews>
    <sheetView tabSelected="1" zoomScale="75" zoomScaleNormal="75" workbookViewId="0"/>
  </sheetViews>
  <sheetFormatPr defaultRowHeight="14.25" x14ac:dyDescent="0.15"/>
  <cols>
    <col min="1" max="2" width="12.125" style="25" customWidth="1"/>
    <col min="3" max="3" width="9" style="25"/>
    <col min="4" max="4" width="10" style="25" bestFit="1" customWidth="1"/>
    <col min="5" max="5" width="8.875" style="25" customWidth="1"/>
    <col min="6" max="7" width="9" style="25"/>
    <col min="8" max="8" width="8.875" style="25" customWidth="1"/>
    <col min="9" max="14" width="9" style="25"/>
    <col min="15" max="15" width="9.625" style="25" customWidth="1"/>
    <col min="16" max="16384" width="9" style="25"/>
  </cols>
  <sheetData>
    <row r="1" spans="1:14" ht="18.75" x14ac:dyDescent="0.2">
      <c r="A1" s="23" t="s">
        <v>43</v>
      </c>
      <c r="B1" s="24"/>
    </row>
    <row r="2" spans="1:14" ht="18" customHeight="1" x14ac:dyDescent="0.15">
      <c r="A2" s="24"/>
      <c r="B2" s="24"/>
    </row>
    <row r="3" spans="1:14" ht="21" customHeight="1" x14ac:dyDescent="0.15">
      <c r="A3" s="26" t="s">
        <v>123</v>
      </c>
      <c r="B3" s="26"/>
      <c r="G3" s="24"/>
    </row>
    <row r="4" spans="1:14" ht="21" customHeight="1" thickBot="1" x14ac:dyDescent="0.2">
      <c r="I4" s="112" t="s">
        <v>114</v>
      </c>
      <c r="J4" s="112"/>
      <c r="K4" s="112"/>
      <c r="L4" s="112"/>
      <c r="M4" s="112"/>
      <c r="N4" s="112"/>
    </row>
    <row r="5" spans="1:14" ht="21" customHeight="1" x14ac:dyDescent="0.15">
      <c r="A5" s="106" t="s">
        <v>29</v>
      </c>
      <c r="B5" s="107"/>
      <c r="C5" s="117" t="s">
        <v>100</v>
      </c>
      <c r="D5" s="118"/>
      <c r="E5" s="118"/>
      <c r="F5" s="118"/>
      <c r="G5" s="118"/>
      <c r="H5" s="118"/>
      <c r="I5" s="118"/>
      <c r="J5" s="118"/>
      <c r="K5" s="118"/>
      <c r="L5" s="119"/>
      <c r="M5" s="120" t="s">
        <v>0</v>
      </c>
      <c r="N5" s="121"/>
    </row>
    <row r="6" spans="1:14" ht="21" customHeight="1" x14ac:dyDescent="0.15">
      <c r="A6" s="108"/>
      <c r="B6" s="109"/>
      <c r="C6" s="27" t="s">
        <v>26</v>
      </c>
      <c r="D6" s="28"/>
      <c r="E6" s="132" t="s">
        <v>28</v>
      </c>
      <c r="F6" s="133"/>
      <c r="G6" s="29" t="s">
        <v>1</v>
      </c>
      <c r="H6" s="29"/>
      <c r="I6" s="29" t="s">
        <v>21</v>
      </c>
      <c r="J6" s="30"/>
      <c r="K6" s="29" t="s">
        <v>22</v>
      </c>
      <c r="L6" s="29"/>
      <c r="M6" s="122"/>
      <c r="N6" s="123"/>
    </row>
    <row r="7" spans="1:14" ht="21" customHeight="1" x14ac:dyDescent="0.15">
      <c r="A7" s="108"/>
      <c r="B7" s="109"/>
      <c r="C7" s="105" t="s">
        <v>2</v>
      </c>
      <c r="D7" s="31" t="s">
        <v>3</v>
      </c>
      <c r="E7" s="31" t="s">
        <v>2</v>
      </c>
      <c r="F7" s="31" t="s">
        <v>3</v>
      </c>
      <c r="G7" s="32" t="s">
        <v>2</v>
      </c>
      <c r="H7" s="32" t="s">
        <v>3</v>
      </c>
      <c r="I7" s="32" t="s">
        <v>2</v>
      </c>
      <c r="J7" s="32" t="s">
        <v>3</v>
      </c>
      <c r="K7" s="32" t="s">
        <v>2</v>
      </c>
      <c r="L7" s="32" t="s">
        <v>3</v>
      </c>
      <c r="M7" s="33" t="s">
        <v>2</v>
      </c>
      <c r="N7" s="34" t="s">
        <v>3</v>
      </c>
    </row>
    <row r="8" spans="1:14" ht="21" customHeight="1" thickBot="1" x14ac:dyDescent="0.2">
      <c r="A8" s="108"/>
      <c r="B8" s="109"/>
      <c r="C8" s="35"/>
      <c r="D8" s="36"/>
      <c r="E8" s="37" t="s">
        <v>37</v>
      </c>
      <c r="F8" s="36"/>
      <c r="G8" s="38"/>
      <c r="H8" s="39"/>
      <c r="I8" s="38" t="s">
        <v>16</v>
      </c>
      <c r="J8" s="40"/>
      <c r="K8" s="38" t="s">
        <v>16</v>
      </c>
      <c r="L8" s="40"/>
      <c r="M8" s="41"/>
      <c r="N8" s="42"/>
    </row>
    <row r="9" spans="1:14" ht="21" customHeight="1" x14ac:dyDescent="0.15">
      <c r="A9" s="43"/>
      <c r="B9" s="44" t="s">
        <v>118</v>
      </c>
      <c r="C9" s="45">
        <v>1</v>
      </c>
      <c r="D9" s="46">
        <v>409</v>
      </c>
      <c r="E9" s="47" t="s">
        <v>44</v>
      </c>
      <c r="F9" s="46">
        <v>0</v>
      </c>
      <c r="G9" s="48">
        <v>1</v>
      </c>
      <c r="H9" s="48">
        <v>407</v>
      </c>
      <c r="I9" s="49" t="s">
        <v>38</v>
      </c>
      <c r="J9" s="48">
        <v>4</v>
      </c>
      <c r="K9" s="49">
        <v>0</v>
      </c>
      <c r="L9" s="50">
        <v>0</v>
      </c>
      <c r="M9" s="51">
        <f>+C9+G9</f>
        <v>2</v>
      </c>
      <c r="N9" s="52">
        <f>+D9+F9+H9+J9+L9</f>
        <v>820</v>
      </c>
    </row>
    <row r="10" spans="1:14" ht="21" customHeight="1" x14ac:dyDescent="0.15">
      <c r="A10" s="53"/>
      <c r="B10" s="54" t="s">
        <v>119</v>
      </c>
      <c r="C10" s="45">
        <v>0</v>
      </c>
      <c r="D10" s="46">
        <v>0</v>
      </c>
      <c r="E10" s="46">
        <v>0</v>
      </c>
      <c r="F10" s="46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51">
        <v>0</v>
      </c>
      <c r="N10" s="55">
        <v>0</v>
      </c>
    </row>
    <row r="11" spans="1:14" ht="21" customHeight="1" x14ac:dyDescent="0.15">
      <c r="A11" s="56" t="s">
        <v>32</v>
      </c>
      <c r="B11" s="54" t="s">
        <v>120</v>
      </c>
      <c r="C11" s="45">
        <v>0</v>
      </c>
      <c r="D11" s="46">
        <v>0</v>
      </c>
      <c r="E11" s="46">
        <v>0</v>
      </c>
      <c r="F11" s="46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51">
        <v>0</v>
      </c>
      <c r="N11" s="55">
        <v>0</v>
      </c>
    </row>
    <row r="12" spans="1:14" ht="21" customHeight="1" x14ac:dyDescent="0.15">
      <c r="A12" s="53"/>
      <c r="B12" s="54" t="s">
        <v>121</v>
      </c>
      <c r="C12" s="45">
        <v>1</v>
      </c>
      <c r="D12" s="46">
        <v>100</v>
      </c>
      <c r="E12" s="47" t="s">
        <v>39</v>
      </c>
      <c r="F12" s="46">
        <v>99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51">
        <f>+C12</f>
        <v>1</v>
      </c>
      <c r="N12" s="52">
        <f>+D12+F12</f>
        <v>199</v>
      </c>
    </row>
    <row r="13" spans="1:14" ht="21" customHeight="1" x14ac:dyDescent="0.15">
      <c r="A13" s="51"/>
      <c r="B13" s="44" t="s">
        <v>122</v>
      </c>
      <c r="C13" s="57">
        <v>2</v>
      </c>
      <c r="D13" s="46">
        <v>220</v>
      </c>
      <c r="E13" s="46">
        <v>0</v>
      </c>
      <c r="F13" s="46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57">
        <f>+C13</f>
        <v>2</v>
      </c>
      <c r="N13" s="58">
        <f>+D13</f>
        <v>220</v>
      </c>
    </row>
    <row r="14" spans="1:14" ht="21" customHeight="1" x14ac:dyDescent="0.15">
      <c r="A14" s="113" t="s">
        <v>33</v>
      </c>
      <c r="B14" s="54" t="s">
        <v>34</v>
      </c>
      <c r="C14" s="59">
        <v>0</v>
      </c>
      <c r="D14" s="60">
        <v>0</v>
      </c>
      <c r="E14" s="61">
        <v>0</v>
      </c>
      <c r="F14" s="61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51">
        <v>0</v>
      </c>
      <c r="N14" s="55">
        <v>0</v>
      </c>
    </row>
    <row r="15" spans="1:14" ht="21" customHeight="1" thickBot="1" x14ac:dyDescent="0.2">
      <c r="A15" s="114"/>
      <c r="B15" s="62" t="s">
        <v>35</v>
      </c>
      <c r="C15" s="45">
        <v>1</v>
      </c>
      <c r="D15" s="46">
        <v>99</v>
      </c>
      <c r="E15" s="47" t="s">
        <v>40</v>
      </c>
      <c r="F15" s="46">
        <v>200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51">
        <v>2</v>
      </c>
      <c r="N15" s="52">
        <f>+D15+F15</f>
        <v>299</v>
      </c>
    </row>
    <row r="16" spans="1:14" ht="21" customHeight="1" thickBot="1" x14ac:dyDescent="0.2">
      <c r="A16" s="115" t="s">
        <v>30</v>
      </c>
      <c r="B16" s="116"/>
      <c r="C16" s="63">
        <f>SUM(C9:C15)</f>
        <v>5</v>
      </c>
      <c r="D16" s="63">
        <f>SUM(D9:D15)</f>
        <v>828</v>
      </c>
      <c r="E16" s="64" t="s">
        <v>89</v>
      </c>
      <c r="F16" s="65">
        <f>SUM(F9:F15)</f>
        <v>299</v>
      </c>
      <c r="G16" s="65">
        <f>SUM(G9:G15)</f>
        <v>1</v>
      </c>
      <c r="H16" s="65">
        <f>SUM(H9:H15)</f>
        <v>407</v>
      </c>
      <c r="I16" s="64" t="s">
        <v>41</v>
      </c>
      <c r="J16" s="65">
        <f>SUM(J9:J15)</f>
        <v>4</v>
      </c>
      <c r="K16" s="64" t="s">
        <v>44</v>
      </c>
      <c r="L16" s="65">
        <v>0</v>
      </c>
      <c r="M16" s="66">
        <f>+SUM(M9:M15)</f>
        <v>7</v>
      </c>
      <c r="N16" s="67">
        <f>SUM(N9:N15)</f>
        <v>1538</v>
      </c>
    </row>
    <row r="17" spans="1:14" ht="21" customHeight="1" x14ac:dyDescent="0.15">
      <c r="C17" s="25" t="s">
        <v>31</v>
      </c>
      <c r="K17" s="68"/>
      <c r="L17" s="68"/>
      <c r="M17" s="69"/>
      <c r="N17" s="69"/>
    </row>
    <row r="18" spans="1:14" ht="21" customHeight="1" thickBot="1" x14ac:dyDescent="0.2">
      <c r="K18" s="68"/>
      <c r="L18" s="68"/>
      <c r="M18" s="69"/>
      <c r="N18" s="69"/>
    </row>
    <row r="19" spans="1:14" ht="21" customHeight="1" x14ac:dyDescent="0.15">
      <c r="A19" s="106" t="s">
        <v>29</v>
      </c>
      <c r="B19" s="107"/>
      <c r="C19" s="70" t="s">
        <v>9</v>
      </c>
      <c r="D19" s="71"/>
      <c r="E19" s="71"/>
      <c r="F19" s="72" t="s">
        <v>10</v>
      </c>
      <c r="G19" s="73"/>
      <c r="H19" s="124" t="s">
        <v>101</v>
      </c>
      <c r="I19" s="127" t="s">
        <v>11</v>
      </c>
      <c r="J19" s="128"/>
      <c r="K19" s="129" t="s">
        <v>102</v>
      </c>
      <c r="L19" s="68"/>
      <c r="M19" s="74"/>
    </row>
    <row r="20" spans="1:14" ht="21" customHeight="1" x14ac:dyDescent="0.15">
      <c r="A20" s="108"/>
      <c r="B20" s="109"/>
      <c r="C20" s="68"/>
      <c r="D20" s="32" t="s">
        <v>12</v>
      </c>
      <c r="E20" s="75"/>
      <c r="F20" s="75"/>
      <c r="G20" s="76"/>
      <c r="H20" s="125"/>
      <c r="I20" s="74" t="s">
        <v>13</v>
      </c>
      <c r="J20" s="77"/>
      <c r="K20" s="130"/>
      <c r="L20" s="74"/>
      <c r="M20" s="68"/>
    </row>
    <row r="21" spans="1:14" ht="21" customHeight="1" x14ac:dyDescent="0.15">
      <c r="A21" s="108"/>
      <c r="B21" s="109"/>
      <c r="C21" s="74" t="s">
        <v>2</v>
      </c>
      <c r="D21" s="32" t="s">
        <v>2</v>
      </c>
      <c r="E21" s="32" t="s">
        <v>3</v>
      </c>
      <c r="F21" s="32" t="s">
        <v>2</v>
      </c>
      <c r="G21" s="78" t="s">
        <v>3</v>
      </c>
      <c r="H21" s="125"/>
      <c r="I21" s="74" t="s">
        <v>14</v>
      </c>
      <c r="J21" s="79" t="s">
        <v>15</v>
      </c>
      <c r="K21" s="130"/>
      <c r="L21" s="68"/>
      <c r="M21" s="68"/>
    </row>
    <row r="22" spans="1:14" ht="21" customHeight="1" thickBot="1" x14ac:dyDescent="0.2">
      <c r="A22" s="110"/>
      <c r="B22" s="111"/>
      <c r="C22" s="80"/>
      <c r="D22" s="38" t="s">
        <v>16</v>
      </c>
      <c r="E22" s="39"/>
      <c r="F22" s="39"/>
      <c r="G22" s="81"/>
      <c r="H22" s="126"/>
      <c r="I22" s="82" t="s">
        <v>17</v>
      </c>
      <c r="J22" s="38"/>
      <c r="K22" s="131"/>
      <c r="L22" s="68"/>
      <c r="M22" s="68"/>
    </row>
    <row r="23" spans="1:14" ht="21" customHeight="1" x14ac:dyDescent="0.15">
      <c r="A23" s="83"/>
      <c r="B23" s="84" t="s">
        <v>4</v>
      </c>
      <c r="C23" s="48">
        <v>31</v>
      </c>
      <c r="D23" s="93">
        <v>-1</v>
      </c>
      <c r="E23" s="85">
        <v>9</v>
      </c>
      <c r="F23" s="85">
        <v>17</v>
      </c>
      <c r="G23" s="85">
        <v>0</v>
      </c>
      <c r="H23" s="46">
        <v>2</v>
      </c>
      <c r="I23" s="85">
        <v>23</v>
      </c>
      <c r="J23" s="48">
        <v>12</v>
      </c>
      <c r="K23" s="86">
        <v>4</v>
      </c>
      <c r="L23" s="68"/>
      <c r="M23" s="68"/>
    </row>
    <row r="24" spans="1:14" ht="21" customHeight="1" x14ac:dyDescent="0.15">
      <c r="A24" s="53"/>
      <c r="B24" s="54" t="s">
        <v>5</v>
      </c>
      <c r="C24" s="48">
        <v>7</v>
      </c>
      <c r="D24" s="46">
        <v>0</v>
      </c>
      <c r="E24" s="46">
        <v>0</v>
      </c>
      <c r="F24" s="46">
        <v>3</v>
      </c>
      <c r="G24" s="46">
        <v>0</v>
      </c>
      <c r="H24" s="46">
        <v>1</v>
      </c>
      <c r="I24" s="45">
        <v>4</v>
      </c>
      <c r="J24" s="48">
        <v>2</v>
      </c>
      <c r="K24" s="86">
        <v>1</v>
      </c>
      <c r="L24" s="68"/>
      <c r="M24" s="68"/>
    </row>
    <row r="25" spans="1:14" ht="21" customHeight="1" x14ac:dyDescent="0.15">
      <c r="A25" s="56" t="s">
        <v>32</v>
      </c>
      <c r="B25" s="54" t="s">
        <v>6</v>
      </c>
      <c r="C25" s="48">
        <v>5</v>
      </c>
      <c r="D25" s="46">
        <v>0</v>
      </c>
      <c r="E25" s="46">
        <v>0</v>
      </c>
      <c r="F25" s="46">
        <v>5</v>
      </c>
      <c r="G25" s="46">
        <v>0</v>
      </c>
      <c r="H25" s="46">
        <v>1</v>
      </c>
      <c r="I25" s="45">
        <v>4</v>
      </c>
      <c r="J25" s="48">
        <v>4</v>
      </c>
      <c r="K25" s="86">
        <v>4</v>
      </c>
      <c r="L25" s="68"/>
      <c r="M25" s="68"/>
    </row>
    <row r="26" spans="1:14" ht="21" customHeight="1" x14ac:dyDescent="0.15">
      <c r="A26" s="53"/>
      <c r="B26" s="54" t="s">
        <v>7</v>
      </c>
      <c r="C26" s="48">
        <v>7</v>
      </c>
      <c r="D26" s="93">
        <v>-1</v>
      </c>
      <c r="E26" s="46">
        <v>19</v>
      </c>
      <c r="F26" s="46">
        <v>6</v>
      </c>
      <c r="G26" s="46">
        <v>0</v>
      </c>
      <c r="H26" s="46">
        <v>1</v>
      </c>
      <c r="I26" s="45">
        <v>5</v>
      </c>
      <c r="J26" s="48">
        <v>5</v>
      </c>
      <c r="K26" s="86">
        <v>2</v>
      </c>
      <c r="L26" s="68"/>
    </row>
    <row r="27" spans="1:14" ht="21" customHeight="1" x14ac:dyDescent="0.15">
      <c r="A27" s="51"/>
      <c r="B27" s="44" t="s">
        <v>8</v>
      </c>
      <c r="C27" s="48">
        <v>8</v>
      </c>
      <c r="D27" s="46">
        <v>0</v>
      </c>
      <c r="E27" s="46">
        <v>0</v>
      </c>
      <c r="F27" s="46">
        <v>3</v>
      </c>
      <c r="G27" s="46">
        <v>0</v>
      </c>
      <c r="H27" s="46">
        <v>0</v>
      </c>
      <c r="I27" s="45">
        <v>6</v>
      </c>
      <c r="J27" s="48">
        <v>3</v>
      </c>
      <c r="K27" s="86">
        <v>4</v>
      </c>
      <c r="L27" s="68"/>
    </row>
    <row r="28" spans="1:14" ht="21" customHeight="1" x14ac:dyDescent="0.15">
      <c r="A28" s="113" t="s">
        <v>33</v>
      </c>
      <c r="B28" s="54" t="s">
        <v>34</v>
      </c>
      <c r="C28" s="48">
        <v>9</v>
      </c>
      <c r="D28" s="93">
        <v>-1</v>
      </c>
      <c r="E28" s="46">
        <v>18</v>
      </c>
      <c r="F28" s="46">
        <v>5</v>
      </c>
      <c r="G28" s="46">
        <v>0</v>
      </c>
      <c r="H28" s="61">
        <v>0</v>
      </c>
      <c r="I28" s="45">
        <v>9</v>
      </c>
      <c r="J28" s="48">
        <v>4</v>
      </c>
      <c r="K28" s="87">
        <v>1</v>
      </c>
      <c r="L28" s="68"/>
    </row>
    <row r="29" spans="1:14" ht="21" customHeight="1" thickBot="1" x14ac:dyDescent="0.2">
      <c r="A29" s="114"/>
      <c r="B29" s="62" t="s">
        <v>35</v>
      </c>
      <c r="C29" s="88">
        <v>24</v>
      </c>
      <c r="D29" s="93">
        <v>-1</v>
      </c>
      <c r="E29" s="89">
        <v>19</v>
      </c>
      <c r="F29" s="89">
        <v>12</v>
      </c>
      <c r="G29" s="46">
        <v>0</v>
      </c>
      <c r="H29" s="90">
        <v>4</v>
      </c>
      <c r="I29" s="89">
        <v>23</v>
      </c>
      <c r="J29" s="88">
        <v>11</v>
      </c>
      <c r="K29" s="91">
        <v>5</v>
      </c>
      <c r="L29" s="68"/>
    </row>
    <row r="30" spans="1:14" ht="21" customHeight="1" thickBot="1" x14ac:dyDescent="0.2">
      <c r="A30" s="115" t="s">
        <v>30</v>
      </c>
      <c r="B30" s="116"/>
      <c r="C30" s="63">
        <f>SUM(C23:C29)</f>
        <v>91</v>
      </c>
      <c r="D30" s="94">
        <f>SUM(D23:D29)</f>
        <v>-4</v>
      </c>
      <c r="E30" s="65">
        <f t="shared" ref="E30:K30" si="0">SUM(E23:E29)</f>
        <v>65</v>
      </c>
      <c r="F30" s="65">
        <f t="shared" si="0"/>
        <v>51</v>
      </c>
      <c r="G30" s="65">
        <f t="shared" si="0"/>
        <v>0</v>
      </c>
      <c r="H30" s="65">
        <f t="shared" ref="H30" si="1">SUM(H23:H29)</f>
        <v>9</v>
      </c>
      <c r="I30" s="63">
        <f t="shared" si="0"/>
        <v>74</v>
      </c>
      <c r="J30" s="65">
        <f t="shared" si="0"/>
        <v>41</v>
      </c>
      <c r="K30" s="67">
        <f t="shared" si="0"/>
        <v>21</v>
      </c>
      <c r="L30" s="68"/>
    </row>
    <row r="31" spans="1:14" ht="21" customHeight="1" x14ac:dyDescent="0.15"/>
    <row r="32" spans="1:14" ht="21" customHeight="1" x14ac:dyDescent="0.15"/>
    <row r="33" spans="1:12" ht="21" customHeight="1" x14ac:dyDescent="0.15">
      <c r="A33" s="26" t="s">
        <v>128</v>
      </c>
      <c r="C33" s="136"/>
      <c r="D33" s="136"/>
    </row>
    <row r="34" spans="1:12" ht="21" customHeight="1" x14ac:dyDescent="0.15">
      <c r="A34" s="26" t="s">
        <v>105</v>
      </c>
      <c r="C34" s="136"/>
      <c r="D34" s="136"/>
    </row>
    <row r="35" spans="1:12" ht="21" customHeight="1" thickBot="1" x14ac:dyDescent="0.2">
      <c r="A35" s="136"/>
      <c r="B35" s="26"/>
      <c r="C35" s="136"/>
      <c r="D35" s="136"/>
      <c r="E35" s="104" t="s">
        <v>127</v>
      </c>
      <c r="F35" s="137"/>
      <c r="G35" s="137"/>
      <c r="H35" s="137"/>
      <c r="I35" s="137"/>
      <c r="L35" s="92"/>
    </row>
    <row r="36" spans="1:12" ht="21" customHeight="1" thickBot="1" x14ac:dyDescent="0.2">
      <c r="A36" s="115" t="s">
        <v>29</v>
      </c>
      <c r="B36" s="116"/>
      <c r="C36" s="138" t="s">
        <v>18</v>
      </c>
      <c r="D36" s="139" t="s">
        <v>19</v>
      </c>
      <c r="E36" s="140" t="s">
        <v>20</v>
      </c>
      <c r="F36" s="68"/>
      <c r="G36" s="68"/>
      <c r="H36" s="68"/>
      <c r="I36" s="68"/>
      <c r="L36" s="68"/>
    </row>
    <row r="37" spans="1:12" ht="21" customHeight="1" x14ac:dyDescent="0.15">
      <c r="A37" s="117" t="s">
        <v>42</v>
      </c>
      <c r="B37" s="119"/>
      <c r="C37" s="57">
        <v>172</v>
      </c>
      <c r="D37" s="46">
        <v>50</v>
      </c>
      <c r="E37" s="86">
        <v>158</v>
      </c>
      <c r="L37" s="68"/>
    </row>
    <row r="38" spans="1:12" ht="21" customHeight="1" thickBot="1" x14ac:dyDescent="0.2">
      <c r="A38" s="141" t="s">
        <v>36</v>
      </c>
      <c r="B38" s="142"/>
      <c r="C38" s="51">
        <v>39</v>
      </c>
      <c r="D38" s="61">
        <v>20</v>
      </c>
      <c r="E38" s="87">
        <v>61</v>
      </c>
    </row>
    <row r="39" spans="1:12" ht="21" customHeight="1" thickBot="1" x14ac:dyDescent="0.2">
      <c r="A39" s="115" t="s">
        <v>30</v>
      </c>
      <c r="B39" s="116"/>
      <c r="C39" s="66">
        <f t="shared" ref="C39:E39" si="2">SUM(C37:C38)</f>
        <v>211</v>
      </c>
      <c r="D39" s="63">
        <f t="shared" si="2"/>
        <v>70</v>
      </c>
      <c r="E39" s="143">
        <f t="shared" si="2"/>
        <v>219</v>
      </c>
    </row>
    <row r="40" spans="1:12" ht="21" customHeight="1" x14ac:dyDescent="0.15">
      <c r="A40" s="26" t="s">
        <v>129</v>
      </c>
      <c r="B40" s="26"/>
      <c r="C40" s="136"/>
      <c r="D40" s="136"/>
      <c r="E40" s="136"/>
    </row>
    <row r="41" spans="1:12" ht="21" customHeight="1" x14ac:dyDescent="0.15">
      <c r="A41" s="26"/>
      <c r="B41" s="26"/>
      <c r="C41" s="136"/>
      <c r="D41" s="136"/>
      <c r="E41" s="136"/>
      <c r="F41" s="136"/>
    </row>
    <row r="42" spans="1:12" ht="21" customHeight="1" x14ac:dyDescent="0.15">
      <c r="A42" s="26"/>
      <c r="B42" s="26"/>
      <c r="C42" s="136"/>
      <c r="D42" s="136"/>
      <c r="E42" s="136"/>
      <c r="F42" s="136"/>
    </row>
    <row r="43" spans="1:12" ht="21" customHeight="1" x14ac:dyDescent="0.15">
      <c r="A43" s="26" t="s">
        <v>108</v>
      </c>
      <c r="B43" s="26"/>
      <c r="D43" s="136"/>
      <c r="E43" s="136"/>
      <c r="F43" s="136"/>
    </row>
    <row r="44" spans="1:12" ht="21.75" customHeight="1" thickBot="1" x14ac:dyDescent="0.2">
      <c r="H44" s="104" t="s">
        <v>127</v>
      </c>
    </row>
    <row r="45" spans="1:12" ht="32.25" customHeight="1" thickBot="1" x14ac:dyDescent="0.2">
      <c r="A45" s="144" t="s">
        <v>29</v>
      </c>
      <c r="B45" s="145"/>
      <c r="C45" s="146" t="s">
        <v>23</v>
      </c>
      <c r="D45" s="146" t="s">
        <v>24</v>
      </c>
      <c r="E45" s="146" t="s">
        <v>25</v>
      </c>
      <c r="F45" s="146" t="s">
        <v>27</v>
      </c>
      <c r="G45" s="146" t="s">
        <v>103</v>
      </c>
      <c r="H45" s="147" t="s">
        <v>104</v>
      </c>
    </row>
    <row r="46" spans="1:12" ht="21.75" customHeight="1" x14ac:dyDescent="0.15">
      <c r="A46" s="117" t="s">
        <v>42</v>
      </c>
      <c r="B46" s="119"/>
      <c r="C46" s="46">
        <v>52</v>
      </c>
      <c r="D46" s="46">
        <v>25</v>
      </c>
      <c r="E46" s="46">
        <v>949</v>
      </c>
      <c r="F46" s="46">
        <v>141</v>
      </c>
      <c r="G46" s="46">
        <v>92</v>
      </c>
      <c r="H46" s="86">
        <v>24</v>
      </c>
    </row>
    <row r="47" spans="1:12" ht="21.75" customHeight="1" thickBot="1" x14ac:dyDescent="0.2">
      <c r="A47" s="148" t="s">
        <v>36</v>
      </c>
      <c r="B47" s="149"/>
      <c r="C47" s="61">
        <v>28</v>
      </c>
      <c r="D47" s="61">
        <v>16</v>
      </c>
      <c r="E47" s="61">
        <v>278</v>
      </c>
      <c r="F47" s="61">
        <v>56</v>
      </c>
      <c r="G47" s="61">
        <v>38</v>
      </c>
      <c r="H47" s="87">
        <v>23</v>
      </c>
    </row>
    <row r="48" spans="1:12" ht="21.75" customHeight="1" thickBot="1" x14ac:dyDescent="0.2">
      <c r="A48" s="115" t="s">
        <v>30</v>
      </c>
      <c r="B48" s="116"/>
      <c r="C48" s="63">
        <f t="shared" ref="C48:H48" si="3">SUM(C46:C47)</f>
        <v>80</v>
      </c>
      <c r="D48" s="63">
        <f t="shared" si="3"/>
        <v>41</v>
      </c>
      <c r="E48" s="63">
        <f t="shared" si="3"/>
        <v>1227</v>
      </c>
      <c r="F48" s="63">
        <f t="shared" si="3"/>
        <v>197</v>
      </c>
      <c r="G48" s="63">
        <f t="shared" si="3"/>
        <v>130</v>
      </c>
      <c r="H48" s="143">
        <f t="shared" si="3"/>
        <v>47</v>
      </c>
    </row>
    <row r="49" spans="1:1" ht="21.75" customHeight="1" x14ac:dyDescent="0.15">
      <c r="A49" s="26" t="s">
        <v>107</v>
      </c>
    </row>
    <row r="50" spans="1:1" x14ac:dyDescent="0.15">
      <c r="A50" s="26" t="s">
        <v>106</v>
      </c>
    </row>
  </sheetData>
  <mergeCells count="21">
    <mergeCell ref="A19:B22"/>
    <mergeCell ref="A36:B36"/>
    <mergeCell ref="A37:B37"/>
    <mergeCell ref="A46:B46"/>
    <mergeCell ref="I4:N4"/>
    <mergeCell ref="A14:A15"/>
    <mergeCell ref="A16:B16"/>
    <mergeCell ref="A30:B30"/>
    <mergeCell ref="A28:A29"/>
    <mergeCell ref="C5:L5"/>
    <mergeCell ref="M5:N6"/>
    <mergeCell ref="H19:H22"/>
    <mergeCell ref="I19:J19"/>
    <mergeCell ref="K19:K22"/>
    <mergeCell ref="E6:F6"/>
    <mergeCell ref="A5:B8"/>
    <mergeCell ref="A47:B47"/>
    <mergeCell ref="A48:B48"/>
    <mergeCell ref="A45:B45"/>
    <mergeCell ref="A39:B39"/>
    <mergeCell ref="A38:B38"/>
  </mergeCells>
  <phoneticPr fontId="2"/>
  <printOptions horizontalCentered="1"/>
  <pageMargins left="0.59055118110236227" right="0.51181102362204722" top="0.59055118110236227" bottom="0.59055118110236227" header="0.31496062992125984" footer="0.59055118110236227"/>
  <pageSetup paperSize="9" scale="70" firstPageNumber="3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="75" zoomScaleNormal="75" workbookViewId="0">
      <selection activeCell="E7" sqref="E7"/>
    </sheetView>
  </sheetViews>
  <sheetFormatPr defaultRowHeight="14.25" x14ac:dyDescent="0.15"/>
  <cols>
    <col min="1" max="1" width="3" style="1" customWidth="1"/>
    <col min="2" max="2" width="40.75" style="1" customWidth="1"/>
    <col min="3" max="3" width="10.75" style="1" customWidth="1"/>
    <col min="4" max="4" width="31" style="1" customWidth="1"/>
    <col min="5" max="5" width="46.625" style="1" customWidth="1"/>
    <col min="6" max="6" width="12.5" style="1" bestFit="1" customWidth="1"/>
    <col min="7" max="7" width="10.75" style="1" customWidth="1"/>
    <col min="8" max="8" width="9.875" style="4" customWidth="1"/>
    <col min="9" max="9" width="9.5" style="3" customWidth="1"/>
    <col min="10" max="16384" width="9" style="1"/>
  </cols>
  <sheetData>
    <row r="1" spans="1:15" ht="18.75" x14ac:dyDescent="0.15">
      <c r="A1" s="21" t="s">
        <v>90</v>
      </c>
      <c r="H1" s="2"/>
    </row>
    <row r="2" spans="1:15" ht="18.75" x14ac:dyDescent="0.15">
      <c r="A2" s="21"/>
      <c r="H2" s="2"/>
    </row>
    <row r="3" spans="1:15" x14ac:dyDescent="0.15">
      <c r="I3" s="3" t="s">
        <v>116</v>
      </c>
    </row>
    <row r="4" spans="1:15" s="8" customFormat="1" ht="31.5" customHeight="1" x14ac:dyDescent="0.15">
      <c r="B4" s="134" t="s">
        <v>46</v>
      </c>
      <c r="C4" s="134" t="s">
        <v>47</v>
      </c>
      <c r="D4" s="134" t="s">
        <v>48</v>
      </c>
      <c r="E4" s="134" t="s">
        <v>49</v>
      </c>
      <c r="F4" s="134" t="s">
        <v>50</v>
      </c>
      <c r="G4" s="134" t="s">
        <v>98</v>
      </c>
      <c r="H4" s="134" t="s">
        <v>99</v>
      </c>
      <c r="I4" s="134" t="s">
        <v>117</v>
      </c>
    </row>
    <row r="5" spans="1:15" s="8" customFormat="1" ht="31.5" customHeight="1" x14ac:dyDescent="0.15">
      <c r="B5" s="135"/>
      <c r="C5" s="135"/>
      <c r="D5" s="135"/>
      <c r="E5" s="135"/>
      <c r="F5" s="135"/>
      <c r="G5" s="135"/>
      <c r="H5" s="135"/>
      <c r="I5" s="135"/>
    </row>
    <row r="6" spans="1:15" ht="30.75" customHeight="1" x14ac:dyDescent="0.15">
      <c r="B6" s="11" t="s">
        <v>63</v>
      </c>
      <c r="C6" s="12" t="s">
        <v>64</v>
      </c>
      <c r="D6" s="13" t="s">
        <v>93</v>
      </c>
      <c r="E6" s="96" t="s">
        <v>65</v>
      </c>
      <c r="F6" s="13" t="s">
        <v>66</v>
      </c>
      <c r="G6" s="12" t="s">
        <v>67</v>
      </c>
      <c r="H6" s="14" t="s">
        <v>68</v>
      </c>
      <c r="I6" s="16">
        <v>407</v>
      </c>
    </row>
    <row r="7" spans="1:15" ht="85.5" customHeight="1" x14ac:dyDescent="0.15">
      <c r="A7" s="10"/>
      <c r="B7" s="11" t="s">
        <v>69</v>
      </c>
      <c r="C7" s="12" t="s">
        <v>70</v>
      </c>
      <c r="D7" s="13" t="s">
        <v>94</v>
      </c>
      <c r="E7" s="97" t="s">
        <v>71</v>
      </c>
      <c r="F7" s="13" t="s">
        <v>72</v>
      </c>
      <c r="G7" s="12" t="s">
        <v>73</v>
      </c>
      <c r="H7" s="9" t="s">
        <v>74</v>
      </c>
      <c r="I7" s="15">
        <v>413</v>
      </c>
    </row>
    <row r="8" spans="1:15" ht="63" customHeight="1" x14ac:dyDescent="0.15">
      <c r="A8" s="10"/>
      <c r="B8" s="11" t="s">
        <v>75</v>
      </c>
      <c r="C8" s="12" t="s">
        <v>76</v>
      </c>
      <c r="D8" s="13" t="s">
        <v>95</v>
      </c>
      <c r="E8" s="95" t="s">
        <v>115</v>
      </c>
      <c r="F8" s="13" t="s">
        <v>109</v>
      </c>
      <c r="G8" s="12" t="s">
        <v>77</v>
      </c>
      <c r="H8" s="9" t="s">
        <v>78</v>
      </c>
      <c r="I8" s="15">
        <v>199</v>
      </c>
    </row>
    <row r="9" spans="1:15" ht="30" customHeight="1" x14ac:dyDescent="0.15">
      <c r="B9" s="11" t="s">
        <v>79</v>
      </c>
      <c r="C9" s="12" t="s">
        <v>80</v>
      </c>
      <c r="D9" s="13" t="s">
        <v>96</v>
      </c>
      <c r="E9" s="96" t="s">
        <v>81</v>
      </c>
      <c r="F9" s="13" t="s">
        <v>110</v>
      </c>
      <c r="G9" s="12" t="s">
        <v>111</v>
      </c>
      <c r="H9" s="14" t="s">
        <v>82</v>
      </c>
      <c r="I9" s="15">
        <v>180</v>
      </c>
    </row>
    <row r="10" spans="1:15" ht="30" customHeight="1" x14ac:dyDescent="0.15">
      <c r="A10" s="10"/>
      <c r="B10" s="11" t="s">
        <v>83</v>
      </c>
      <c r="C10" s="12" t="s">
        <v>84</v>
      </c>
      <c r="D10" s="13" t="s">
        <v>97</v>
      </c>
      <c r="E10" s="96" t="s">
        <v>85</v>
      </c>
      <c r="F10" s="13" t="s">
        <v>86</v>
      </c>
      <c r="G10" s="12" t="s">
        <v>87</v>
      </c>
      <c r="H10" s="14" t="s">
        <v>88</v>
      </c>
      <c r="I10" s="15">
        <v>40</v>
      </c>
    </row>
    <row r="11" spans="1:15" ht="54" customHeight="1" x14ac:dyDescent="0.15">
      <c r="A11" s="10"/>
      <c r="B11" s="11" t="s">
        <v>51</v>
      </c>
      <c r="C11" s="12" t="s">
        <v>52</v>
      </c>
      <c r="D11" s="13" t="s">
        <v>91</v>
      </c>
      <c r="E11" s="95" t="s">
        <v>53</v>
      </c>
      <c r="F11" s="13" t="s">
        <v>54</v>
      </c>
      <c r="G11" s="12" t="s">
        <v>55</v>
      </c>
      <c r="H11" s="14" t="s">
        <v>56</v>
      </c>
      <c r="I11" s="15">
        <v>199</v>
      </c>
    </row>
    <row r="12" spans="1:15" ht="30.75" customHeight="1" x14ac:dyDescent="0.15">
      <c r="B12" s="11" t="s">
        <v>57</v>
      </c>
      <c r="C12" s="12" t="s">
        <v>58</v>
      </c>
      <c r="D12" s="13" t="s">
        <v>92</v>
      </c>
      <c r="E12" s="96" t="s">
        <v>59</v>
      </c>
      <c r="F12" s="13" t="s">
        <v>60</v>
      </c>
      <c r="G12" s="12" t="s">
        <v>61</v>
      </c>
      <c r="H12" s="14" t="s">
        <v>62</v>
      </c>
      <c r="I12" s="15">
        <v>100</v>
      </c>
    </row>
    <row r="13" spans="1:15" x14ac:dyDescent="0.15">
      <c r="B13" s="7"/>
      <c r="C13" s="17"/>
      <c r="D13" s="17"/>
      <c r="E13" s="18"/>
      <c r="F13" s="18"/>
      <c r="G13" s="18"/>
      <c r="H13" s="19"/>
      <c r="I13" s="20"/>
    </row>
    <row r="14" spans="1:15" ht="13.5" customHeight="1" x14ac:dyDescent="0.15">
      <c r="B14" s="22" t="s">
        <v>45</v>
      </c>
      <c r="D14" s="5"/>
      <c r="E14" s="6"/>
      <c r="F14" s="6"/>
      <c r="G14" s="6"/>
      <c r="H14" s="6"/>
      <c r="I14" s="6"/>
    </row>
    <row r="15" spans="1:15" ht="13.5" customHeight="1" x14ac:dyDescent="0.15">
      <c r="B15" s="98" t="s">
        <v>124</v>
      </c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99"/>
      <c r="N15" s="99"/>
      <c r="O15" s="99"/>
    </row>
    <row r="16" spans="1:15" ht="13.5" customHeight="1" x14ac:dyDescent="0.15">
      <c r="B16" s="98" t="s">
        <v>125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99"/>
      <c r="N16" s="99"/>
      <c r="O16" s="99"/>
    </row>
    <row r="17" spans="2:15" x14ac:dyDescent="0.15">
      <c r="B17" s="99" t="s">
        <v>112</v>
      </c>
      <c r="C17" s="99"/>
      <c r="D17" s="99"/>
      <c r="E17" s="99"/>
      <c r="F17" s="99"/>
      <c r="G17" s="99"/>
      <c r="H17" s="99"/>
      <c r="I17" s="99"/>
      <c r="J17" s="101"/>
      <c r="K17" s="101"/>
      <c r="L17" s="102"/>
      <c r="M17" s="99"/>
      <c r="N17" s="99"/>
      <c r="O17" s="99"/>
    </row>
    <row r="18" spans="2:15" ht="13.5" customHeight="1" x14ac:dyDescent="0.15">
      <c r="B18" s="103" t="s">
        <v>113</v>
      </c>
      <c r="C18" s="99"/>
      <c r="D18" s="103"/>
      <c r="E18" s="103"/>
      <c r="F18" s="103"/>
      <c r="G18" s="103"/>
      <c r="H18" s="103"/>
      <c r="I18" s="103"/>
      <c r="J18" s="103"/>
      <c r="K18" s="103"/>
      <c r="L18" s="103"/>
      <c r="M18" s="99"/>
      <c r="N18" s="99"/>
      <c r="O18" s="99"/>
    </row>
    <row r="19" spans="2:15" x14ac:dyDescent="0.15">
      <c r="B19" s="98" t="s">
        <v>126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99"/>
      <c r="N19" s="99"/>
      <c r="O19" s="99"/>
    </row>
  </sheetData>
  <mergeCells count="8">
    <mergeCell ref="G4:G5"/>
    <mergeCell ref="H4:H5"/>
    <mergeCell ref="I4:I5"/>
    <mergeCell ref="B4:B5"/>
    <mergeCell ref="C4:C5"/>
    <mergeCell ref="E4:E5"/>
    <mergeCell ref="D4:D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1種類別施設数・稼働病床数、2･3医療関係従事者数</vt:lpstr>
      <vt:lpstr>4病院一覧</vt:lpstr>
      <vt:lpstr>'1種類別施設数・稼働病床数、2･3医療関係従事者数'!Print_Area</vt:lpstr>
      <vt:lpstr>'4病院一覧'!Print_Area</vt:lpstr>
    </vt:vector>
  </TitlesOfParts>
  <Company>滋賀県健康福祉部健康対策課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滋賀県健康福祉部健康対策課</dc:creator>
  <cp:lastModifiedBy>w</cp:lastModifiedBy>
  <cp:lastPrinted>2019-08-01T07:03:35Z</cp:lastPrinted>
  <dcterms:created xsi:type="dcterms:W3CDTF">1998-03-02T02:47:49Z</dcterms:created>
  <dcterms:modified xsi:type="dcterms:W3CDTF">2020-01-28T02:59:25Z</dcterms:modified>
</cp:coreProperties>
</file>