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3市町税制係\41 個人住民税\【00 個人住民税担当】\H31年度\01_個人市町民税\04【市町村税決算状況】\99県内市町税の徴収実績の公表\5確報公表\"/>
    </mc:Choice>
  </mc:AlternateContent>
  <bookViews>
    <workbookView xWindow="10230" yWindow="-15" windowWidth="10275" windowHeight="8280" tabRatio="891" activeTab="4"/>
  </bookViews>
  <sheets>
    <sheet name="個民" sheetId="20" r:id="rId1"/>
    <sheet name="法民" sheetId="21" r:id="rId2"/>
    <sheet name="純固" sheetId="22" r:id="rId3"/>
    <sheet name="軽自" sheetId="23" r:id="rId4"/>
    <sheet name="合計" sheetId="24" r:id="rId5"/>
    <sheet name="国保" sheetId="25" r:id="rId6"/>
  </sheets>
  <definedNames>
    <definedName name="_xlnm.Print_Area" localSheetId="3">軽自!$A$1:$I$69</definedName>
    <definedName name="_xlnm.Print_Area" localSheetId="0">個民!$A$1:$I$69</definedName>
    <definedName name="_xlnm.Print_Area" localSheetId="4">合計!$A$1:$I$69</definedName>
    <definedName name="_xlnm.Print_Area" localSheetId="5">国保!$A$1:$I$69</definedName>
    <definedName name="_xlnm.Print_Area" localSheetId="2">純固!$A$1:$I$69</definedName>
    <definedName name="_xlnm.Print_Area" localSheetId="1">法民!$A$1:$I$69</definedName>
  </definedNames>
  <calcPr calcId="152511"/>
</workbook>
</file>

<file path=xl/calcChain.xml><?xml version="1.0" encoding="utf-8"?>
<calcChain xmlns="http://schemas.openxmlformats.org/spreadsheetml/2006/main">
  <c r="D62" i="20" l="1"/>
  <c r="G5" i="20" l="1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E62" i="20"/>
  <c r="F62" i="20"/>
  <c r="D63" i="20"/>
  <c r="E63" i="20"/>
  <c r="F63" i="20"/>
  <c r="D64" i="20"/>
  <c r="E64" i="20"/>
  <c r="F64" i="20"/>
  <c r="G62" i="20" l="1"/>
  <c r="G63" i="20"/>
  <c r="G64" i="20"/>
  <c r="B1" i="25" l="1"/>
  <c r="H4" i="25"/>
  <c r="I4" i="25"/>
  <c r="H4" i="24"/>
  <c r="I4" i="24"/>
  <c r="H4" i="23"/>
  <c r="I4" i="23"/>
  <c r="H4" i="22"/>
  <c r="I4" i="22"/>
  <c r="H4" i="21"/>
  <c r="I4" i="21"/>
  <c r="G1" i="25"/>
  <c r="B1" i="24"/>
  <c r="G1" i="24"/>
  <c r="B1" i="23"/>
  <c r="G1" i="23"/>
  <c r="B1" i="22"/>
  <c r="G1" i="22"/>
  <c r="B1" i="21"/>
  <c r="G1" i="21"/>
  <c r="G51" i="25"/>
  <c r="G50" i="25"/>
  <c r="G52" i="23"/>
  <c r="G16" i="23"/>
  <c r="G16" i="21"/>
  <c r="G7" i="21"/>
  <c r="G61" i="21"/>
  <c r="G56" i="23"/>
  <c r="G55" i="25"/>
  <c r="G55" i="23"/>
  <c r="G52" i="22"/>
  <c r="G47" i="25"/>
  <c r="G47" i="21"/>
  <c r="G48" i="21"/>
  <c r="G45" i="25"/>
  <c r="G44" i="22"/>
  <c r="G41" i="23"/>
  <c r="G43" i="22"/>
  <c r="G43" i="21"/>
  <c r="H38" i="25"/>
  <c r="H38" i="24"/>
  <c r="G38" i="24"/>
  <c r="H40" i="23"/>
  <c r="G39" i="22"/>
  <c r="H40" i="22"/>
  <c r="H38" i="21"/>
  <c r="G38" i="21"/>
  <c r="H38" i="20"/>
  <c r="H39" i="20"/>
  <c r="G35" i="23"/>
  <c r="G36" i="23"/>
  <c r="G32" i="24"/>
  <c r="G32" i="22"/>
  <c r="G29" i="25"/>
  <c r="G29" i="24"/>
  <c r="G30" i="24"/>
  <c r="G31" i="23"/>
  <c r="G29" i="21"/>
  <c r="G30" i="21"/>
  <c r="G28" i="25"/>
  <c r="G26" i="24"/>
  <c r="G26" i="21"/>
  <c r="G28" i="21"/>
  <c r="G25" i="22"/>
  <c r="G25" i="21"/>
  <c r="G20" i="25"/>
  <c r="G20" i="24"/>
  <c r="G20" i="21"/>
  <c r="G17" i="25"/>
  <c r="G19" i="25"/>
  <c r="G19" i="24"/>
  <c r="G19" i="23"/>
  <c r="G14" i="24"/>
  <c r="G15" i="22"/>
  <c r="H11" i="25"/>
  <c r="G12" i="25"/>
  <c r="G13" i="25"/>
  <c r="G11" i="24"/>
  <c r="H13" i="23"/>
  <c r="G11" i="22"/>
  <c r="G10" i="24"/>
  <c r="G9" i="21"/>
  <c r="G6" i="25"/>
  <c r="G60" i="25"/>
  <c r="G15" i="25"/>
  <c r="G21" i="25"/>
  <c r="G18" i="23"/>
  <c r="G31" i="21"/>
  <c r="G40" i="23"/>
  <c r="G35" i="25"/>
  <c r="G36" i="22"/>
  <c r="G53" i="21"/>
  <c r="G44" i="21"/>
  <c r="G37" i="21"/>
  <c r="G25" i="25"/>
  <c r="G22" i="25"/>
  <c r="G10" i="22"/>
  <c r="G10" i="25"/>
  <c r="G5" i="21"/>
  <c r="G56" i="21"/>
  <c r="G46" i="21"/>
  <c r="G42" i="25"/>
  <c r="G38" i="23"/>
  <c r="G35" i="21"/>
  <c r="G22" i="23"/>
  <c r="G21" i="21"/>
  <c r="G19" i="22"/>
  <c r="G5" i="24"/>
  <c r="G35" i="22"/>
  <c r="G36" i="25"/>
  <c r="G14" i="21"/>
  <c r="G15" i="21"/>
  <c r="G11" i="21"/>
  <c r="G27" i="24" l="1"/>
  <c r="H13" i="20"/>
  <c r="H11" i="20"/>
  <c r="G11" i="23"/>
  <c r="H12" i="25"/>
  <c r="G11" i="25"/>
  <c r="H12" i="20"/>
  <c r="G12" i="21"/>
  <c r="H13" i="22"/>
  <c r="G12" i="22"/>
  <c r="G12" i="23"/>
  <c r="H13" i="24"/>
  <c r="G13" i="21"/>
  <c r="G40" i="22"/>
  <c r="H40" i="20"/>
  <c r="H39" i="21"/>
  <c r="H38" i="22"/>
  <c r="H40" i="24"/>
  <c r="H39" i="25"/>
  <c r="G40" i="21"/>
  <c r="G40" i="25"/>
  <c r="G39" i="21"/>
  <c r="G38" i="22"/>
  <c r="G39" i="25"/>
  <c r="H12" i="24"/>
  <c r="G49" i="24"/>
  <c r="G16" i="24"/>
  <c r="G58" i="24"/>
  <c r="G35" i="24"/>
  <c r="G21" i="24"/>
  <c r="G40" i="24"/>
  <c r="H39" i="24"/>
  <c r="G13" i="22"/>
  <c r="G56" i="24"/>
  <c r="H39" i="23"/>
  <c r="G39" i="23"/>
  <c r="G44" i="25"/>
  <c r="G53" i="22"/>
  <c r="G58" i="22"/>
  <c r="G13" i="24"/>
  <c r="G38" i="25"/>
  <c r="H11" i="21"/>
  <c r="H11" i="22"/>
  <c r="H11" i="23"/>
  <c r="H13" i="25"/>
  <c r="G23" i="21"/>
  <c r="G33" i="21"/>
  <c r="G49" i="23"/>
  <c r="G51" i="22"/>
  <c r="G41" i="25"/>
  <c r="G13" i="23"/>
  <c r="G39" i="24"/>
  <c r="H12" i="21"/>
  <c r="H12" i="22"/>
  <c r="H12" i="23"/>
  <c r="G12" i="24"/>
  <c r="H11" i="24"/>
  <c r="G25" i="24"/>
  <c r="G24" i="25"/>
  <c r="G27" i="23"/>
  <c r="H40" i="21"/>
  <c r="H39" i="22"/>
  <c r="H38" i="23"/>
  <c r="H40" i="25"/>
  <c r="H13" i="21"/>
  <c r="H61" i="20"/>
  <c r="H60" i="20"/>
  <c r="G59" i="21"/>
  <c r="H61" i="22"/>
  <c r="H60" i="22"/>
  <c r="H59" i="22"/>
  <c r="H61" i="24"/>
  <c r="H60" i="25"/>
  <c r="G61" i="23"/>
  <c r="G59" i="25"/>
  <c r="G60" i="24"/>
  <c r="G61" i="25"/>
  <c r="H60" i="21"/>
  <c r="H59" i="21"/>
  <c r="G61" i="22"/>
  <c r="H59" i="23"/>
  <c r="H61" i="25"/>
  <c r="G60" i="23"/>
  <c r="H61" i="21"/>
  <c r="H60" i="23"/>
  <c r="H59" i="24"/>
  <c r="G59" i="23"/>
  <c r="G60" i="21"/>
  <c r="G61" i="24"/>
  <c r="G59" i="22"/>
  <c r="G59" i="24"/>
  <c r="G60" i="22"/>
  <c r="H59" i="20"/>
  <c r="H61" i="23"/>
  <c r="H60" i="24"/>
  <c r="H59" i="25"/>
  <c r="H58" i="23"/>
  <c r="H57" i="23"/>
  <c r="H56" i="20"/>
  <c r="H58" i="21"/>
  <c r="H56" i="22"/>
  <c r="H57" i="24"/>
  <c r="G58" i="23"/>
  <c r="G58" i="25"/>
  <c r="G56" i="25"/>
  <c r="H57" i="20"/>
  <c r="H58" i="22"/>
  <c r="H57" i="22"/>
  <c r="H58" i="24"/>
  <c r="H56" i="24"/>
  <c r="H58" i="25"/>
  <c r="H57" i="21"/>
  <c r="H56" i="25"/>
  <c r="G57" i="21"/>
  <c r="G56" i="22"/>
  <c r="G57" i="25"/>
  <c r="H57" i="25"/>
  <c r="G57" i="24"/>
  <c r="G57" i="23"/>
  <c r="G58" i="21"/>
  <c r="G57" i="22"/>
  <c r="H58" i="20"/>
  <c r="H56" i="21"/>
  <c r="H56" i="23"/>
  <c r="H55" i="21"/>
  <c r="H54" i="22"/>
  <c r="G55" i="21"/>
  <c r="H55" i="22"/>
  <c r="H54" i="25"/>
  <c r="G53" i="25"/>
  <c r="G55" i="22"/>
  <c r="G54" i="22"/>
  <c r="G55" i="24"/>
  <c r="H54" i="20"/>
  <c r="H53" i="21"/>
  <c r="H55" i="23"/>
  <c r="G54" i="23"/>
  <c r="H53" i="24"/>
  <c r="H55" i="25"/>
  <c r="H55" i="24"/>
  <c r="H53" i="25"/>
  <c r="H53" i="20"/>
  <c r="H54" i="23"/>
  <c r="H53" i="23"/>
  <c r="G54" i="24"/>
  <c r="G53" i="23"/>
  <c r="G54" i="25"/>
  <c r="G54" i="21"/>
  <c r="H55" i="20"/>
  <c r="H54" i="21"/>
  <c r="H53" i="22"/>
  <c r="H54" i="24"/>
  <c r="G53" i="24"/>
  <c r="H52" i="20"/>
  <c r="H52" i="23"/>
  <c r="G50" i="24"/>
  <c r="H52" i="24"/>
  <c r="G50" i="23"/>
  <c r="G50" i="22"/>
  <c r="G52" i="24"/>
  <c r="H50" i="20"/>
  <c r="H52" i="22"/>
  <c r="H50" i="23"/>
  <c r="H51" i="25"/>
  <c r="H51" i="21"/>
  <c r="H50" i="22"/>
  <c r="H51" i="24"/>
  <c r="G51" i="21"/>
  <c r="G50" i="21"/>
  <c r="H52" i="21"/>
  <c r="H51" i="22"/>
  <c r="H50" i="25"/>
  <c r="G52" i="25"/>
  <c r="G51" i="23"/>
  <c r="G52" i="21"/>
  <c r="G51" i="24"/>
  <c r="H51" i="20"/>
  <c r="H50" i="21"/>
  <c r="H51" i="23"/>
  <c r="H50" i="24"/>
  <c r="H52" i="25"/>
  <c r="H48" i="23"/>
  <c r="G47" i="23"/>
  <c r="G49" i="21"/>
  <c r="H48" i="20"/>
  <c r="H47" i="21"/>
  <c r="H48" i="24"/>
  <c r="H47" i="25"/>
  <c r="G48" i="22"/>
  <c r="G48" i="24"/>
  <c r="H49" i="20"/>
  <c r="H48" i="21"/>
  <c r="H47" i="22"/>
  <c r="H49" i="24"/>
  <c r="H48" i="25"/>
  <c r="H47" i="20"/>
  <c r="H49" i="22"/>
  <c r="H47" i="24"/>
  <c r="G48" i="23"/>
  <c r="H49" i="23"/>
  <c r="G49" i="25"/>
  <c r="G47" i="24"/>
  <c r="G49" i="22"/>
  <c r="G47" i="22"/>
  <c r="G48" i="25"/>
  <c r="H49" i="21"/>
  <c r="H48" i="22"/>
  <c r="H47" i="23"/>
  <c r="H49" i="25"/>
  <c r="H44" i="21"/>
  <c r="H46" i="25"/>
  <c r="G46" i="25"/>
  <c r="H45" i="21"/>
  <c r="H45" i="24"/>
  <c r="G44" i="23"/>
  <c r="G45" i="22"/>
  <c r="G45" i="24"/>
  <c r="G45" i="23"/>
  <c r="H46" i="21"/>
  <c r="H45" i="22"/>
  <c r="H46" i="24"/>
  <c r="H46" i="20"/>
  <c r="H45" i="20"/>
  <c r="H46" i="23"/>
  <c r="H44" i="24"/>
  <c r="H44" i="22"/>
  <c r="G44" i="24"/>
  <c r="G46" i="22"/>
  <c r="G45" i="21"/>
  <c r="G46" i="23"/>
  <c r="G46" i="24"/>
  <c r="H44" i="20"/>
  <c r="H46" i="22"/>
  <c r="H45" i="23"/>
  <c r="H44" i="23"/>
  <c r="H45" i="25"/>
  <c r="H44" i="25"/>
  <c r="H43" i="20"/>
  <c r="H42" i="21"/>
  <c r="G41" i="24"/>
  <c r="G43" i="23"/>
  <c r="G43" i="25"/>
  <c r="G42" i="24"/>
  <c r="H41" i="20"/>
  <c r="H43" i="22"/>
  <c r="H42" i="23"/>
  <c r="H42" i="24"/>
  <c r="H42" i="25"/>
  <c r="H43" i="24"/>
  <c r="H41" i="22"/>
  <c r="G42" i="22"/>
  <c r="G41" i="22"/>
  <c r="G42" i="21"/>
  <c r="H43" i="21"/>
  <c r="H42" i="22"/>
  <c r="H41" i="23"/>
  <c r="H41" i="25"/>
  <c r="G41" i="21"/>
  <c r="H41" i="24"/>
  <c r="G42" i="23"/>
  <c r="G43" i="24"/>
  <c r="H42" i="20"/>
  <c r="H41" i="21"/>
  <c r="H43" i="23"/>
  <c r="H43" i="25"/>
  <c r="G37" i="25"/>
  <c r="H35" i="25"/>
  <c r="H35" i="22"/>
  <c r="H36" i="25"/>
  <c r="H35" i="24"/>
  <c r="H37" i="25"/>
  <c r="H35" i="20"/>
  <c r="H37" i="21"/>
  <c r="H37" i="22"/>
  <c r="H37" i="24"/>
  <c r="H36" i="23"/>
  <c r="H36" i="20"/>
  <c r="H35" i="21"/>
  <c r="H37" i="23"/>
  <c r="H35" i="23"/>
  <c r="G37" i="24"/>
  <c r="G36" i="21"/>
  <c r="G36" i="24"/>
  <c r="G37" i="22"/>
  <c r="G37" i="23"/>
  <c r="H36" i="22"/>
  <c r="H37" i="20"/>
  <c r="H36" i="21"/>
  <c r="H36" i="24"/>
  <c r="H33" i="25"/>
  <c r="G32" i="23"/>
  <c r="G32" i="21"/>
  <c r="G34" i="22"/>
  <c r="G33" i="25"/>
  <c r="H32" i="20"/>
  <c r="H34" i="22"/>
  <c r="H33" i="23"/>
  <c r="H32" i="24"/>
  <c r="H34" i="20"/>
  <c r="H33" i="21"/>
  <c r="H32" i="22"/>
  <c r="H34" i="24"/>
  <c r="G34" i="24"/>
  <c r="G34" i="23"/>
  <c r="H34" i="21"/>
  <c r="H33" i="22"/>
  <c r="H32" i="23"/>
  <c r="H34" i="25"/>
  <c r="G33" i="22"/>
  <c r="G34" i="25"/>
  <c r="G32" i="25"/>
  <c r="G34" i="21"/>
  <c r="G33" i="23"/>
  <c r="G33" i="24"/>
  <c r="H33" i="20"/>
  <c r="H32" i="21"/>
  <c r="H34" i="23"/>
  <c r="H33" i="24"/>
  <c r="H32" i="25"/>
  <c r="H30" i="20"/>
  <c r="H29" i="21"/>
  <c r="H31" i="22"/>
  <c r="H29" i="23"/>
  <c r="H29" i="25"/>
  <c r="G30" i="23"/>
  <c r="G30" i="25"/>
  <c r="G29" i="23"/>
  <c r="E64" i="22"/>
  <c r="H31" i="20"/>
  <c r="H30" i="21"/>
  <c r="H30" i="23"/>
  <c r="H30" i="25"/>
  <c r="G31" i="25"/>
  <c r="G30" i="22"/>
  <c r="H31" i="21"/>
  <c r="H29" i="22"/>
  <c r="H31" i="23"/>
  <c r="H30" i="24"/>
  <c r="H29" i="24"/>
  <c r="H31" i="25"/>
  <c r="G31" i="22"/>
  <c r="G31" i="24"/>
  <c r="H29" i="20"/>
  <c r="H30" i="22"/>
  <c r="G29" i="22"/>
  <c r="H31" i="24"/>
  <c r="G28" i="23"/>
  <c r="G26" i="25"/>
  <c r="H27" i="20"/>
  <c r="H28" i="22"/>
  <c r="H26" i="23"/>
  <c r="H28" i="25"/>
  <c r="D62" i="21"/>
  <c r="G28" i="24"/>
  <c r="G27" i="25"/>
  <c r="H28" i="20"/>
  <c r="H26" i="21"/>
  <c r="H27" i="23"/>
  <c r="H26" i="24"/>
  <c r="H28" i="21"/>
  <c r="H27" i="21"/>
  <c r="G26" i="22"/>
  <c r="H28" i="23"/>
  <c r="H27" i="24"/>
  <c r="H26" i="25"/>
  <c r="D63" i="25"/>
  <c r="G28" i="22"/>
  <c r="G27" i="21"/>
  <c r="G26" i="23"/>
  <c r="G27" i="22"/>
  <c r="H26" i="20"/>
  <c r="H27" i="22"/>
  <c r="H26" i="22"/>
  <c r="H28" i="24"/>
  <c r="H27" i="25"/>
  <c r="H24" i="20"/>
  <c r="H25" i="23"/>
  <c r="H23" i="24"/>
  <c r="D62" i="25"/>
  <c r="G23" i="24"/>
  <c r="G24" i="24"/>
  <c r="G24" i="23"/>
  <c r="G25" i="23"/>
  <c r="H25" i="20"/>
  <c r="H23" i="22"/>
  <c r="H24" i="24"/>
  <c r="H23" i="25"/>
  <c r="H24" i="21"/>
  <c r="H23" i="21"/>
  <c r="H25" i="22"/>
  <c r="H24" i="22"/>
  <c r="H25" i="24"/>
  <c r="H24" i="25"/>
  <c r="E64" i="24"/>
  <c r="G23" i="22"/>
  <c r="G23" i="25"/>
  <c r="G24" i="22"/>
  <c r="G23" i="23"/>
  <c r="H23" i="20"/>
  <c r="H25" i="21"/>
  <c r="G24" i="21"/>
  <c r="H24" i="23"/>
  <c r="H23" i="23"/>
  <c r="H25" i="25"/>
  <c r="H21" i="21"/>
  <c r="H20" i="21"/>
  <c r="H20" i="22"/>
  <c r="H20" i="23"/>
  <c r="H22" i="25"/>
  <c r="H22" i="23"/>
  <c r="G22" i="22"/>
  <c r="G20" i="23"/>
  <c r="G20" i="22"/>
  <c r="E62" i="23"/>
  <c r="H20" i="20"/>
  <c r="H22" i="21"/>
  <c r="H21" i="22"/>
  <c r="H21" i="23"/>
  <c r="H20" i="24"/>
  <c r="H21" i="20"/>
  <c r="H21" i="24"/>
  <c r="H20" i="25"/>
  <c r="E64" i="25"/>
  <c r="G22" i="21"/>
  <c r="G21" i="23"/>
  <c r="G22" i="24"/>
  <c r="G21" i="22"/>
  <c r="H22" i="20"/>
  <c r="H22" i="22"/>
  <c r="H22" i="24"/>
  <c r="H21" i="25"/>
  <c r="H17" i="21"/>
  <c r="H18" i="22"/>
  <c r="H19" i="20"/>
  <c r="H18" i="21"/>
  <c r="H18" i="25"/>
  <c r="G18" i="25"/>
  <c r="G17" i="22"/>
  <c r="H19" i="21"/>
  <c r="G18" i="22"/>
  <c r="H18" i="23"/>
  <c r="H19" i="25"/>
  <c r="H18" i="20"/>
  <c r="H17" i="22"/>
  <c r="H18" i="24"/>
  <c r="H17" i="25"/>
  <c r="D64" i="23"/>
  <c r="E63" i="24"/>
  <c r="G17" i="24"/>
  <c r="F63" i="25"/>
  <c r="H17" i="23"/>
  <c r="H19" i="24"/>
  <c r="E62" i="21"/>
  <c r="E62" i="22"/>
  <c r="D63" i="24"/>
  <c r="G17" i="21"/>
  <c r="G17" i="23"/>
  <c r="G18" i="24"/>
  <c r="G19" i="21"/>
  <c r="G18" i="21"/>
  <c r="H17" i="20"/>
  <c r="H19" i="22"/>
  <c r="H19" i="23"/>
  <c r="H17" i="24"/>
  <c r="H14" i="24"/>
  <c r="H16" i="23"/>
  <c r="H16" i="21"/>
  <c r="H15" i="23"/>
  <c r="G16" i="22"/>
  <c r="G16" i="25"/>
  <c r="H15" i="20"/>
  <c r="H14" i="21"/>
  <c r="H15" i="22"/>
  <c r="H16" i="24"/>
  <c r="H15" i="25"/>
  <c r="H14" i="23"/>
  <c r="G15" i="23"/>
  <c r="G15" i="24"/>
  <c r="G14" i="25"/>
  <c r="H14" i="20"/>
  <c r="H14" i="22"/>
  <c r="H15" i="24"/>
  <c r="H14" i="25"/>
  <c r="F64" i="22"/>
  <c r="E64" i="21"/>
  <c r="D64" i="21"/>
  <c r="F63" i="24"/>
  <c r="G14" i="23"/>
  <c r="G14" i="22"/>
  <c r="F63" i="23"/>
  <c r="H16" i="20"/>
  <c r="H15" i="21"/>
  <c r="H16" i="25"/>
  <c r="H16" i="22"/>
  <c r="H9" i="21"/>
  <c r="H8" i="24"/>
  <c r="F62" i="25"/>
  <c r="G8" i="25"/>
  <c r="G8" i="24"/>
  <c r="H8" i="25"/>
  <c r="D63" i="21"/>
  <c r="G8" i="22"/>
  <c r="G9" i="25"/>
  <c r="G10" i="23"/>
  <c r="H9" i="20"/>
  <c r="H8" i="21"/>
  <c r="H8" i="22"/>
  <c r="H8" i="23"/>
  <c r="H10" i="25"/>
  <c r="H10" i="23"/>
  <c r="H10" i="20"/>
  <c r="H9" i="22"/>
  <c r="H9" i="23"/>
  <c r="E63" i="22"/>
  <c r="H9" i="24"/>
  <c r="F64" i="23"/>
  <c r="D62" i="22"/>
  <c r="D62" i="24"/>
  <c r="D63" i="22"/>
  <c r="G8" i="21"/>
  <c r="G9" i="23"/>
  <c r="E63" i="21"/>
  <c r="F64" i="21"/>
  <c r="G9" i="22"/>
  <c r="G9" i="24"/>
  <c r="G10" i="21"/>
  <c r="G8" i="23"/>
  <c r="H8" i="20"/>
  <c r="H10" i="21"/>
  <c r="H10" i="24"/>
  <c r="H9" i="25"/>
  <c r="H10" i="22"/>
  <c r="H5" i="20"/>
  <c r="F63" i="21"/>
  <c r="G6" i="21"/>
  <c r="F64" i="25"/>
  <c r="H5" i="25"/>
  <c r="G5" i="25"/>
  <c r="H6" i="20"/>
  <c r="D64" i="24"/>
  <c r="G7" i="24"/>
  <c r="F62" i="24"/>
  <c r="F62" i="21"/>
  <c r="G7" i="22"/>
  <c r="F62" i="22"/>
  <c r="H7" i="23"/>
  <c r="G7" i="23"/>
  <c r="D64" i="22"/>
  <c r="E64" i="23"/>
  <c r="E62" i="25"/>
  <c r="H6" i="23"/>
  <c r="E63" i="23"/>
  <c r="D62" i="23"/>
  <c r="G5" i="23"/>
  <c r="H5" i="22"/>
  <c r="H5" i="24"/>
  <c r="H6" i="25"/>
  <c r="E63" i="25"/>
  <c r="H7" i="21"/>
  <c r="F63" i="22"/>
  <c r="G6" i="22"/>
  <c r="G6" i="24"/>
  <c r="H6" i="21"/>
  <c r="H6" i="22"/>
  <c r="H6" i="24"/>
  <c r="F62" i="23"/>
  <c r="D64" i="25"/>
  <c r="H7" i="20"/>
  <c r="H5" i="21"/>
  <c r="H7" i="25"/>
  <c r="E62" i="24"/>
  <c r="D63" i="23"/>
  <c r="G6" i="23"/>
  <c r="F64" i="24"/>
  <c r="G5" i="22"/>
  <c r="H7" i="22"/>
  <c r="H5" i="23"/>
  <c r="H7" i="24"/>
  <c r="G7" i="25"/>
  <c r="H64" i="22" l="1"/>
  <c r="H62" i="21"/>
  <c r="H63" i="22"/>
  <c r="G63" i="24"/>
  <c r="H63" i="24"/>
  <c r="H62" i="23"/>
  <c r="H64" i="21"/>
  <c r="H63" i="21"/>
  <c r="G64" i="21"/>
  <c r="H62" i="22"/>
  <c r="G63" i="21"/>
  <c r="H64" i="20"/>
  <c r="G62" i="22"/>
  <c r="G63" i="22"/>
  <c r="H63" i="23"/>
  <c r="G64" i="24"/>
  <c r="H62" i="20"/>
  <c r="H64" i="24"/>
  <c r="G62" i="23"/>
  <c r="H64" i="23"/>
  <c r="G64" i="23"/>
  <c r="H62" i="24"/>
  <c r="G62" i="24"/>
  <c r="H63" i="25"/>
  <c r="G63" i="25"/>
  <c r="G63" i="23"/>
  <c r="G64" i="25"/>
  <c r="H62" i="25"/>
  <c r="H63" i="20"/>
  <c r="H64" i="25"/>
  <c r="G64" i="22"/>
  <c r="G62" i="21"/>
  <c r="G62" i="25"/>
</calcChain>
</file>

<file path=xl/sharedStrings.xml><?xml version="1.0" encoding="utf-8"?>
<sst xmlns="http://schemas.openxmlformats.org/spreadsheetml/2006/main" count="550" uniqueCount="49">
  <si>
    <t>大津市</t>
  </si>
  <si>
    <t>近江八幡市</t>
  </si>
  <si>
    <t>日野町</t>
  </si>
  <si>
    <t>竜王町</t>
  </si>
  <si>
    <t>長浜市</t>
  </si>
  <si>
    <t>野洲市</t>
  </si>
  <si>
    <t>東近江市</t>
  </si>
  <si>
    <t>米原市</t>
  </si>
  <si>
    <t>愛荘町</t>
    <rPh sb="1" eb="2">
      <t>ソウ</t>
    </rPh>
    <phoneticPr fontId="2"/>
  </si>
  <si>
    <t>多賀町</t>
    <rPh sb="0" eb="2">
      <t>タガ</t>
    </rPh>
    <phoneticPr fontId="2"/>
  </si>
  <si>
    <t>甲良町</t>
    <rPh sb="0" eb="3">
      <t>コウラチョウ</t>
    </rPh>
    <phoneticPr fontId="2"/>
  </si>
  <si>
    <t>栗東市</t>
    <rPh sb="0" eb="2">
      <t>リットウ</t>
    </rPh>
    <phoneticPr fontId="2"/>
  </si>
  <si>
    <t>草津市</t>
    <rPh sb="0" eb="2">
      <t>クサツ</t>
    </rPh>
    <phoneticPr fontId="2"/>
  </si>
  <si>
    <t>高島市</t>
    <rPh sb="0" eb="2">
      <t>タカシマ</t>
    </rPh>
    <phoneticPr fontId="2"/>
  </si>
  <si>
    <t>守山市</t>
    <rPh sb="0" eb="2">
      <t>モリヤマ</t>
    </rPh>
    <phoneticPr fontId="2"/>
  </si>
  <si>
    <t>甲賀市</t>
    <rPh sb="0" eb="2">
      <t>コウガ</t>
    </rPh>
    <phoneticPr fontId="2"/>
  </si>
  <si>
    <t>彦根市</t>
    <rPh sb="0" eb="2">
      <t>ヒコネ</t>
    </rPh>
    <phoneticPr fontId="2"/>
  </si>
  <si>
    <t>湖南市</t>
    <rPh sb="0" eb="2">
      <t>コナン</t>
    </rPh>
    <rPh sb="2" eb="3">
      <t>シ</t>
    </rPh>
    <phoneticPr fontId="2"/>
  </si>
  <si>
    <t>豊郷町</t>
    <rPh sb="0" eb="2">
      <t>トヨサト</t>
    </rPh>
    <phoneticPr fontId="2"/>
  </si>
  <si>
    <t>計</t>
    <rPh sb="0" eb="1">
      <t>ケイ</t>
    </rPh>
    <phoneticPr fontId="2"/>
  </si>
  <si>
    <t>不納欠損額</t>
    <rPh sb="0" eb="2">
      <t>フノウ</t>
    </rPh>
    <rPh sb="2" eb="5">
      <t>ケッソンガク</t>
    </rPh>
    <phoneticPr fontId="2"/>
  </si>
  <si>
    <t>収入未済額</t>
    <rPh sb="0" eb="2">
      <t>シュウニュウ</t>
    </rPh>
    <rPh sb="2" eb="5">
      <t>ミサイガク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</si>
  <si>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</si>
  <si>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調定済額</t>
    <rPh sb="0" eb="1">
      <t>チョウ</t>
    </rPh>
    <rPh sb="1" eb="2">
      <t>テイ</t>
    </rPh>
    <rPh sb="2" eb="3">
      <t>ズミ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</si>
  <si>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</si>
  <si>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[単位：千円、％]</t>
    <rPh sb="1" eb="3">
      <t>タンイ</t>
    </rPh>
    <rPh sb="4" eb="6">
      <t>センエン</t>
    </rPh>
    <phoneticPr fontId="2"/>
  </si>
  <si>
    <t>収入歩合</t>
    <rPh sb="0" eb="2">
      <t>シュウニュウ</t>
    </rPh>
    <rPh sb="2" eb="4">
      <t>ブアイ</t>
    </rPh>
    <phoneticPr fontId="2"/>
  </si>
  <si>
    <t>　【個人の市町民税】</t>
    <phoneticPr fontId="2"/>
  </si>
  <si>
    <t>現</t>
    <phoneticPr fontId="2"/>
  </si>
  <si>
    <t>現</t>
    <phoneticPr fontId="2"/>
  </si>
  <si>
    <t>繰</t>
    <phoneticPr fontId="2"/>
  </si>
  <si>
    <t>繰</t>
    <phoneticPr fontId="2"/>
  </si>
  <si>
    <t>　【法人の市町民税】</t>
    <rPh sb="2" eb="4">
      <t>ホウジン</t>
    </rPh>
    <phoneticPr fontId="2"/>
  </si>
  <si>
    <t>繰</t>
    <phoneticPr fontId="2"/>
  </si>
  <si>
    <t>　【純固定資産税】</t>
    <rPh sb="2" eb="3">
      <t>ジュン</t>
    </rPh>
    <rPh sb="3" eb="5">
      <t>コテイ</t>
    </rPh>
    <rPh sb="5" eb="8">
      <t>シサンゼイ</t>
    </rPh>
    <phoneticPr fontId="2"/>
  </si>
  <si>
    <t>現</t>
    <phoneticPr fontId="2"/>
  </si>
  <si>
    <t>　【軽自動車税】</t>
    <rPh sb="2" eb="3">
      <t>ケイ</t>
    </rPh>
    <rPh sb="3" eb="6">
      <t>ジドウシャ</t>
    </rPh>
    <rPh sb="6" eb="7">
      <t>ゼイ</t>
    </rPh>
    <phoneticPr fontId="2"/>
  </si>
  <si>
    <t>繰</t>
    <phoneticPr fontId="2"/>
  </si>
  <si>
    <r>
      <t>　【市町税合計】</t>
    </r>
    <r>
      <rPr>
        <sz val="9"/>
        <rFont val="ＭＳ ゴシック"/>
        <family val="3"/>
        <charset val="128"/>
      </rPr>
      <t>※国保税を除く。</t>
    </r>
    <rPh sb="2" eb="4">
      <t>シチョウ</t>
    </rPh>
    <rPh sb="4" eb="5">
      <t>ゼイ</t>
    </rPh>
    <rPh sb="5" eb="7">
      <t>ゴウケイ</t>
    </rPh>
    <rPh sb="7" eb="8">
      <t>シャゼイ</t>
    </rPh>
    <rPh sb="9" eb="11">
      <t>コクホ</t>
    </rPh>
    <rPh sb="11" eb="12">
      <t>ゼイ</t>
    </rPh>
    <rPh sb="13" eb="14">
      <t>ノゾ</t>
    </rPh>
    <phoneticPr fontId="2"/>
  </si>
  <si>
    <t>　【国民健康保険税(料)】</t>
    <rPh sb="2" eb="4">
      <t>コクミン</t>
    </rPh>
    <rPh sb="4" eb="6">
      <t>ケンコウ</t>
    </rPh>
    <rPh sb="6" eb="8">
      <t>ホケン</t>
    </rPh>
    <rPh sb="8" eb="9">
      <t>ゼイ</t>
    </rPh>
    <rPh sb="10" eb="11">
      <t>リョウ</t>
    </rPh>
    <rPh sb="12" eb="13">
      <t>シャゼイ</t>
    </rPh>
    <phoneticPr fontId="2"/>
  </si>
  <si>
    <t>繰</t>
    <phoneticPr fontId="2"/>
  </si>
  <si>
    <t>【決算速報値】</t>
    <rPh sb="1" eb="3">
      <t>ケッサン</t>
    </rPh>
    <rPh sb="3" eb="5">
      <t>ソクホウ</t>
    </rPh>
    <rPh sb="5" eb="6">
      <t>チ</t>
    </rPh>
    <phoneticPr fontId="2"/>
  </si>
  <si>
    <t>平成30年度　市町税調定収入状況</t>
    <rPh sb="0" eb="2">
      <t>ヘイセイ</t>
    </rPh>
    <rPh sb="4" eb="6">
      <t>ネンド</t>
    </rPh>
    <phoneticPr fontId="2"/>
  </si>
  <si>
    <t>H30</t>
    <phoneticPr fontId="2"/>
  </si>
  <si>
    <t>H29</t>
    <phoneticPr fontId="2"/>
  </si>
  <si>
    <t>※表示数値について</t>
    <rPh sb="1" eb="3">
      <t>ヒョウジ</t>
    </rPh>
    <rPh sb="3" eb="5">
      <t>スウチ</t>
    </rPh>
    <phoneticPr fontId="2"/>
  </si>
  <si>
    <t>・不納欠損額は各市町の実績数値（千円単位で四捨五入）</t>
    <rPh sb="1" eb="3">
      <t>フノウ</t>
    </rPh>
    <rPh sb="3" eb="5">
      <t>ケッソン</t>
    </rPh>
    <rPh sb="5" eb="6">
      <t>ガク</t>
    </rPh>
    <rPh sb="7" eb="10">
      <t>カクシチョウ</t>
    </rPh>
    <rPh sb="11" eb="13">
      <t>ジッセキ</t>
    </rPh>
    <rPh sb="13" eb="15">
      <t>スウチ</t>
    </rPh>
    <rPh sb="16" eb="18">
      <t>センエン</t>
    </rPh>
    <rPh sb="18" eb="20">
      <t>タンイ</t>
    </rPh>
    <rPh sb="21" eb="25">
      <t>シシャゴニュウ</t>
    </rPh>
    <phoneticPr fontId="2"/>
  </si>
  <si>
    <t>・端数処理により合計は一致しない場合がある。</t>
    <rPh sb="1" eb="3">
      <t>ハスウ</t>
    </rPh>
    <rPh sb="3" eb="5">
      <t>ショリ</t>
    </rPh>
    <rPh sb="8" eb="10">
      <t>ゴウケイ</t>
    </rPh>
    <rPh sb="11" eb="13">
      <t>イッチ</t>
    </rPh>
    <rPh sb="16" eb="18">
      <t>バアイ</t>
    </rPh>
    <phoneticPr fontId="2"/>
  </si>
  <si>
    <t>・調定済額、収入済額は平成30年度地方財政状況調査表第６表（市町村税の徴収実績）記載数値</t>
    <rPh sb="1" eb="3">
      <t>チョウテイ</t>
    </rPh>
    <rPh sb="3" eb="4">
      <t>スミ</t>
    </rPh>
    <rPh sb="4" eb="5">
      <t>ガク</t>
    </rPh>
    <rPh sb="6" eb="8">
      <t>シュウニュウ</t>
    </rPh>
    <rPh sb="8" eb="9">
      <t>スミ</t>
    </rPh>
    <rPh sb="9" eb="10">
      <t>ガク</t>
    </rPh>
    <rPh sb="26" eb="27">
      <t>ダイ</t>
    </rPh>
    <rPh sb="28" eb="29">
      <t>ヒョウ</t>
    </rPh>
    <rPh sb="30" eb="32">
      <t>シチョウ</t>
    </rPh>
    <rPh sb="32" eb="34">
      <t>ソンゼイ</t>
    </rPh>
    <rPh sb="35" eb="37">
      <t>チョウシュウ</t>
    </rPh>
    <rPh sb="37" eb="39">
      <t>ジッセキ</t>
    </rPh>
    <rPh sb="40" eb="42">
      <t>キサイ</t>
    </rPh>
    <rPh sb="42" eb="44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</si>
</sst>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;[Red]\-#,##0.0"/>
    <numFmt numFmtId="178" formatCode="#,##0_ "/>
    <numFmt numFmtId="179" formatCode="#,##0_);[Red]\(#,##0\)"/>
  </numFmts>
  <fonts count="12">
    <font>
      <sz val="14"/>
      <name val="Terminal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176" fontId="3" fillId="0" borderId="0" xfId="0" applyNumberFormat="1" applyFont="1" applyFill="1"/>
    <xf numFmtId="176" fontId="8" fillId="2" borderId="7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179" fontId="4" fillId="0" borderId="2" xfId="1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9" fontId="4" fillId="0" borderId="3" xfId="1" applyNumberFormat="1" applyFont="1" applyFill="1" applyBorder="1" applyAlignment="1">
      <alignment vertical="center"/>
    </xf>
    <xf numFmtId="179" fontId="4" fillId="0" borderId="4" xfId="1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79" fontId="4" fillId="0" borderId="5" xfId="1" applyNumberFormat="1" applyFont="1" applyFill="1" applyBorder="1" applyAlignment="1">
      <alignment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9" fontId="4" fillId="0" borderId="16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179" fontId="4" fillId="0" borderId="17" xfId="0" applyNumberFormat="1" applyFont="1" applyFill="1" applyBorder="1" applyAlignment="1">
      <alignment vertical="center"/>
    </xf>
    <xf numFmtId="179" fontId="4" fillId="0" borderId="18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 shrinkToFit="1"/>
    </xf>
    <xf numFmtId="179" fontId="4" fillId="0" borderId="6" xfId="0" applyNumberFormat="1" applyFont="1" applyFill="1" applyBorder="1" applyAlignment="1">
      <alignment vertical="center" shrinkToFit="1"/>
    </xf>
    <xf numFmtId="179" fontId="4" fillId="0" borderId="16" xfId="0" applyNumberFormat="1" applyFont="1" applyFill="1" applyBorder="1" applyAlignment="1">
      <alignment vertical="center" shrinkToFit="1"/>
    </xf>
    <xf numFmtId="179" fontId="4" fillId="0" borderId="3" xfId="0" applyNumberFormat="1" applyFont="1" applyFill="1" applyBorder="1" applyAlignment="1">
      <alignment vertical="center" shrinkToFit="1"/>
    </xf>
    <xf numFmtId="179" fontId="4" fillId="0" borderId="4" xfId="0" applyNumberFormat="1" applyFont="1" applyFill="1" applyBorder="1" applyAlignment="1">
      <alignment vertical="center" shrinkToFit="1"/>
    </xf>
    <xf numFmtId="179" fontId="4" fillId="0" borderId="12" xfId="0" applyNumberFormat="1" applyFont="1" applyFill="1" applyBorder="1" applyAlignment="1">
      <alignment vertical="center" shrinkToFit="1"/>
    </xf>
    <xf numFmtId="179" fontId="4" fillId="0" borderId="17" xfId="0" applyNumberFormat="1" applyFont="1" applyFill="1" applyBorder="1" applyAlignment="1">
      <alignment vertical="center" shrinkToFit="1"/>
    </xf>
    <xf numFmtId="179" fontId="4" fillId="0" borderId="18" xfId="0" applyNumberFormat="1" applyFont="1" applyFill="1" applyBorder="1" applyAlignment="1">
      <alignment vertical="center" shrinkToFit="1"/>
    </xf>
    <xf numFmtId="179" fontId="4" fillId="0" borderId="14" xfId="0" applyNumberFormat="1" applyFont="1" applyFill="1" applyBorder="1" applyAlignment="1">
      <alignment vertical="center" shrinkToFit="1"/>
    </xf>
    <xf numFmtId="179" fontId="4" fillId="0" borderId="20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8" fontId="8" fillId="2" borderId="1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8" fillId="2" borderId="27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right"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5FFFF"/>
      <rgbColor rgb="009FFF9F"/>
      <rgbColor rgb="00FFFF99"/>
      <rgbColor rgb="00A6CAF0"/>
      <rgbColor rgb="00FFABF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00FF"/>
      </a:accent2>
      <a:accent3>
        <a:srgbClr val="FFFF00"/>
      </a:accent3>
      <a:accent4>
        <a:srgbClr val="00B050"/>
      </a:accent4>
      <a:accent5>
        <a:srgbClr val="FE19FF"/>
      </a:accent5>
      <a:accent6>
        <a:srgbClr val="00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1:I69"/>
  <sheetViews>
    <sheetView showGridLines="0" zoomScaleNormal="100" workbookViewId="0">
      <selection activeCell="B11" sqref="B11:B13"/>
    </sheetView>
  </sheetViews>
  <sheetFormatPr defaultColWidth="9" defaultRowHeight="14.25"/>
  <cols>
    <col min="1" max="1" width="1.625" style="4" customWidth="1"/>
    <col min="2" max="2" width="10.25" style="4" bestFit="1" customWidth="1"/>
    <col min="3" max="3" width="3.25" style="4" bestFit="1" customWidth="1"/>
    <col min="4" max="5" width="10.625" style="4" customWidth="1"/>
    <col min="6" max="6" width="10.625" style="79" customWidth="1"/>
    <col min="7" max="7" width="10.25" style="4" bestFit="1" customWidth="1"/>
    <col min="8" max="9" width="6.125" style="4" customWidth="1"/>
    <col min="10" max="16384" width="9" style="4"/>
  </cols>
  <sheetData>
    <row r="1" spans="2:9" ht="15.95" customHeight="1">
      <c r="B1" s="88" t="s">
        <v>42</v>
      </c>
      <c r="C1" s="88"/>
      <c r="D1" s="88"/>
      <c r="E1" s="88"/>
      <c r="F1" s="88"/>
      <c r="G1" s="99" t="s">
        <v>41</v>
      </c>
      <c r="H1" s="99"/>
      <c r="I1" s="99"/>
    </row>
    <row r="2" spans="2:9" s="5" customFormat="1" ht="15" customHeight="1">
      <c r="B2" s="90" t="s">
        <v>27</v>
      </c>
      <c r="C2" s="90"/>
      <c r="D2" s="90"/>
      <c r="E2" s="90"/>
      <c r="F2" s="90"/>
      <c r="G2" s="89" t="s">
        <v>25</v>
      </c>
      <c r="H2" s="89"/>
      <c r="I2" s="89"/>
    </row>
    <row r="3" spans="2:9" s="6" customFormat="1" ht="12" customHeight="1">
      <c r="B3" s="93"/>
      <c r="C3" s="94"/>
      <c r="D3" s="80" t="s">
        <v>23</v>
      </c>
      <c r="E3" s="91" t="s">
        <v>22</v>
      </c>
      <c r="F3" s="86" t="s">
        <v>20</v>
      </c>
      <c r="G3" s="97" t="s">
        <v>21</v>
      </c>
      <c r="H3" s="84" t="s">
        <v>26</v>
      </c>
      <c r="I3" s="85"/>
    </row>
    <row r="4" spans="2:9" s="6" customFormat="1" ht="12" customHeight="1">
      <c r="B4" s="95"/>
      <c r="C4" s="96"/>
      <c r="D4" s="82"/>
      <c r="E4" s="92"/>
      <c r="F4" s="87"/>
      <c r="G4" s="98"/>
      <c r="H4" s="2" t="s">
        <v>43</v>
      </c>
      <c r="I4" s="3" t="s">
        <v>44</v>
      </c>
    </row>
    <row r="5" spans="2:9" ht="12" customHeight="1">
      <c r="B5" s="80" t="s">
        <v>0</v>
      </c>
      <c r="C5" s="7" t="s">
        <v>28</v>
      </c>
      <c r="D5" s="45">
        <v>20509372</v>
      </c>
      <c r="E5" s="46">
        <v>20280316</v>
      </c>
      <c r="F5" s="27">
        <v>0</v>
      </c>
      <c r="G5" s="48">
        <f>D5-E5-F5</f>
        <v>229056</v>
      </c>
      <c r="H5" s="16">
        <f>IFERROR(E5/D5*100,"")</f>
        <v>98.883164243156742</v>
      </c>
      <c r="I5" s="12">
        <v>98.763082904461385</v>
      </c>
    </row>
    <row r="6" spans="2:9" ht="12" customHeight="1">
      <c r="B6" s="81"/>
      <c r="C6" s="8" t="s">
        <v>30</v>
      </c>
      <c r="D6" s="49">
        <v>987258</v>
      </c>
      <c r="E6" s="50">
        <v>253578</v>
      </c>
      <c r="F6" s="29">
        <v>65009</v>
      </c>
      <c r="G6" s="52">
        <f t="shared" ref="G6:G61" si="0">D6-E6-F6</f>
        <v>668671</v>
      </c>
      <c r="H6" s="17">
        <f t="shared" ref="H6:H61" si="1">IFERROR(E6/D6*100,"")</f>
        <v>25.685079280188155</v>
      </c>
      <c r="I6" s="13">
        <v>22.267167402480744</v>
      </c>
    </row>
    <row r="7" spans="2:9" ht="12" customHeight="1">
      <c r="B7" s="82"/>
      <c r="C7" s="9" t="s">
        <v>19</v>
      </c>
      <c r="D7" s="53">
        <v>21496630</v>
      </c>
      <c r="E7" s="54">
        <v>20533894</v>
      </c>
      <c r="F7" s="33">
        <v>65009</v>
      </c>
      <c r="G7" s="56">
        <f t="shared" si="0"/>
        <v>897727</v>
      </c>
      <c r="H7" s="18">
        <f t="shared" si="1"/>
        <v>95.521456153825042</v>
      </c>
      <c r="I7" s="14">
        <v>95.024206506137531</v>
      </c>
    </row>
    <row r="8" spans="2:9" ht="12" customHeight="1">
      <c r="B8" s="80" t="s">
        <v>16</v>
      </c>
      <c r="C8" s="10" t="s">
        <v>29</v>
      </c>
      <c r="D8" s="57">
        <v>6101004</v>
      </c>
      <c r="E8" s="47">
        <v>6073512</v>
      </c>
      <c r="F8" s="27">
        <v>1326</v>
      </c>
      <c r="G8" s="58">
        <f t="shared" si="0"/>
        <v>26166</v>
      </c>
      <c r="H8" s="19">
        <f t="shared" si="1"/>
        <v>99.549385642100873</v>
      </c>
      <c r="I8" s="15">
        <v>99.587089044621919</v>
      </c>
    </row>
    <row r="9" spans="2:9" ht="12" customHeight="1">
      <c r="B9" s="81"/>
      <c r="C9" s="8" t="s">
        <v>31</v>
      </c>
      <c r="D9" s="59">
        <v>55033</v>
      </c>
      <c r="E9" s="51">
        <v>20795</v>
      </c>
      <c r="F9" s="29">
        <v>2322</v>
      </c>
      <c r="G9" s="52">
        <f t="shared" si="0"/>
        <v>31916</v>
      </c>
      <c r="H9" s="17">
        <f t="shared" si="1"/>
        <v>37.786419057656317</v>
      </c>
      <c r="I9" s="13">
        <v>45.742190765458247</v>
      </c>
    </row>
    <row r="10" spans="2:9" ht="12" customHeight="1">
      <c r="B10" s="82"/>
      <c r="C10" s="9" t="s">
        <v>19</v>
      </c>
      <c r="D10" s="60">
        <v>6156037</v>
      </c>
      <c r="E10" s="61">
        <v>6094307</v>
      </c>
      <c r="F10" s="31">
        <v>3648</v>
      </c>
      <c r="G10" s="56">
        <f t="shared" si="0"/>
        <v>58082</v>
      </c>
      <c r="H10" s="18">
        <f t="shared" si="1"/>
        <v>98.997244493494762</v>
      </c>
      <c r="I10" s="14">
        <v>98.948793508209036</v>
      </c>
    </row>
    <row r="11" spans="2:9" ht="12" customHeight="1">
      <c r="B11" s="80" t="s">
        <v>4</v>
      </c>
      <c r="C11" s="10" t="s">
        <v>29</v>
      </c>
      <c r="D11" s="62">
        <v>5781071</v>
      </c>
      <c r="E11" s="55">
        <v>5717308</v>
      </c>
      <c r="F11" s="33">
        <v>0</v>
      </c>
      <c r="G11" s="58">
        <f t="shared" si="0"/>
        <v>63763</v>
      </c>
      <c r="H11" s="19">
        <f t="shared" si="1"/>
        <v>98.897038282352867</v>
      </c>
      <c r="I11" s="15">
        <v>98.928459497794535</v>
      </c>
    </row>
    <row r="12" spans="2:9" ht="12" customHeight="1">
      <c r="B12" s="81"/>
      <c r="C12" s="8" t="s">
        <v>31</v>
      </c>
      <c r="D12" s="59">
        <v>237525</v>
      </c>
      <c r="E12" s="51">
        <v>65151</v>
      </c>
      <c r="F12" s="29">
        <v>20914</v>
      </c>
      <c r="G12" s="52">
        <f t="shared" si="0"/>
        <v>151460</v>
      </c>
      <c r="H12" s="17">
        <f t="shared" si="1"/>
        <v>27.429112724976317</v>
      </c>
      <c r="I12" s="13">
        <v>21.978087345758187</v>
      </c>
    </row>
    <row r="13" spans="2:9" ht="12" customHeight="1">
      <c r="B13" s="82"/>
      <c r="C13" s="9" t="s">
        <v>19</v>
      </c>
      <c r="D13" s="60">
        <v>6018596</v>
      </c>
      <c r="E13" s="61">
        <v>5782459</v>
      </c>
      <c r="F13" s="31">
        <v>20914</v>
      </c>
      <c r="G13" s="56">
        <f t="shared" si="0"/>
        <v>215223</v>
      </c>
      <c r="H13" s="18">
        <f t="shared" si="1"/>
        <v>96.076543433053146</v>
      </c>
      <c r="I13" s="14">
        <v>95.424518048670166</v>
      </c>
    </row>
    <row r="14" spans="2:9" ht="12" customHeight="1">
      <c r="B14" s="80" t="s">
        <v>1</v>
      </c>
      <c r="C14" s="10" t="s">
        <v>29</v>
      </c>
      <c r="D14" s="62">
        <v>4235280</v>
      </c>
      <c r="E14" s="55">
        <v>4201420</v>
      </c>
      <c r="F14" s="33">
        <v>0</v>
      </c>
      <c r="G14" s="58">
        <f t="shared" si="0"/>
        <v>33860</v>
      </c>
      <c r="H14" s="19">
        <f t="shared" si="1"/>
        <v>99.200525112861484</v>
      </c>
      <c r="I14" s="15">
        <v>99.218923056268153</v>
      </c>
    </row>
    <row r="15" spans="2:9" ht="12" customHeight="1">
      <c r="B15" s="81"/>
      <c r="C15" s="8" t="s">
        <v>31</v>
      </c>
      <c r="D15" s="59">
        <v>139963</v>
      </c>
      <c r="E15" s="51">
        <v>33868</v>
      </c>
      <c r="F15" s="29">
        <v>4681</v>
      </c>
      <c r="G15" s="52">
        <f t="shared" si="0"/>
        <v>101414</v>
      </c>
      <c r="H15" s="17">
        <f t="shared" si="1"/>
        <v>24.197823710552075</v>
      </c>
      <c r="I15" s="13">
        <v>26.498782320327479</v>
      </c>
    </row>
    <row r="16" spans="2:9" ht="12" customHeight="1">
      <c r="B16" s="82"/>
      <c r="C16" s="9" t="s">
        <v>19</v>
      </c>
      <c r="D16" s="60">
        <v>4375243</v>
      </c>
      <c r="E16" s="61">
        <v>4235288</v>
      </c>
      <c r="F16" s="31">
        <v>4681</v>
      </c>
      <c r="G16" s="56">
        <f t="shared" si="0"/>
        <v>135274</v>
      </c>
      <c r="H16" s="18">
        <f t="shared" si="1"/>
        <v>96.801206241573325</v>
      </c>
      <c r="I16" s="14">
        <v>96.609809881177767</v>
      </c>
    </row>
    <row r="17" spans="2:9" ht="12" customHeight="1">
      <c r="B17" s="80" t="s">
        <v>12</v>
      </c>
      <c r="C17" s="10" t="s">
        <v>29</v>
      </c>
      <c r="D17" s="62">
        <v>8602802</v>
      </c>
      <c r="E17" s="55">
        <v>8512542</v>
      </c>
      <c r="F17" s="33">
        <v>0</v>
      </c>
      <c r="G17" s="58">
        <f t="shared" si="0"/>
        <v>90260</v>
      </c>
      <c r="H17" s="19">
        <f t="shared" si="1"/>
        <v>98.950806958012052</v>
      </c>
      <c r="I17" s="15">
        <v>98.762477406643441</v>
      </c>
    </row>
    <row r="18" spans="2:9" ht="12" customHeight="1">
      <c r="B18" s="81"/>
      <c r="C18" s="8" t="s">
        <v>31</v>
      </c>
      <c r="D18" s="59">
        <v>328852</v>
      </c>
      <c r="E18" s="51">
        <v>77748</v>
      </c>
      <c r="F18" s="29">
        <v>24859</v>
      </c>
      <c r="G18" s="52">
        <f t="shared" si="0"/>
        <v>226245</v>
      </c>
      <c r="H18" s="17">
        <f t="shared" si="1"/>
        <v>23.642246360064707</v>
      </c>
      <c r="I18" s="13">
        <v>22.691685008490449</v>
      </c>
    </row>
    <row r="19" spans="2:9" ht="12" customHeight="1">
      <c r="B19" s="82"/>
      <c r="C19" s="9" t="s">
        <v>19</v>
      </c>
      <c r="D19" s="60">
        <v>8931654</v>
      </c>
      <c r="E19" s="61">
        <v>8590290</v>
      </c>
      <c r="F19" s="31">
        <v>24859</v>
      </c>
      <c r="G19" s="56">
        <f t="shared" si="0"/>
        <v>316505</v>
      </c>
      <c r="H19" s="18">
        <f t="shared" si="1"/>
        <v>96.178042723105932</v>
      </c>
      <c r="I19" s="14">
        <v>95.681484707701998</v>
      </c>
    </row>
    <row r="20" spans="2:9" ht="12" customHeight="1">
      <c r="B20" s="80" t="s">
        <v>14</v>
      </c>
      <c r="C20" s="10" t="s">
        <v>29</v>
      </c>
      <c r="D20" s="62">
        <v>4839119</v>
      </c>
      <c r="E20" s="55">
        <v>4805021</v>
      </c>
      <c r="F20" s="33">
        <v>0</v>
      </c>
      <c r="G20" s="58">
        <f t="shared" si="0"/>
        <v>34098</v>
      </c>
      <c r="H20" s="19">
        <f t="shared" si="1"/>
        <v>99.295367607202877</v>
      </c>
      <c r="I20" s="15">
        <v>99.205534325123324</v>
      </c>
    </row>
    <row r="21" spans="2:9" ht="12" customHeight="1">
      <c r="B21" s="81"/>
      <c r="C21" s="8" t="s">
        <v>31</v>
      </c>
      <c r="D21" s="59">
        <v>150979</v>
      </c>
      <c r="E21" s="51">
        <v>40381</v>
      </c>
      <c r="F21" s="29">
        <v>6463</v>
      </c>
      <c r="G21" s="52">
        <f t="shared" si="0"/>
        <v>104135</v>
      </c>
      <c r="H21" s="17">
        <f t="shared" si="1"/>
        <v>26.746103762774954</v>
      </c>
      <c r="I21" s="13">
        <v>28.398699623070982</v>
      </c>
    </row>
    <row r="22" spans="2:9" ht="12" customHeight="1">
      <c r="B22" s="82"/>
      <c r="C22" s="9" t="s">
        <v>19</v>
      </c>
      <c r="D22" s="60">
        <v>4990098</v>
      </c>
      <c r="E22" s="61">
        <v>4845402</v>
      </c>
      <c r="F22" s="31">
        <v>6463</v>
      </c>
      <c r="G22" s="56">
        <f t="shared" si="0"/>
        <v>138233</v>
      </c>
      <c r="H22" s="18">
        <f t="shared" si="1"/>
        <v>97.100337508401637</v>
      </c>
      <c r="I22" s="14">
        <v>96.660086640832674</v>
      </c>
    </row>
    <row r="23" spans="2:9" ht="12" customHeight="1">
      <c r="B23" s="80" t="s">
        <v>11</v>
      </c>
      <c r="C23" s="10" t="s">
        <v>29</v>
      </c>
      <c r="D23" s="62">
        <v>4258987</v>
      </c>
      <c r="E23" s="55">
        <v>4207268</v>
      </c>
      <c r="F23" s="33">
        <v>80</v>
      </c>
      <c r="G23" s="58">
        <f t="shared" si="0"/>
        <v>51639</v>
      </c>
      <c r="H23" s="19">
        <f t="shared" si="1"/>
        <v>98.785650202735994</v>
      </c>
      <c r="I23" s="15">
        <v>98.800654785149845</v>
      </c>
    </row>
    <row r="24" spans="2:9" ht="12" customHeight="1">
      <c r="B24" s="81"/>
      <c r="C24" s="8" t="s">
        <v>31</v>
      </c>
      <c r="D24" s="59">
        <v>184904</v>
      </c>
      <c r="E24" s="51">
        <v>51281</v>
      </c>
      <c r="F24" s="29">
        <v>13409</v>
      </c>
      <c r="G24" s="52">
        <f t="shared" si="0"/>
        <v>120214</v>
      </c>
      <c r="H24" s="17">
        <f t="shared" si="1"/>
        <v>27.733851079479084</v>
      </c>
      <c r="I24" s="13">
        <v>27.001289651892062</v>
      </c>
    </row>
    <row r="25" spans="2:9" ht="12" customHeight="1">
      <c r="B25" s="82"/>
      <c r="C25" s="9" t="s">
        <v>19</v>
      </c>
      <c r="D25" s="60">
        <v>4443891</v>
      </c>
      <c r="E25" s="61">
        <v>4258549</v>
      </c>
      <c r="F25" s="31">
        <v>13489</v>
      </c>
      <c r="G25" s="56">
        <f t="shared" si="0"/>
        <v>171853</v>
      </c>
      <c r="H25" s="18">
        <f t="shared" si="1"/>
        <v>95.829285641794542</v>
      </c>
      <c r="I25" s="14">
        <v>95.408468813891119</v>
      </c>
    </row>
    <row r="26" spans="2:9" ht="12" customHeight="1">
      <c r="B26" s="80" t="s">
        <v>15</v>
      </c>
      <c r="C26" s="10" t="s">
        <v>29</v>
      </c>
      <c r="D26" s="62">
        <v>4510434</v>
      </c>
      <c r="E26" s="55">
        <v>4458378</v>
      </c>
      <c r="F26" s="33">
        <v>0</v>
      </c>
      <c r="G26" s="58">
        <f t="shared" si="0"/>
        <v>52056</v>
      </c>
      <c r="H26" s="19">
        <f t="shared" si="1"/>
        <v>98.845876028781262</v>
      </c>
      <c r="I26" s="15">
        <v>98.849128649494105</v>
      </c>
    </row>
    <row r="27" spans="2:9" ht="12" customHeight="1">
      <c r="B27" s="81"/>
      <c r="C27" s="8" t="s">
        <v>31</v>
      </c>
      <c r="D27" s="59">
        <v>240592</v>
      </c>
      <c r="E27" s="51">
        <v>55601</v>
      </c>
      <c r="F27" s="29">
        <v>16595</v>
      </c>
      <c r="G27" s="52">
        <f t="shared" si="0"/>
        <v>168396</v>
      </c>
      <c r="H27" s="17">
        <f t="shared" si="1"/>
        <v>23.110078473099687</v>
      </c>
      <c r="I27" s="13">
        <v>20.662476894639557</v>
      </c>
    </row>
    <row r="28" spans="2:9" ht="12" customHeight="1">
      <c r="B28" s="82"/>
      <c r="C28" s="9" t="s">
        <v>19</v>
      </c>
      <c r="D28" s="60">
        <v>4751026</v>
      </c>
      <c r="E28" s="61">
        <v>4513979</v>
      </c>
      <c r="F28" s="31">
        <v>16595</v>
      </c>
      <c r="G28" s="56">
        <f t="shared" si="0"/>
        <v>220452</v>
      </c>
      <c r="H28" s="18">
        <f t="shared" si="1"/>
        <v>95.0106145493626</v>
      </c>
      <c r="I28" s="14">
        <v>94.354069975407299</v>
      </c>
    </row>
    <row r="29" spans="2:9" ht="12" customHeight="1">
      <c r="B29" s="80" t="s">
        <v>5</v>
      </c>
      <c r="C29" s="10" t="s">
        <v>29</v>
      </c>
      <c r="D29" s="63">
        <v>2902407</v>
      </c>
      <c r="E29" s="64">
        <v>2876371</v>
      </c>
      <c r="F29" s="35">
        <v>30</v>
      </c>
      <c r="G29" s="65">
        <f t="shared" si="0"/>
        <v>26006</v>
      </c>
      <c r="H29" s="19">
        <f t="shared" si="1"/>
        <v>99.102951446850838</v>
      </c>
      <c r="I29" s="15">
        <v>99.04218035342673</v>
      </c>
    </row>
    <row r="30" spans="2:9" ht="12" customHeight="1">
      <c r="B30" s="81"/>
      <c r="C30" s="8" t="s">
        <v>31</v>
      </c>
      <c r="D30" s="66">
        <v>105005</v>
      </c>
      <c r="E30" s="67">
        <v>24223</v>
      </c>
      <c r="F30" s="37">
        <v>6419</v>
      </c>
      <c r="G30" s="68">
        <f t="shared" si="0"/>
        <v>74363</v>
      </c>
      <c r="H30" s="17">
        <f t="shared" si="1"/>
        <v>23.068425313080329</v>
      </c>
      <c r="I30" s="13">
        <v>22.820259128386336</v>
      </c>
    </row>
    <row r="31" spans="2:9" ht="12" customHeight="1">
      <c r="B31" s="82"/>
      <c r="C31" s="9" t="s">
        <v>19</v>
      </c>
      <c r="D31" s="69">
        <v>3007412</v>
      </c>
      <c r="E31" s="70">
        <v>2900594</v>
      </c>
      <c r="F31" s="39">
        <v>6449</v>
      </c>
      <c r="G31" s="71">
        <f t="shared" si="0"/>
        <v>100369</v>
      </c>
      <c r="H31" s="18">
        <f t="shared" si="1"/>
        <v>96.44817537470756</v>
      </c>
      <c r="I31" s="14">
        <v>96.320435099624532</v>
      </c>
    </row>
    <row r="32" spans="2:9" ht="12" customHeight="1">
      <c r="B32" s="80" t="s">
        <v>17</v>
      </c>
      <c r="C32" s="10" t="s">
        <v>29</v>
      </c>
      <c r="D32" s="62">
        <v>2985392</v>
      </c>
      <c r="E32" s="55">
        <v>2938083</v>
      </c>
      <c r="F32" s="33">
        <v>0</v>
      </c>
      <c r="G32" s="65">
        <f t="shared" si="0"/>
        <v>47309</v>
      </c>
      <c r="H32" s="19">
        <f t="shared" si="1"/>
        <v>98.415316983498315</v>
      </c>
      <c r="I32" s="15">
        <v>98.368076853596392</v>
      </c>
    </row>
    <row r="33" spans="2:9" ht="12" customHeight="1">
      <c r="B33" s="81"/>
      <c r="C33" s="8" t="s">
        <v>31</v>
      </c>
      <c r="D33" s="59">
        <v>119933</v>
      </c>
      <c r="E33" s="51">
        <v>40647</v>
      </c>
      <c r="F33" s="29">
        <v>13193</v>
      </c>
      <c r="G33" s="68">
        <f t="shared" si="0"/>
        <v>66093</v>
      </c>
      <c r="H33" s="17">
        <f t="shared" si="1"/>
        <v>33.891422711013647</v>
      </c>
      <c r="I33" s="13">
        <v>35.054981196287876</v>
      </c>
    </row>
    <row r="34" spans="2:9" ht="12" customHeight="1">
      <c r="B34" s="82"/>
      <c r="C34" s="9" t="s">
        <v>19</v>
      </c>
      <c r="D34" s="60">
        <v>3105325</v>
      </c>
      <c r="E34" s="61">
        <v>2978730</v>
      </c>
      <c r="F34" s="31">
        <v>13193</v>
      </c>
      <c r="G34" s="71">
        <f t="shared" si="0"/>
        <v>113402</v>
      </c>
      <c r="H34" s="18">
        <f t="shared" si="1"/>
        <v>95.923293053062082</v>
      </c>
      <c r="I34" s="14">
        <v>95.466190673433857</v>
      </c>
    </row>
    <row r="35" spans="2:9" ht="12" customHeight="1">
      <c r="B35" s="80" t="s">
        <v>13</v>
      </c>
      <c r="C35" s="10" t="s">
        <v>29</v>
      </c>
      <c r="D35" s="62">
        <v>2015715</v>
      </c>
      <c r="E35" s="55">
        <v>1991921</v>
      </c>
      <c r="F35" s="33">
        <v>0</v>
      </c>
      <c r="G35" s="58">
        <f t="shared" si="0"/>
        <v>23794</v>
      </c>
      <c r="H35" s="19">
        <f t="shared" si="1"/>
        <v>98.819575187960595</v>
      </c>
      <c r="I35" s="15">
        <v>98.963350635495473</v>
      </c>
    </row>
    <row r="36" spans="2:9" ht="12" customHeight="1">
      <c r="B36" s="81"/>
      <c r="C36" s="8" t="s">
        <v>31</v>
      </c>
      <c r="D36" s="59">
        <v>95626</v>
      </c>
      <c r="E36" s="51">
        <v>22251</v>
      </c>
      <c r="F36" s="29">
        <v>3823</v>
      </c>
      <c r="G36" s="52">
        <f t="shared" si="0"/>
        <v>69552</v>
      </c>
      <c r="H36" s="17">
        <f t="shared" si="1"/>
        <v>23.268776274235041</v>
      </c>
      <c r="I36" s="13">
        <v>20.302902987015585</v>
      </c>
    </row>
    <row r="37" spans="2:9" ht="12" customHeight="1">
      <c r="B37" s="82"/>
      <c r="C37" s="9" t="s">
        <v>19</v>
      </c>
      <c r="D37" s="60">
        <v>2111341</v>
      </c>
      <c r="E37" s="61">
        <v>2014172</v>
      </c>
      <c r="F37" s="31">
        <v>3823</v>
      </c>
      <c r="G37" s="56">
        <f t="shared" si="0"/>
        <v>93346</v>
      </c>
      <c r="H37" s="18">
        <f t="shared" si="1"/>
        <v>95.397759054553475</v>
      </c>
      <c r="I37" s="14">
        <v>95.26554259473923</v>
      </c>
    </row>
    <row r="38" spans="2:9" ht="12" customHeight="1">
      <c r="B38" s="80" t="s">
        <v>6</v>
      </c>
      <c r="C38" s="10" t="s">
        <v>29</v>
      </c>
      <c r="D38" s="62">
        <v>5601255</v>
      </c>
      <c r="E38" s="55">
        <v>5554468</v>
      </c>
      <c r="F38" s="33">
        <v>0</v>
      </c>
      <c r="G38" s="58">
        <f t="shared" si="0"/>
        <v>46787</v>
      </c>
      <c r="H38" s="19">
        <f t="shared" si="1"/>
        <v>99.164705052706935</v>
      </c>
      <c r="I38" s="15">
        <v>98.845754443826365</v>
      </c>
    </row>
    <row r="39" spans="2:9" ht="12" customHeight="1">
      <c r="B39" s="81"/>
      <c r="C39" s="8" t="s">
        <v>31</v>
      </c>
      <c r="D39" s="59">
        <v>128218</v>
      </c>
      <c r="E39" s="51">
        <v>55516</v>
      </c>
      <c r="F39" s="29">
        <v>17300</v>
      </c>
      <c r="G39" s="52">
        <f t="shared" si="0"/>
        <v>55402</v>
      </c>
      <c r="H39" s="17">
        <f t="shared" si="1"/>
        <v>43.298132867460112</v>
      </c>
      <c r="I39" s="13">
        <v>41.309157742197719</v>
      </c>
    </row>
    <row r="40" spans="2:9" ht="12" customHeight="1">
      <c r="B40" s="82"/>
      <c r="C40" s="9" t="s">
        <v>19</v>
      </c>
      <c r="D40" s="60">
        <v>5729473</v>
      </c>
      <c r="E40" s="61">
        <v>5609984</v>
      </c>
      <c r="F40" s="31">
        <v>17300</v>
      </c>
      <c r="G40" s="56">
        <f t="shared" si="0"/>
        <v>102189</v>
      </c>
      <c r="H40" s="18">
        <f t="shared" si="1"/>
        <v>97.914485328755362</v>
      </c>
      <c r="I40" s="14">
        <v>97.408257617956508</v>
      </c>
    </row>
    <row r="41" spans="2:9" ht="12" customHeight="1">
      <c r="B41" s="80" t="s">
        <v>7</v>
      </c>
      <c r="C41" s="10" t="s">
        <v>28</v>
      </c>
      <c r="D41" s="62">
        <v>1948122</v>
      </c>
      <c r="E41" s="55">
        <v>1937460</v>
      </c>
      <c r="F41" s="33">
        <v>0</v>
      </c>
      <c r="G41" s="58">
        <f t="shared" si="0"/>
        <v>10662</v>
      </c>
      <c r="H41" s="19">
        <f t="shared" si="1"/>
        <v>99.452703680775642</v>
      </c>
      <c r="I41" s="15">
        <v>99.465498788400396</v>
      </c>
    </row>
    <row r="42" spans="2:9" ht="12" customHeight="1">
      <c r="B42" s="81"/>
      <c r="C42" s="8" t="s">
        <v>31</v>
      </c>
      <c r="D42" s="59">
        <v>66935</v>
      </c>
      <c r="E42" s="51">
        <v>15232</v>
      </c>
      <c r="F42" s="29">
        <v>1045</v>
      </c>
      <c r="G42" s="52">
        <f t="shared" si="0"/>
        <v>50658</v>
      </c>
      <c r="H42" s="17">
        <f t="shared" si="1"/>
        <v>22.756405467991332</v>
      </c>
      <c r="I42" s="13">
        <v>24.324951046068229</v>
      </c>
    </row>
    <row r="43" spans="2:9" ht="12" customHeight="1">
      <c r="B43" s="82"/>
      <c r="C43" s="9" t="s">
        <v>19</v>
      </c>
      <c r="D43" s="60">
        <v>2015057</v>
      </c>
      <c r="E43" s="61">
        <v>1952692</v>
      </c>
      <c r="F43" s="31">
        <v>1045</v>
      </c>
      <c r="G43" s="56">
        <f t="shared" si="0"/>
        <v>61320</v>
      </c>
      <c r="H43" s="18">
        <f t="shared" si="1"/>
        <v>96.905050328601135</v>
      </c>
      <c r="I43" s="14">
        <v>96.500008643209327</v>
      </c>
    </row>
    <row r="44" spans="2:9" ht="12" customHeight="1">
      <c r="B44" s="80" t="s">
        <v>2</v>
      </c>
      <c r="C44" s="10" t="s">
        <v>28</v>
      </c>
      <c r="D44" s="62">
        <v>1013001</v>
      </c>
      <c r="E44" s="55">
        <v>1001395</v>
      </c>
      <c r="F44" s="33">
        <v>0</v>
      </c>
      <c r="G44" s="58">
        <f t="shared" si="0"/>
        <v>11606</v>
      </c>
      <c r="H44" s="19">
        <f t="shared" si="1"/>
        <v>98.854295306717361</v>
      </c>
      <c r="I44" s="15">
        <v>98.839862353806581</v>
      </c>
    </row>
    <row r="45" spans="2:9" ht="12" customHeight="1">
      <c r="B45" s="81"/>
      <c r="C45" s="8" t="s">
        <v>31</v>
      </c>
      <c r="D45" s="59">
        <v>40920</v>
      </c>
      <c r="E45" s="51">
        <v>11518</v>
      </c>
      <c r="F45" s="29">
        <v>1405</v>
      </c>
      <c r="G45" s="52">
        <f t="shared" si="0"/>
        <v>27997</v>
      </c>
      <c r="H45" s="17">
        <f t="shared" si="1"/>
        <v>28.147605083088955</v>
      </c>
      <c r="I45" s="13">
        <v>28.015244528629136</v>
      </c>
    </row>
    <row r="46" spans="2:9" ht="12" customHeight="1">
      <c r="B46" s="82"/>
      <c r="C46" s="11" t="s">
        <v>19</v>
      </c>
      <c r="D46" s="72">
        <v>1053921</v>
      </c>
      <c r="E46" s="73">
        <v>1012913</v>
      </c>
      <c r="F46" s="31">
        <v>1405</v>
      </c>
      <c r="G46" s="56">
        <f t="shared" si="0"/>
        <v>39603</v>
      </c>
      <c r="H46" s="18">
        <f t="shared" si="1"/>
        <v>96.10900627276618</v>
      </c>
      <c r="I46" s="14">
        <v>95.83306689919101</v>
      </c>
    </row>
    <row r="47" spans="2:9" ht="12" customHeight="1">
      <c r="B47" s="80" t="s">
        <v>3</v>
      </c>
      <c r="C47" s="10" t="s">
        <v>28</v>
      </c>
      <c r="D47" s="62">
        <v>679197</v>
      </c>
      <c r="E47" s="55">
        <v>673520</v>
      </c>
      <c r="F47" s="33">
        <v>104</v>
      </c>
      <c r="G47" s="58">
        <f t="shared" si="0"/>
        <v>5573</v>
      </c>
      <c r="H47" s="19">
        <f t="shared" si="1"/>
        <v>99.164160030153255</v>
      </c>
      <c r="I47" s="15">
        <v>98.77377536250286</v>
      </c>
    </row>
    <row r="48" spans="2:9" ht="12" customHeight="1">
      <c r="B48" s="81"/>
      <c r="C48" s="8" t="s">
        <v>31</v>
      </c>
      <c r="D48" s="59">
        <v>20824</v>
      </c>
      <c r="E48" s="51">
        <v>6261</v>
      </c>
      <c r="F48" s="29">
        <v>537</v>
      </c>
      <c r="G48" s="52">
        <f t="shared" si="0"/>
        <v>14026</v>
      </c>
      <c r="H48" s="17">
        <f t="shared" si="1"/>
        <v>30.06626968882059</v>
      </c>
      <c r="I48" s="13">
        <v>29.556113506087449</v>
      </c>
    </row>
    <row r="49" spans="2:9" ht="12" customHeight="1">
      <c r="B49" s="82"/>
      <c r="C49" s="9" t="s">
        <v>19</v>
      </c>
      <c r="D49" s="60">
        <v>700021</v>
      </c>
      <c r="E49" s="61">
        <v>679781</v>
      </c>
      <c r="F49" s="31">
        <v>641</v>
      </c>
      <c r="G49" s="56">
        <f t="shared" si="0"/>
        <v>19599</v>
      </c>
      <c r="H49" s="18">
        <f t="shared" si="1"/>
        <v>97.108658168826366</v>
      </c>
      <c r="I49" s="14">
        <v>96.529954405357728</v>
      </c>
    </row>
    <row r="50" spans="2:9" ht="12" customHeight="1">
      <c r="B50" s="80" t="s">
        <v>8</v>
      </c>
      <c r="C50" s="10" t="s">
        <v>28</v>
      </c>
      <c r="D50" s="62">
        <v>981425</v>
      </c>
      <c r="E50" s="55">
        <v>974683</v>
      </c>
      <c r="F50" s="33">
        <v>0</v>
      </c>
      <c r="G50" s="58">
        <f t="shared" si="0"/>
        <v>6742</v>
      </c>
      <c r="H50" s="19">
        <f t="shared" si="1"/>
        <v>99.313039712662714</v>
      </c>
      <c r="I50" s="15">
        <v>99.050743432237383</v>
      </c>
    </row>
    <row r="51" spans="2:9" ht="12" customHeight="1">
      <c r="B51" s="81"/>
      <c r="C51" s="8" t="s">
        <v>31</v>
      </c>
      <c r="D51" s="59">
        <v>44166</v>
      </c>
      <c r="E51" s="51">
        <v>13119</v>
      </c>
      <c r="F51" s="29">
        <v>2333</v>
      </c>
      <c r="G51" s="52">
        <f t="shared" si="0"/>
        <v>28714</v>
      </c>
      <c r="H51" s="17">
        <f t="shared" si="1"/>
        <v>29.703844586333378</v>
      </c>
      <c r="I51" s="13">
        <v>24.564688260625349</v>
      </c>
    </row>
    <row r="52" spans="2:9" ht="12" customHeight="1">
      <c r="B52" s="82"/>
      <c r="C52" s="9" t="s">
        <v>19</v>
      </c>
      <c r="D52" s="60">
        <v>1025591</v>
      </c>
      <c r="E52" s="61">
        <v>987802</v>
      </c>
      <c r="F52" s="31">
        <v>2333</v>
      </c>
      <c r="G52" s="56">
        <f t="shared" si="0"/>
        <v>35456</v>
      </c>
      <c r="H52" s="18">
        <f t="shared" si="1"/>
        <v>96.315392783283002</v>
      </c>
      <c r="I52" s="14">
        <v>95.475821524993208</v>
      </c>
    </row>
    <row r="53" spans="2:9" ht="12" customHeight="1">
      <c r="B53" s="80" t="s">
        <v>18</v>
      </c>
      <c r="C53" s="10" t="s">
        <v>28</v>
      </c>
      <c r="D53" s="62">
        <v>280339</v>
      </c>
      <c r="E53" s="55">
        <v>275414</v>
      </c>
      <c r="F53" s="33">
        <v>0</v>
      </c>
      <c r="G53" s="58">
        <f t="shared" si="0"/>
        <v>4925</v>
      </c>
      <c r="H53" s="19">
        <f t="shared" si="1"/>
        <v>98.243198413349546</v>
      </c>
      <c r="I53" s="15">
        <v>98.31477504466622</v>
      </c>
    </row>
    <row r="54" spans="2:9" ht="12" customHeight="1">
      <c r="B54" s="81"/>
      <c r="C54" s="8" t="s">
        <v>31</v>
      </c>
      <c r="D54" s="59">
        <v>14793</v>
      </c>
      <c r="E54" s="51">
        <v>4903</v>
      </c>
      <c r="F54" s="29">
        <v>384</v>
      </c>
      <c r="G54" s="52">
        <f t="shared" si="0"/>
        <v>9506</v>
      </c>
      <c r="H54" s="17">
        <f t="shared" si="1"/>
        <v>33.144054620428584</v>
      </c>
      <c r="I54" s="13">
        <v>24.885382955771306</v>
      </c>
    </row>
    <row r="55" spans="2:9" ht="12" customHeight="1">
      <c r="B55" s="82"/>
      <c r="C55" s="9" t="s">
        <v>19</v>
      </c>
      <c r="D55" s="60">
        <v>295132</v>
      </c>
      <c r="E55" s="61">
        <v>280317</v>
      </c>
      <c r="F55" s="31">
        <v>384</v>
      </c>
      <c r="G55" s="56">
        <f t="shared" si="0"/>
        <v>14431</v>
      </c>
      <c r="H55" s="18">
        <f t="shared" si="1"/>
        <v>94.980212244012847</v>
      </c>
      <c r="I55" s="14">
        <v>94.583520334924131</v>
      </c>
    </row>
    <row r="56" spans="2:9" ht="12" customHeight="1">
      <c r="B56" s="80" t="s">
        <v>10</v>
      </c>
      <c r="C56" s="10" t="s">
        <v>28</v>
      </c>
      <c r="D56" s="62">
        <v>264076</v>
      </c>
      <c r="E56" s="55">
        <v>261597</v>
      </c>
      <c r="F56" s="33">
        <v>0</v>
      </c>
      <c r="G56" s="58">
        <f t="shared" si="0"/>
        <v>2479</v>
      </c>
      <c r="H56" s="19">
        <f t="shared" si="1"/>
        <v>99.061255093230741</v>
      </c>
      <c r="I56" s="15">
        <v>98.388169888698016</v>
      </c>
    </row>
    <row r="57" spans="2:9" ht="12" customHeight="1">
      <c r="B57" s="81"/>
      <c r="C57" s="8" t="s">
        <v>31</v>
      </c>
      <c r="D57" s="59">
        <v>20585</v>
      </c>
      <c r="E57" s="51">
        <v>8669</v>
      </c>
      <c r="F57" s="29">
        <v>981</v>
      </c>
      <c r="G57" s="52">
        <f t="shared" si="0"/>
        <v>10935</v>
      </c>
      <c r="H57" s="17">
        <f t="shared" si="1"/>
        <v>42.113189215448145</v>
      </c>
      <c r="I57" s="13">
        <v>9.7737743956100847</v>
      </c>
    </row>
    <row r="58" spans="2:9" ht="12" customHeight="1">
      <c r="B58" s="82"/>
      <c r="C58" s="9" t="s">
        <v>19</v>
      </c>
      <c r="D58" s="60">
        <v>284661</v>
      </c>
      <c r="E58" s="61">
        <v>270266</v>
      </c>
      <c r="F58" s="31">
        <v>981</v>
      </c>
      <c r="G58" s="56">
        <f t="shared" si="0"/>
        <v>13414</v>
      </c>
      <c r="H58" s="18">
        <f t="shared" si="1"/>
        <v>94.943107766782248</v>
      </c>
      <c r="I58" s="14">
        <v>92.389346416681278</v>
      </c>
    </row>
    <row r="59" spans="2:9" ht="12" customHeight="1">
      <c r="B59" s="80" t="s">
        <v>9</v>
      </c>
      <c r="C59" s="10" t="s">
        <v>28</v>
      </c>
      <c r="D59" s="62">
        <v>325845</v>
      </c>
      <c r="E59" s="55">
        <v>323821</v>
      </c>
      <c r="F59" s="33">
        <v>0</v>
      </c>
      <c r="G59" s="58">
        <f t="shared" si="0"/>
        <v>2024</v>
      </c>
      <c r="H59" s="19">
        <f t="shared" si="1"/>
        <v>99.378845770228168</v>
      </c>
      <c r="I59" s="15">
        <v>98.978431458782296</v>
      </c>
    </row>
    <row r="60" spans="2:9" ht="12" customHeight="1">
      <c r="B60" s="81"/>
      <c r="C60" s="8" t="s">
        <v>31</v>
      </c>
      <c r="D60" s="59">
        <v>6413</v>
      </c>
      <c r="E60" s="51">
        <v>2137</v>
      </c>
      <c r="F60" s="29">
        <v>143</v>
      </c>
      <c r="G60" s="52">
        <f t="shared" si="0"/>
        <v>4133</v>
      </c>
      <c r="H60" s="17">
        <f t="shared" si="1"/>
        <v>33.322937782629033</v>
      </c>
      <c r="I60" s="13">
        <v>21.01839389860924</v>
      </c>
    </row>
    <row r="61" spans="2:9" ht="12" customHeight="1">
      <c r="B61" s="82"/>
      <c r="C61" s="9" t="s">
        <v>19</v>
      </c>
      <c r="D61" s="60">
        <v>332258</v>
      </c>
      <c r="E61" s="61">
        <v>325958</v>
      </c>
      <c r="F61" s="31">
        <v>143</v>
      </c>
      <c r="G61" s="56">
        <f t="shared" si="0"/>
        <v>6157</v>
      </c>
      <c r="H61" s="18">
        <f t="shared" si="1"/>
        <v>98.103883126967588</v>
      </c>
      <c r="I61" s="14">
        <v>97.901744776822227</v>
      </c>
    </row>
    <row r="62" spans="2:9" ht="12" customHeight="1">
      <c r="B62" s="80" t="s">
        <v>24</v>
      </c>
      <c r="C62" s="7" t="s">
        <v>28</v>
      </c>
      <c r="D62" s="57">
        <f>D5+D8+D11+D14+D17+D20+D23+D26+D29+D32+D35+D38+D41+D44+D47+D50+D53+D56+D59</f>
        <v>77834843</v>
      </c>
      <c r="E62" s="47">
        <f t="shared" ref="E62:F64" si="2">E5+E8+E11+E14+E17+E20+E23+E26+E29+E32+E35+E38+E41+E44+E47+E50+E53+E56+E59</f>
        <v>77064498</v>
      </c>
      <c r="F62" s="27">
        <f t="shared" si="2"/>
        <v>1540</v>
      </c>
      <c r="G62" s="48">
        <f>D62-E62-F62</f>
        <v>768805</v>
      </c>
      <c r="H62" s="16">
        <f t="shared" ref="H62:H64" si="3">IFERROR(E62/D62*100,"")</f>
        <v>99.010282580000847</v>
      </c>
      <c r="I62" s="12">
        <v>98.925638167957217</v>
      </c>
    </row>
    <row r="63" spans="2:9" ht="12" customHeight="1">
      <c r="B63" s="81"/>
      <c r="C63" s="8" t="s">
        <v>31</v>
      </c>
      <c r="D63" s="59">
        <f>D6+D9+D12+D15+D18+D21+D24+D27+D30+D33+D36+D39+D42+D45+D48+D51+D54+D57+D60</f>
        <v>2988524</v>
      </c>
      <c r="E63" s="51">
        <f t="shared" si="2"/>
        <v>802879</v>
      </c>
      <c r="F63" s="29">
        <f t="shared" si="2"/>
        <v>201815</v>
      </c>
      <c r="G63" s="52">
        <f>D63-E63-F63</f>
        <v>1983830</v>
      </c>
      <c r="H63" s="17">
        <f t="shared" si="3"/>
        <v>26.865402452849636</v>
      </c>
      <c r="I63" s="13">
        <v>24.976302794830303</v>
      </c>
    </row>
    <row r="64" spans="2:9" ht="12" customHeight="1">
      <c r="B64" s="82"/>
      <c r="C64" s="9" t="s">
        <v>19</v>
      </c>
      <c r="D64" s="60">
        <f>D7+D10+D13+D16+D19+D22+D25+D28+D31+D34+D37+D40+D43+D46+D49+D52+D55+D58+D61</f>
        <v>80823367</v>
      </c>
      <c r="E64" s="61">
        <f t="shared" si="2"/>
        <v>77867377</v>
      </c>
      <c r="F64" s="31">
        <f t="shared" si="2"/>
        <v>203355</v>
      </c>
      <c r="G64" s="56">
        <f>D64-E64-F64</f>
        <v>2752635</v>
      </c>
      <c r="H64" s="18">
        <f t="shared" si="3"/>
        <v>96.342654222757147</v>
      </c>
      <c r="I64" s="14">
        <v>95.898435751070721</v>
      </c>
    </row>
    <row r="65" spans="2:9" ht="6" customHeight="1"/>
    <row r="66" spans="2:9">
      <c r="B66" s="78" t="s">
        <v>45</v>
      </c>
      <c r="C66" s="78"/>
      <c r="D66" s="78"/>
      <c r="E66" s="78"/>
    </row>
    <row r="67" spans="2:9">
      <c r="B67" s="83" t="s">
        <v>48</v>
      </c>
      <c r="C67" s="83"/>
      <c r="D67" s="83"/>
      <c r="E67" s="83"/>
      <c r="F67" s="83"/>
      <c r="G67" s="83"/>
      <c r="H67" s="83"/>
      <c r="I67" s="83"/>
    </row>
    <row r="68" spans="2:9">
      <c r="B68" s="78" t="s">
        <v>46</v>
      </c>
      <c r="C68" s="78"/>
      <c r="D68" s="78"/>
      <c r="E68" s="78"/>
    </row>
    <row r="69" spans="2:9">
      <c r="B69" s="78" t="s">
        <v>47</v>
      </c>
    </row>
  </sheetData>
  <sheetProtection selectLockedCells="1" selectUnlockedCells="1"/>
  <mergeCells count="31">
    <mergeCell ref="B67:I67"/>
    <mergeCell ref="H3:I3"/>
    <mergeCell ref="F3:F4"/>
    <mergeCell ref="B1:F1"/>
    <mergeCell ref="G2:I2"/>
    <mergeCell ref="B2:F2"/>
    <mergeCell ref="D3:D4"/>
    <mergeCell ref="E3:E4"/>
    <mergeCell ref="B3:C4"/>
    <mergeCell ref="G3:G4"/>
    <mergeCell ref="G1:I1"/>
    <mergeCell ref="B32:B3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B1:I69"/>
  <sheetViews>
    <sheetView showGridLines="0" zoomScaleNormal="100" workbookViewId="0">
      <selection activeCell="G6" sqref="G6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88" t="str">
        <f>個民!B1</f>
        <v>平成30年度　市町税調定収入状況</v>
      </c>
      <c r="C1" s="88"/>
      <c r="D1" s="88"/>
      <c r="E1" s="88"/>
      <c r="F1" s="88"/>
      <c r="G1" s="99" t="str">
        <f>個民!G1</f>
        <v>【決算速報値】</v>
      </c>
      <c r="H1" s="99"/>
      <c r="I1" s="99"/>
    </row>
    <row r="2" spans="2:9" s="5" customFormat="1" ht="15" customHeight="1">
      <c r="B2" s="90" t="s">
        <v>32</v>
      </c>
      <c r="C2" s="90"/>
      <c r="D2" s="90"/>
      <c r="E2" s="90"/>
      <c r="F2" s="90"/>
      <c r="G2" s="89" t="s">
        <v>25</v>
      </c>
      <c r="H2" s="89"/>
      <c r="I2" s="89"/>
    </row>
    <row r="3" spans="2:9" s="6" customFormat="1" ht="12" customHeight="1">
      <c r="B3" s="93"/>
      <c r="C3" s="94"/>
      <c r="D3" s="80" t="s">
        <v>23</v>
      </c>
      <c r="E3" s="91" t="s">
        <v>22</v>
      </c>
      <c r="F3" s="91" t="s">
        <v>20</v>
      </c>
      <c r="G3" s="97" t="s">
        <v>21</v>
      </c>
      <c r="H3" s="84" t="s">
        <v>26</v>
      </c>
      <c r="I3" s="85"/>
    </row>
    <row r="4" spans="2:9" s="6" customFormat="1" ht="12" customHeight="1">
      <c r="B4" s="95"/>
      <c r="C4" s="96"/>
      <c r="D4" s="82"/>
      <c r="E4" s="92"/>
      <c r="F4" s="92"/>
      <c r="G4" s="98"/>
      <c r="H4" s="2" t="str">
        <f>個民!H4</f>
        <v>H30</v>
      </c>
      <c r="I4" s="3" t="str">
        <f>個民!I4</f>
        <v>H29</v>
      </c>
    </row>
    <row r="5" spans="2:9" s="4" customFormat="1" ht="12" customHeight="1">
      <c r="B5" s="80" t="s">
        <v>0</v>
      </c>
      <c r="C5" s="7" t="s">
        <v>28</v>
      </c>
      <c r="D5" s="20">
        <v>3588255</v>
      </c>
      <c r="E5" s="21">
        <v>3587748</v>
      </c>
      <c r="F5" s="27">
        <v>0</v>
      </c>
      <c r="G5" s="42">
        <f>D5-E5-F5</f>
        <v>507</v>
      </c>
      <c r="H5" s="16">
        <f>IFERROR(E5/D5*100,"")</f>
        <v>99.985870569399324</v>
      </c>
      <c r="I5" s="12">
        <v>100.38108584046179</v>
      </c>
    </row>
    <row r="6" spans="2:9" s="4" customFormat="1" ht="12" customHeight="1">
      <c r="B6" s="81"/>
      <c r="C6" s="8" t="s">
        <v>33</v>
      </c>
      <c r="D6" s="22">
        <v>45271</v>
      </c>
      <c r="E6" s="23">
        <v>9413</v>
      </c>
      <c r="F6" s="29">
        <v>7522</v>
      </c>
      <c r="G6" s="43">
        <f t="shared" ref="G6:G61" si="0">D6-E6-F6</f>
        <v>28336</v>
      </c>
      <c r="H6" s="17">
        <f t="shared" ref="H6:H61" si="1">IFERROR(E6/D6*100,"")</f>
        <v>20.792560358728547</v>
      </c>
      <c r="I6" s="13">
        <v>15.209558519009359</v>
      </c>
    </row>
    <row r="7" spans="2:9" s="4" customFormat="1" ht="12" customHeight="1">
      <c r="B7" s="82"/>
      <c r="C7" s="9" t="s">
        <v>19</v>
      </c>
      <c r="D7" s="24">
        <v>3633526</v>
      </c>
      <c r="E7" s="25">
        <v>3597161</v>
      </c>
      <c r="F7" s="33">
        <v>7522</v>
      </c>
      <c r="G7" s="44">
        <f t="shared" si="0"/>
        <v>28843</v>
      </c>
      <c r="H7" s="18">
        <f t="shared" si="1"/>
        <v>98.999181511292335</v>
      </c>
      <c r="I7" s="14">
        <v>99.101855350753198</v>
      </c>
    </row>
    <row r="8" spans="2:9" s="4" customFormat="1" ht="12" customHeight="1">
      <c r="B8" s="80" t="s">
        <v>16</v>
      </c>
      <c r="C8" s="10" t="s">
        <v>29</v>
      </c>
      <c r="D8" s="26">
        <v>2531580</v>
      </c>
      <c r="E8" s="27">
        <v>2530727</v>
      </c>
      <c r="F8" s="27">
        <v>0</v>
      </c>
      <c r="G8" s="74">
        <f t="shared" si="0"/>
        <v>853</v>
      </c>
      <c r="H8" s="19">
        <f t="shared" si="1"/>
        <v>99.966305627315748</v>
      </c>
      <c r="I8" s="15">
        <v>99.96439363115951</v>
      </c>
    </row>
    <row r="9" spans="2:9" s="4" customFormat="1" ht="12" customHeight="1">
      <c r="B9" s="81"/>
      <c r="C9" s="8" t="s">
        <v>31</v>
      </c>
      <c r="D9" s="28">
        <v>2635</v>
      </c>
      <c r="E9" s="29">
        <v>656</v>
      </c>
      <c r="F9" s="29">
        <v>1002</v>
      </c>
      <c r="G9" s="43">
        <f t="shared" si="0"/>
        <v>977</v>
      </c>
      <c r="H9" s="17">
        <f t="shared" si="1"/>
        <v>24.895635673624287</v>
      </c>
      <c r="I9" s="13">
        <v>27.489742633345767</v>
      </c>
    </row>
    <row r="10" spans="2:9" s="4" customFormat="1" ht="12" customHeight="1">
      <c r="B10" s="82"/>
      <c r="C10" s="9" t="s">
        <v>19</v>
      </c>
      <c r="D10" s="30">
        <v>2534215</v>
      </c>
      <c r="E10" s="31">
        <v>2531383</v>
      </c>
      <c r="F10" s="31">
        <v>1002</v>
      </c>
      <c r="G10" s="44">
        <f t="shared" si="0"/>
        <v>1830</v>
      </c>
      <c r="H10" s="18">
        <f t="shared" si="1"/>
        <v>99.888249418458969</v>
      </c>
      <c r="I10" s="14">
        <v>99.882221991036175</v>
      </c>
    </row>
    <row r="11" spans="2:9" s="4" customFormat="1" ht="12" customHeight="1">
      <c r="B11" s="80" t="s">
        <v>4</v>
      </c>
      <c r="C11" s="10" t="s">
        <v>29</v>
      </c>
      <c r="D11" s="32">
        <v>1159847</v>
      </c>
      <c r="E11" s="33">
        <v>1157757</v>
      </c>
      <c r="F11" s="33">
        <v>50</v>
      </c>
      <c r="G11" s="74">
        <f t="shared" si="0"/>
        <v>2040</v>
      </c>
      <c r="H11" s="19">
        <f t="shared" si="1"/>
        <v>99.819803818951982</v>
      </c>
      <c r="I11" s="15">
        <v>99.762552915922143</v>
      </c>
    </row>
    <row r="12" spans="2:9" s="4" customFormat="1" ht="12" customHeight="1">
      <c r="B12" s="81"/>
      <c r="C12" s="8" t="s">
        <v>31</v>
      </c>
      <c r="D12" s="28">
        <v>8016</v>
      </c>
      <c r="E12" s="29">
        <v>1651</v>
      </c>
      <c r="F12" s="29">
        <v>1478</v>
      </c>
      <c r="G12" s="43">
        <f t="shared" si="0"/>
        <v>4887</v>
      </c>
      <c r="H12" s="17">
        <f t="shared" si="1"/>
        <v>20.59630738522954</v>
      </c>
      <c r="I12" s="13">
        <v>27.886592360134184</v>
      </c>
    </row>
    <row r="13" spans="2:9" s="4" customFormat="1" ht="12" customHeight="1">
      <c r="B13" s="82"/>
      <c r="C13" s="9" t="s">
        <v>19</v>
      </c>
      <c r="D13" s="30">
        <v>1167863</v>
      </c>
      <c r="E13" s="31">
        <v>1159408</v>
      </c>
      <c r="F13" s="31">
        <v>1528</v>
      </c>
      <c r="G13" s="44">
        <f t="shared" si="0"/>
        <v>6927</v>
      </c>
      <c r="H13" s="18">
        <f t="shared" si="1"/>
        <v>99.276028095761234</v>
      </c>
      <c r="I13" s="14">
        <v>99.23542473846193</v>
      </c>
    </row>
    <row r="14" spans="2:9" s="4" customFormat="1" ht="12" customHeight="1">
      <c r="B14" s="80" t="s">
        <v>1</v>
      </c>
      <c r="C14" s="10" t="s">
        <v>29</v>
      </c>
      <c r="D14" s="32">
        <v>1021616</v>
      </c>
      <c r="E14" s="33">
        <v>1020381</v>
      </c>
      <c r="F14" s="33">
        <v>0</v>
      </c>
      <c r="G14" s="74">
        <f t="shared" si="0"/>
        <v>1235</v>
      </c>
      <c r="H14" s="19">
        <f t="shared" si="1"/>
        <v>99.879113091415945</v>
      </c>
      <c r="I14" s="15">
        <v>99.906887387531611</v>
      </c>
    </row>
    <row r="15" spans="2:9" s="4" customFormat="1" ht="12" customHeight="1">
      <c r="B15" s="81"/>
      <c r="C15" s="8" t="s">
        <v>31</v>
      </c>
      <c r="D15" s="28">
        <v>7356</v>
      </c>
      <c r="E15" s="29">
        <v>1304</v>
      </c>
      <c r="F15" s="29">
        <v>798</v>
      </c>
      <c r="G15" s="43">
        <f t="shared" si="0"/>
        <v>5254</v>
      </c>
      <c r="H15" s="17">
        <f t="shared" si="1"/>
        <v>17.727025557368133</v>
      </c>
      <c r="I15" s="13">
        <v>13.486879798327031</v>
      </c>
    </row>
    <row r="16" spans="2:9" s="4" customFormat="1" ht="12" customHeight="1">
      <c r="B16" s="82"/>
      <c r="C16" s="9" t="s">
        <v>19</v>
      </c>
      <c r="D16" s="30">
        <v>1028972</v>
      </c>
      <c r="E16" s="31">
        <v>1021685</v>
      </c>
      <c r="F16" s="31">
        <v>798</v>
      </c>
      <c r="G16" s="44">
        <f t="shared" si="0"/>
        <v>6489</v>
      </c>
      <c r="H16" s="18">
        <f t="shared" si="1"/>
        <v>99.291817464420802</v>
      </c>
      <c r="I16" s="14">
        <v>98.951617601982008</v>
      </c>
    </row>
    <row r="17" spans="2:9" s="4" customFormat="1" ht="12" customHeight="1">
      <c r="B17" s="80" t="s">
        <v>12</v>
      </c>
      <c r="C17" s="10" t="s">
        <v>29</v>
      </c>
      <c r="D17" s="32">
        <v>2875736</v>
      </c>
      <c r="E17" s="33">
        <v>2872765</v>
      </c>
      <c r="F17" s="33">
        <v>0</v>
      </c>
      <c r="G17" s="74">
        <f t="shared" si="0"/>
        <v>2971</v>
      </c>
      <c r="H17" s="19">
        <f t="shared" si="1"/>
        <v>99.896687317611907</v>
      </c>
      <c r="I17" s="15">
        <v>99.887269330288632</v>
      </c>
    </row>
    <row r="18" spans="2:9" s="4" customFormat="1" ht="12" customHeight="1">
      <c r="B18" s="81"/>
      <c r="C18" s="8" t="s">
        <v>31</v>
      </c>
      <c r="D18" s="28">
        <v>15959</v>
      </c>
      <c r="E18" s="29">
        <v>1749</v>
      </c>
      <c r="F18" s="29">
        <v>1873</v>
      </c>
      <c r="G18" s="43">
        <f t="shared" si="0"/>
        <v>12337</v>
      </c>
      <c r="H18" s="17">
        <f t="shared" si="1"/>
        <v>10.959333291559622</v>
      </c>
      <c r="I18" s="13">
        <v>13.230733220200127</v>
      </c>
    </row>
    <row r="19" spans="2:9" s="4" customFormat="1" ht="12" customHeight="1">
      <c r="B19" s="82"/>
      <c r="C19" s="9" t="s">
        <v>19</v>
      </c>
      <c r="D19" s="30">
        <v>2891695</v>
      </c>
      <c r="E19" s="31">
        <v>2874514</v>
      </c>
      <c r="F19" s="31">
        <v>1873</v>
      </c>
      <c r="G19" s="44">
        <f t="shared" si="0"/>
        <v>15308</v>
      </c>
      <c r="H19" s="18">
        <f t="shared" si="1"/>
        <v>99.405850202044135</v>
      </c>
      <c r="I19" s="14">
        <v>99.341761371275837</v>
      </c>
    </row>
    <row r="20" spans="2:9" s="4" customFormat="1" ht="12" customHeight="1">
      <c r="B20" s="80" t="s">
        <v>14</v>
      </c>
      <c r="C20" s="10" t="s">
        <v>29</v>
      </c>
      <c r="D20" s="32">
        <v>1417095</v>
      </c>
      <c r="E20" s="33">
        <v>1415871</v>
      </c>
      <c r="F20" s="33">
        <v>0</v>
      </c>
      <c r="G20" s="74">
        <f t="shared" si="0"/>
        <v>1224</v>
      </c>
      <c r="H20" s="19">
        <f t="shared" si="1"/>
        <v>99.913626115398046</v>
      </c>
      <c r="I20" s="15">
        <v>99.868368747822871</v>
      </c>
    </row>
    <row r="21" spans="2:9" s="4" customFormat="1" ht="12" customHeight="1">
      <c r="B21" s="81"/>
      <c r="C21" s="8" t="s">
        <v>31</v>
      </c>
      <c r="D21" s="28">
        <v>6013</v>
      </c>
      <c r="E21" s="29">
        <v>2494</v>
      </c>
      <c r="F21" s="29">
        <v>121</v>
      </c>
      <c r="G21" s="43">
        <f t="shared" si="0"/>
        <v>3398</v>
      </c>
      <c r="H21" s="17">
        <f t="shared" si="1"/>
        <v>41.476800266090137</v>
      </c>
      <c r="I21" s="13">
        <v>11.400597411218055</v>
      </c>
    </row>
    <row r="22" spans="2:9" s="4" customFormat="1" ht="12" customHeight="1">
      <c r="B22" s="82"/>
      <c r="C22" s="9" t="s">
        <v>19</v>
      </c>
      <c r="D22" s="30">
        <v>1423108</v>
      </c>
      <c r="E22" s="31">
        <v>1418365</v>
      </c>
      <c r="F22" s="31">
        <v>121</v>
      </c>
      <c r="G22" s="44">
        <f t="shared" si="0"/>
        <v>4622</v>
      </c>
      <c r="H22" s="18">
        <f t="shared" si="1"/>
        <v>99.66671538632346</v>
      </c>
      <c r="I22" s="14">
        <v>99.433570317616571</v>
      </c>
    </row>
    <row r="23" spans="2:9" s="4" customFormat="1" ht="12" customHeight="1">
      <c r="B23" s="80" t="s">
        <v>11</v>
      </c>
      <c r="C23" s="10" t="s">
        <v>29</v>
      </c>
      <c r="D23" s="32">
        <v>1440799</v>
      </c>
      <c r="E23" s="33">
        <v>1439404</v>
      </c>
      <c r="F23" s="33">
        <v>0</v>
      </c>
      <c r="G23" s="74">
        <f t="shared" si="0"/>
        <v>1395</v>
      </c>
      <c r="H23" s="19">
        <f t="shared" si="1"/>
        <v>99.903178722361687</v>
      </c>
      <c r="I23" s="15">
        <v>99.082654153230422</v>
      </c>
    </row>
    <row r="24" spans="2:9" s="4" customFormat="1" ht="12" customHeight="1">
      <c r="B24" s="81"/>
      <c r="C24" s="8" t="s">
        <v>31</v>
      </c>
      <c r="D24" s="28">
        <v>35586</v>
      </c>
      <c r="E24" s="29">
        <v>13921</v>
      </c>
      <c r="F24" s="29">
        <v>506</v>
      </c>
      <c r="G24" s="43">
        <f t="shared" si="0"/>
        <v>21159</v>
      </c>
      <c r="H24" s="17">
        <f t="shared" si="1"/>
        <v>39.119316585173948</v>
      </c>
      <c r="I24" s="13">
        <v>7.0156262650797512</v>
      </c>
    </row>
    <row r="25" spans="2:9" s="4" customFormat="1" ht="12" customHeight="1">
      <c r="B25" s="82"/>
      <c r="C25" s="9" t="s">
        <v>19</v>
      </c>
      <c r="D25" s="30">
        <v>1476385</v>
      </c>
      <c r="E25" s="31">
        <v>1453325</v>
      </c>
      <c r="F25" s="31">
        <v>506</v>
      </c>
      <c r="G25" s="44">
        <f t="shared" si="0"/>
        <v>22554</v>
      </c>
      <c r="H25" s="18">
        <f t="shared" si="1"/>
        <v>98.438076788913463</v>
      </c>
      <c r="I25" s="14">
        <v>97.495489899818196</v>
      </c>
    </row>
    <row r="26" spans="2:9" s="4" customFormat="1" ht="12" customHeight="1">
      <c r="B26" s="80" t="s">
        <v>15</v>
      </c>
      <c r="C26" s="10" t="s">
        <v>29</v>
      </c>
      <c r="D26" s="32">
        <v>1817430</v>
      </c>
      <c r="E26" s="33">
        <v>1815621</v>
      </c>
      <c r="F26" s="33">
        <v>0</v>
      </c>
      <c r="G26" s="74">
        <f t="shared" si="0"/>
        <v>1809</v>
      </c>
      <c r="H26" s="19">
        <f t="shared" si="1"/>
        <v>99.900463841798583</v>
      </c>
      <c r="I26" s="15">
        <v>99.907516854122704</v>
      </c>
    </row>
    <row r="27" spans="2:9" s="4" customFormat="1" ht="12" customHeight="1">
      <c r="B27" s="81"/>
      <c r="C27" s="8" t="s">
        <v>31</v>
      </c>
      <c r="D27" s="28">
        <v>6775</v>
      </c>
      <c r="E27" s="29">
        <v>1585</v>
      </c>
      <c r="F27" s="29">
        <v>830</v>
      </c>
      <c r="G27" s="43">
        <f t="shared" si="0"/>
        <v>4360</v>
      </c>
      <c r="H27" s="17">
        <f t="shared" si="1"/>
        <v>23.394833948339482</v>
      </c>
      <c r="I27" s="13">
        <v>18.462276214833757</v>
      </c>
    </row>
    <row r="28" spans="2:9" s="4" customFormat="1" ht="12" customHeight="1">
      <c r="B28" s="82"/>
      <c r="C28" s="9" t="s">
        <v>19</v>
      </c>
      <c r="D28" s="30">
        <v>1824205</v>
      </c>
      <c r="E28" s="31">
        <v>1817206</v>
      </c>
      <c r="F28" s="31">
        <v>830</v>
      </c>
      <c r="G28" s="44">
        <f t="shared" si="0"/>
        <v>6169</v>
      </c>
      <c r="H28" s="18">
        <f t="shared" si="1"/>
        <v>99.616326015990524</v>
      </c>
      <c r="I28" s="14">
        <v>99.66193370642408</v>
      </c>
    </row>
    <row r="29" spans="2:9" s="4" customFormat="1" ht="12" customHeight="1">
      <c r="B29" s="80" t="s">
        <v>5</v>
      </c>
      <c r="C29" s="10" t="s">
        <v>29</v>
      </c>
      <c r="D29" s="34">
        <v>919975</v>
      </c>
      <c r="E29" s="35">
        <v>918696</v>
      </c>
      <c r="F29" s="35">
        <v>0</v>
      </c>
      <c r="G29" s="75">
        <f t="shared" si="0"/>
        <v>1279</v>
      </c>
      <c r="H29" s="19">
        <f t="shared" si="1"/>
        <v>99.860974483002252</v>
      </c>
      <c r="I29" s="15">
        <v>99.889234735323868</v>
      </c>
    </row>
    <row r="30" spans="2:9" s="4" customFormat="1" ht="12" customHeight="1">
      <c r="B30" s="81"/>
      <c r="C30" s="8" t="s">
        <v>31</v>
      </c>
      <c r="D30" s="36">
        <v>4085</v>
      </c>
      <c r="E30" s="37">
        <v>619</v>
      </c>
      <c r="F30" s="37">
        <v>1368</v>
      </c>
      <c r="G30" s="76">
        <f t="shared" si="0"/>
        <v>2098</v>
      </c>
      <c r="H30" s="17">
        <f t="shared" si="1"/>
        <v>15.15299877600979</v>
      </c>
      <c r="I30" s="13">
        <v>16.796980318145053</v>
      </c>
    </row>
    <row r="31" spans="2:9" s="4" customFormat="1" ht="12" customHeight="1">
      <c r="B31" s="82"/>
      <c r="C31" s="9" t="s">
        <v>19</v>
      </c>
      <c r="D31" s="38">
        <v>924060</v>
      </c>
      <c r="E31" s="39">
        <v>919315</v>
      </c>
      <c r="F31" s="39">
        <v>1368</v>
      </c>
      <c r="G31" s="77">
        <f t="shared" si="0"/>
        <v>3377</v>
      </c>
      <c r="H31" s="18">
        <f t="shared" si="1"/>
        <v>99.486505205289703</v>
      </c>
      <c r="I31" s="14">
        <v>99.571124664925009</v>
      </c>
    </row>
    <row r="32" spans="2:9" s="4" customFormat="1" ht="12" customHeight="1">
      <c r="B32" s="80" t="s">
        <v>17</v>
      </c>
      <c r="C32" s="10" t="s">
        <v>29</v>
      </c>
      <c r="D32" s="32">
        <v>865468</v>
      </c>
      <c r="E32" s="33">
        <v>864645</v>
      </c>
      <c r="F32" s="33">
        <v>0</v>
      </c>
      <c r="G32" s="75">
        <f t="shared" si="0"/>
        <v>823</v>
      </c>
      <c r="H32" s="19">
        <f t="shared" si="1"/>
        <v>99.904906940522352</v>
      </c>
      <c r="I32" s="15">
        <v>99.831160034292893</v>
      </c>
    </row>
    <row r="33" spans="2:9" s="4" customFormat="1" ht="12" customHeight="1">
      <c r="B33" s="81"/>
      <c r="C33" s="8" t="s">
        <v>31</v>
      </c>
      <c r="D33" s="28">
        <v>3060</v>
      </c>
      <c r="E33" s="29">
        <v>586</v>
      </c>
      <c r="F33" s="29">
        <v>0</v>
      </c>
      <c r="G33" s="76">
        <f t="shared" si="0"/>
        <v>2474</v>
      </c>
      <c r="H33" s="17">
        <f t="shared" si="1"/>
        <v>19.150326797385624</v>
      </c>
      <c r="I33" s="13">
        <v>19.343493552168816</v>
      </c>
    </row>
    <row r="34" spans="2:9" s="4" customFormat="1" ht="12" customHeight="1">
      <c r="B34" s="82"/>
      <c r="C34" s="9" t="s">
        <v>19</v>
      </c>
      <c r="D34" s="30">
        <v>868528</v>
      </c>
      <c r="E34" s="31">
        <v>865231</v>
      </c>
      <c r="F34" s="31">
        <v>0</v>
      </c>
      <c r="G34" s="77">
        <f t="shared" si="0"/>
        <v>3297</v>
      </c>
      <c r="H34" s="18">
        <f t="shared" si="1"/>
        <v>99.620392203820714</v>
      </c>
      <c r="I34" s="14">
        <v>99.574574106948205</v>
      </c>
    </row>
    <row r="35" spans="2:9" s="4" customFormat="1" ht="12" customHeight="1">
      <c r="B35" s="80" t="s">
        <v>13</v>
      </c>
      <c r="C35" s="10" t="s">
        <v>29</v>
      </c>
      <c r="D35" s="32">
        <v>369974</v>
      </c>
      <c r="E35" s="33">
        <v>370665</v>
      </c>
      <c r="F35" s="33">
        <v>0</v>
      </c>
      <c r="G35" s="74">
        <f t="shared" si="0"/>
        <v>-691</v>
      </c>
      <c r="H35" s="19">
        <f t="shared" si="1"/>
        <v>100.18676988112678</v>
      </c>
      <c r="I35" s="15">
        <v>99.825282662266829</v>
      </c>
    </row>
    <row r="36" spans="2:9" s="4" customFormat="1" ht="12" customHeight="1">
      <c r="B36" s="81"/>
      <c r="C36" s="8" t="s">
        <v>31</v>
      </c>
      <c r="D36" s="28">
        <v>5290</v>
      </c>
      <c r="E36" s="29">
        <v>661</v>
      </c>
      <c r="F36" s="29">
        <v>395</v>
      </c>
      <c r="G36" s="43">
        <f t="shared" si="0"/>
        <v>4234</v>
      </c>
      <c r="H36" s="17">
        <f t="shared" si="1"/>
        <v>12.495274102079396</v>
      </c>
      <c r="I36" s="13">
        <v>9.3032957863996657</v>
      </c>
    </row>
    <row r="37" spans="2:9" s="4" customFormat="1" ht="12" customHeight="1">
      <c r="B37" s="82"/>
      <c r="C37" s="9" t="s">
        <v>19</v>
      </c>
      <c r="D37" s="30">
        <v>375264</v>
      </c>
      <c r="E37" s="31">
        <v>371326</v>
      </c>
      <c r="F37" s="31">
        <v>395</v>
      </c>
      <c r="G37" s="44">
        <f t="shared" si="0"/>
        <v>3543</v>
      </c>
      <c r="H37" s="18">
        <f t="shared" si="1"/>
        <v>98.950605440436604</v>
      </c>
      <c r="I37" s="14">
        <v>98.525593221861826</v>
      </c>
    </row>
    <row r="38" spans="2:9" s="4" customFormat="1" ht="12" customHeight="1">
      <c r="B38" s="80" t="s">
        <v>6</v>
      </c>
      <c r="C38" s="10" t="s">
        <v>29</v>
      </c>
      <c r="D38" s="32">
        <v>1603936</v>
      </c>
      <c r="E38" s="33">
        <v>1600761</v>
      </c>
      <c r="F38" s="33">
        <v>0</v>
      </c>
      <c r="G38" s="74">
        <f t="shared" si="0"/>
        <v>3175</v>
      </c>
      <c r="H38" s="19">
        <f t="shared" si="1"/>
        <v>99.802049458332505</v>
      </c>
      <c r="I38" s="15">
        <v>99.863845289459803</v>
      </c>
    </row>
    <row r="39" spans="2:9" s="4" customFormat="1" ht="12" customHeight="1">
      <c r="B39" s="81"/>
      <c r="C39" s="8" t="s">
        <v>31</v>
      </c>
      <c r="D39" s="28">
        <v>7365</v>
      </c>
      <c r="E39" s="29">
        <v>1018</v>
      </c>
      <c r="F39" s="29">
        <v>627</v>
      </c>
      <c r="G39" s="43">
        <f t="shared" si="0"/>
        <v>5720</v>
      </c>
      <c r="H39" s="17">
        <f t="shared" si="1"/>
        <v>13.822131704005431</v>
      </c>
      <c r="I39" s="13">
        <v>5.9476380193511664</v>
      </c>
    </row>
    <row r="40" spans="2:9" s="4" customFormat="1" ht="12" customHeight="1">
      <c r="B40" s="82"/>
      <c r="C40" s="9" t="s">
        <v>19</v>
      </c>
      <c r="D40" s="30">
        <v>1611301</v>
      </c>
      <c r="E40" s="31">
        <v>1601779</v>
      </c>
      <c r="F40" s="31">
        <v>627</v>
      </c>
      <c r="G40" s="44">
        <f t="shared" si="0"/>
        <v>8895</v>
      </c>
      <c r="H40" s="18">
        <f t="shared" si="1"/>
        <v>99.409048961056939</v>
      </c>
      <c r="I40" s="14">
        <v>99.433354226004795</v>
      </c>
    </row>
    <row r="41" spans="2:9" s="4" customFormat="1" ht="12" customHeight="1">
      <c r="B41" s="80" t="s">
        <v>7</v>
      </c>
      <c r="C41" s="10" t="s">
        <v>29</v>
      </c>
      <c r="D41" s="32">
        <v>533002</v>
      </c>
      <c r="E41" s="33">
        <v>532102</v>
      </c>
      <c r="F41" s="33">
        <v>0</v>
      </c>
      <c r="G41" s="74">
        <f t="shared" si="0"/>
        <v>900</v>
      </c>
      <c r="H41" s="19">
        <f t="shared" si="1"/>
        <v>99.831145098892677</v>
      </c>
      <c r="I41" s="15">
        <v>99.981077166011971</v>
      </c>
    </row>
    <row r="42" spans="2:9" s="4" customFormat="1" ht="12" customHeight="1">
      <c r="B42" s="81"/>
      <c r="C42" s="8" t="s">
        <v>31</v>
      </c>
      <c r="D42" s="28">
        <v>3389</v>
      </c>
      <c r="E42" s="29">
        <v>608</v>
      </c>
      <c r="F42" s="29">
        <v>0</v>
      </c>
      <c r="G42" s="43">
        <f t="shared" si="0"/>
        <v>2781</v>
      </c>
      <c r="H42" s="17">
        <f t="shared" si="1"/>
        <v>17.940395396872233</v>
      </c>
      <c r="I42" s="13">
        <v>23.668639053254438</v>
      </c>
    </row>
    <row r="43" spans="2:9" s="4" customFormat="1" ht="12" customHeight="1">
      <c r="B43" s="82"/>
      <c r="C43" s="9" t="s">
        <v>19</v>
      </c>
      <c r="D43" s="30">
        <v>536391</v>
      </c>
      <c r="E43" s="31">
        <v>532710</v>
      </c>
      <c r="F43" s="31">
        <v>0</v>
      </c>
      <c r="G43" s="44">
        <f t="shared" si="0"/>
        <v>3681</v>
      </c>
      <c r="H43" s="18">
        <f t="shared" si="1"/>
        <v>99.313746874947554</v>
      </c>
      <c r="I43" s="14">
        <v>99.604258040639024</v>
      </c>
    </row>
    <row r="44" spans="2:9" s="4" customFormat="1" ht="12" customHeight="1">
      <c r="B44" s="80" t="s">
        <v>2</v>
      </c>
      <c r="C44" s="10" t="s">
        <v>29</v>
      </c>
      <c r="D44" s="32">
        <v>843797</v>
      </c>
      <c r="E44" s="33">
        <v>843581</v>
      </c>
      <c r="F44" s="33">
        <v>0</v>
      </c>
      <c r="G44" s="74">
        <f t="shared" si="0"/>
        <v>216</v>
      </c>
      <c r="H44" s="19">
        <f t="shared" si="1"/>
        <v>99.974401425935383</v>
      </c>
      <c r="I44" s="15">
        <v>99.84794968421329</v>
      </c>
    </row>
    <row r="45" spans="2:9" s="4" customFormat="1" ht="12" customHeight="1">
      <c r="B45" s="81"/>
      <c r="C45" s="8" t="s">
        <v>31</v>
      </c>
      <c r="D45" s="28">
        <v>756</v>
      </c>
      <c r="E45" s="29">
        <v>60</v>
      </c>
      <c r="F45" s="29">
        <v>0</v>
      </c>
      <c r="G45" s="43">
        <f t="shared" si="0"/>
        <v>696</v>
      </c>
      <c r="H45" s="17">
        <f t="shared" si="1"/>
        <v>7.9365079365079358</v>
      </c>
      <c r="I45" s="13">
        <v>43.165467625899282</v>
      </c>
    </row>
    <row r="46" spans="2:9" s="4" customFormat="1" ht="12" customHeight="1">
      <c r="B46" s="82"/>
      <c r="C46" s="11" t="s">
        <v>19</v>
      </c>
      <c r="D46" s="40">
        <v>844553</v>
      </c>
      <c r="E46" s="41">
        <v>843641</v>
      </c>
      <c r="F46" s="31">
        <v>0</v>
      </c>
      <c r="G46" s="44">
        <f t="shared" si="0"/>
        <v>912</v>
      </c>
      <c r="H46" s="18">
        <f t="shared" si="1"/>
        <v>99.892013881899658</v>
      </c>
      <c r="I46" s="14">
        <v>99.785945877884217</v>
      </c>
    </row>
    <row r="47" spans="2:9" s="4" customFormat="1" ht="12" customHeight="1">
      <c r="B47" s="80" t="s">
        <v>3</v>
      </c>
      <c r="C47" s="10" t="s">
        <v>29</v>
      </c>
      <c r="D47" s="32">
        <v>1245597</v>
      </c>
      <c r="E47" s="33">
        <v>1245522</v>
      </c>
      <c r="F47" s="33">
        <v>25</v>
      </c>
      <c r="G47" s="74">
        <f t="shared" si="0"/>
        <v>50</v>
      </c>
      <c r="H47" s="19">
        <f t="shared" si="1"/>
        <v>99.993978790893038</v>
      </c>
      <c r="I47" s="15">
        <v>99.973187051067598</v>
      </c>
    </row>
    <row r="48" spans="2:9" s="4" customFormat="1" ht="12" customHeight="1">
      <c r="B48" s="81"/>
      <c r="C48" s="8" t="s">
        <v>31</v>
      </c>
      <c r="D48" s="28">
        <v>2645</v>
      </c>
      <c r="E48" s="29">
        <v>450</v>
      </c>
      <c r="F48" s="29">
        <v>2055</v>
      </c>
      <c r="G48" s="43">
        <f t="shared" si="0"/>
        <v>140</v>
      </c>
      <c r="H48" s="17">
        <f t="shared" si="1"/>
        <v>17.013232514177691</v>
      </c>
      <c r="I48" s="13">
        <v>17.322033898305083</v>
      </c>
    </row>
    <row r="49" spans="2:9" s="4" customFormat="1" ht="12" customHeight="1">
      <c r="B49" s="82"/>
      <c r="C49" s="9" t="s">
        <v>19</v>
      </c>
      <c r="D49" s="30">
        <v>1248242</v>
      </c>
      <c r="E49" s="31">
        <v>1245972</v>
      </c>
      <c r="F49" s="31">
        <v>2080</v>
      </c>
      <c r="G49" s="44">
        <f t="shared" si="0"/>
        <v>190</v>
      </c>
      <c r="H49" s="18">
        <f t="shared" si="1"/>
        <v>99.818144238056405</v>
      </c>
      <c r="I49" s="14">
        <v>99.773744182051686</v>
      </c>
    </row>
    <row r="50" spans="2:9" s="4" customFormat="1" ht="12" customHeight="1">
      <c r="B50" s="80" t="s">
        <v>8</v>
      </c>
      <c r="C50" s="10" t="s">
        <v>29</v>
      </c>
      <c r="D50" s="32">
        <v>358161</v>
      </c>
      <c r="E50" s="33">
        <v>357700</v>
      </c>
      <c r="F50" s="33">
        <v>0</v>
      </c>
      <c r="G50" s="74">
        <f t="shared" si="0"/>
        <v>461</v>
      </c>
      <c r="H50" s="19">
        <f t="shared" si="1"/>
        <v>99.87128693520512</v>
      </c>
      <c r="I50" s="15">
        <v>99.709692361754463</v>
      </c>
    </row>
    <row r="51" spans="2:9" s="4" customFormat="1" ht="12" customHeight="1">
      <c r="B51" s="81"/>
      <c r="C51" s="8" t="s">
        <v>31</v>
      </c>
      <c r="D51" s="28">
        <v>20067</v>
      </c>
      <c r="E51" s="29">
        <v>7851</v>
      </c>
      <c r="F51" s="29">
        <v>233</v>
      </c>
      <c r="G51" s="43">
        <f t="shared" si="0"/>
        <v>11983</v>
      </c>
      <c r="H51" s="17">
        <f t="shared" si="1"/>
        <v>39.123934818358499</v>
      </c>
      <c r="I51" s="13">
        <v>25.446805246605813</v>
      </c>
    </row>
    <row r="52" spans="2:9" s="4" customFormat="1" ht="12" customHeight="1">
      <c r="B52" s="82"/>
      <c r="C52" s="9" t="s">
        <v>19</v>
      </c>
      <c r="D52" s="30">
        <v>378228</v>
      </c>
      <c r="E52" s="31">
        <v>365551</v>
      </c>
      <c r="F52" s="31">
        <v>233</v>
      </c>
      <c r="G52" s="44">
        <f t="shared" si="0"/>
        <v>12444</v>
      </c>
      <c r="H52" s="18">
        <f t="shared" si="1"/>
        <v>96.648317945789302</v>
      </c>
      <c r="I52" s="14">
        <v>92.706638022698172</v>
      </c>
    </row>
    <row r="53" spans="2:9" s="4" customFormat="1" ht="12" customHeight="1">
      <c r="B53" s="80" t="s">
        <v>18</v>
      </c>
      <c r="C53" s="10" t="s">
        <v>29</v>
      </c>
      <c r="D53" s="32">
        <v>64133</v>
      </c>
      <c r="E53" s="33">
        <v>63987</v>
      </c>
      <c r="F53" s="33">
        <v>0</v>
      </c>
      <c r="G53" s="74">
        <f t="shared" si="0"/>
        <v>146</v>
      </c>
      <c r="H53" s="19">
        <f t="shared" si="1"/>
        <v>99.772348089127277</v>
      </c>
      <c r="I53" s="15">
        <v>99.904065424235284</v>
      </c>
    </row>
    <row r="54" spans="2:9" s="4" customFormat="1" ht="12" customHeight="1">
      <c r="B54" s="81"/>
      <c r="C54" s="8" t="s">
        <v>31</v>
      </c>
      <c r="D54" s="28">
        <v>40</v>
      </c>
      <c r="E54" s="29">
        <v>40</v>
      </c>
      <c r="F54" s="29">
        <v>0</v>
      </c>
      <c r="G54" s="43">
        <f t="shared" si="0"/>
        <v>0</v>
      </c>
      <c r="H54" s="17">
        <f t="shared" si="1"/>
        <v>100</v>
      </c>
      <c r="I54" s="13">
        <v>100</v>
      </c>
    </row>
    <row r="55" spans="2:9" s="4" customFormat="1" ht="12" customHeight="1">
      <c r="B55" s="82"/>
      <c r="C55" s="9" t="s">
        <v>19</v>
      </c>
      <c r="D55" s="30">
        <v>64173</v>
      </c>
      <c r="E55" s="31">
        <v>64027</v>
      </c>
      <c r="F55" s="31">
        <v>0</v>
      </c>
      <c r="G55" s="44">
        <f t="shared" si="0"/>
        <v>146</v>
      </c>
      <c r="H55" s="18">
        <f t="shared" si="1"/>
        <v>99.772489988001183</v>
      </c>
      <c r="I55" s="14">
        <v>99.9042626655785</v>
      </c>
    </row>
    <row r="56" spans="2:9" s="4" customFormat="1" ht="12" customHeight="1">
      <c r="B56" s="80" t="s">
        <v>10</v>
      </c>
      <c r="C56" s="10" t="s">
        <v>29</v>
      </c>
      <c r="D56" s="32">
        <v>48830</v>
      </c>
      <c r="E56" s="33">
        <v>48780</v>
      </c>
      <c r="F56" s="33">
        <v>0</v>
      </c>
      <c r="G56" s="74">
        <f t="shared" si="0"/>
        <v>50</v>
      </c>
      <c r="H56" s="19">
        <f t="shared" si="1"/>
        <v>99.897603932009019</v>
      </c>
      <c r="I56" s="15">
        <v>99.719972351700548</v>
      </c>
    </row>
    <row r="57" spans="2:9" s="4" customFormat="1" ht="12" customHeight="1">
      <c r="B57" s="81"/>
      <c r="C57" s="8" t="s">
        <v>31</v>
      </c>
      <c r="D57" s="28">
        <v>1083</v>
      </c>
      <c r="E57" s="29">
        <v>497</v>
      </c>
      <c r="F57" s="29">
        <v>0</v>
      </c>
      <c r="G57" s="43">
        <f t="shared" si="0"/>
        <v>586</v>
      </c>
      <c r="H57" s="17">
        <f t="shared" si="1"/>
        <v>45.891043397968609</v>
      </c>
      <c r="I57" s="13">
        <v>5.1282051282051277</v>
      </c>
    </row>
    <row r="58" spans="2:9" s="4" customFormat="1" ht="12" customHeight="1">
      <c r="B58" s="82"/>
      <c r="C58" s="9" t="s">
        <v>19</v>
      </c>
      <c r="D58" s="30">
        <v>49913</v>
      </c>
      <c r="E58" s="31">
        <v>49277</v>
      </c>
      <c r="F58" s="31">
        <v>0</v>
      </c>
      <c r="G58" s="44">
        <f t="shared" si="0"/>
        <v>636</v>
      </c>
      <c r="H58" s="18">
        <f t="shared" si="1"/>
        <v>98.725782862180182</v>
      </c>
      <c r="I58" s="14">
        <v>98.113174675075783</v>
      </c>
    </row>
    <row r="59" spans="2:9" s="4" customFormat="1" ht="12" customHeight="1">
      <c r="B59" s="80" t="s">
        <v>9</v>
      </c>
      <c r="C59" s="10" t="s">
        <v>29</v>
      </c>
      <c r="D59" s="32">
        <v>464978</v>
      </c>
      <c r="E59" s="33">
        <v>464928</v>
      </c>
      <c r="F59" s="33">
        <v>0</v>
      </c>
      <c r="G59" s="74">
        <f t="shared" si="0"/>
        <v>50</v>
      </c>
      <c r="H59" s="19">
        <f t="shared" si="1"/>
        <v>99.98924680307455</v>
      </c>
      <c r="I59" s="15">
        <v>99.961580680570805</v>
      </c>
    </row>
    <row r="60" spans="2:9" s="4" customFormat="1" ht="12" customHeight="1">
      <c r="B60" s="81"/>
      <c r="C60" s="8" t="s">
        <v>31</v>
      </c>
      <c r="D60" s="28">
        <v>345</v>
      </c>
      <c r="E60" s="29">
        <v>82</v>
      </c>
      <c r="F60" s="29">
        <v>0</v>
      </c>
      <c r="G60" s="43">
        <f t="shared" si="0"/>
        <v>263</v>
      </c>
      <c r="H60" s="17">
        <f t="shared" si="1"/>
        <v>23.768115942028984</v>
      </c>
      <c r="I60" s="13">
        <v>0</v>
      </c>
    </row>
    <row r="61" spans="2:9" s="4" customFormat="1" ht="12" customHeight="1">
      <c r="B61" s="82"/>
      <c r="C61" s="9" t="s">
        <v>19</v>
      </c>
      <c r="D61" s="30">
        <v>465323</v>
      </c>
      <c r="E61" s="31">
        <v>465010</v>
      </c>
      <c r="F61" s="31">
        <v>0</v>
      </c>
      <c r="G61" s="44">
        <f t="shared" si="0"/>
        <v>313</v>
      </c>
      <c r="H61" s="18">
        <f t="shared" si="1"/>
        <v>99.932734895975486</v>
      </c>
      <c r="I61" s="14">
        <v>99.900401856855808</v>
      </c>
    </row>
    <row r="62" spans="2:9" s="4" customFormat="1" ht="12" customHeight="1">
      <c r="B62" s="80" t="s">
        <v>24</v>
      </c>
      <c r="C62" s="7" t="s">
        <v>29</v>
      </c>
      <c r="D62" s="26">
        <f t="shared" ref="D62:F64" si="2">D5+D8+D11+D14+D17+D20+D23+D26+D29+D32+D35+D38+D41+D44+D47+D50+D53+D56+D59</f>
        <v>23170209</v>
      </c>
      <c r="E62" s="27">
        <f t="shared" si="2"/>
        <v>23151641</v>
      </c>
      <c r="F62" s="27">
        <f t="shared" si="2"/>
        <v>75</v>
      </c>
      <c r="G62" s="42">
        <f>D62-E62-F62</f>
        <v>18493</v>
      </c>
      <c r="H62" s="16">
        <f t="shared" ref="H62:H64" si="3">IFERROR(E62/D62*100,"")</f>
        <v>99.919862613237541</v>
      </c>
      <c r="I62" s="12">
        <v>99.911087505685785</v>
      </c>
    </row>
    <row r="63" spans="2:9" s="4" customFormat="1" ht="12" customHeight="1">
      <c r="B63" s="81"/>
      <c r="C63" s="8" t="s">
        <v>31</v>
      </c>
      <c r="D63" s="28">
        <f t="shared" si="2"/>
        <v>175736</v>
      </c>
      <c r="E63" s="29">
        <f t="shared" si="2"/>
        <v>45245</v>
      </c>
      <c r="F63" s="29">
        <f t="shared" si="2"/>
        <v>18808</v>
      </c>
      <c r="G63" s="43">
        <f>D63-E63-F63</f>
        <v>111683</v>
      </c>
      <c r="H63" s="17">
        <f t="shared" si="3"/>
        <v>25.746005371693904</v>
      </c>
      <c r="I63" s="13">
        <v>15.940653497612988</v>
      </c>
    </row>
    <row r="64" spans="2:9" s="4" customFormat="1" ht="12" customHeight="1">
      <c r="B64" s="82"/>
      <c r="C64" s="9" t="s">
        <v>19</v>
      </c>
      <c r="D64" s="30">
        <f t="shared" si="2"/>
        <v>23345945</v>
      </c>
      <c r="E64" s="31">
        <f t="shared" si="2"/>
        <v>23196886</v>
      </c>
      <c r="F64" s="31">
        <f t="shared" si="2"/>
        <v>18883</v>
      </c>
      <c r="G64" s="44">
        <f>D64-E64-F64</f>
        <v>130176</v>
      </c>
      <c r="H64" s="18">
        <f t="shared" si="3"/>
        <v>99.36152081228667</v>
      </c>
      <c r="I64" s="14">
        <v>99.2336597999319</v>
      </c>
    </row>
    <row r="65" spans="2:9" s="4" customFormat="1" ht="6" customHeight="1"/>
    <row r="66" spans="2:9" s="4" customFormat="1">
      <c r="B66" s="78" t="s">
        <v>45</v>
      </c>
      <c r="C66" s="78"/>
      <c r="D66" s="78"/>
      <c r="E66" s="78"/>
    </row>
    <row r="67" spans="2:9">
      <c r="B67" s="83" t="s">
        <v>48</v>
      </c>
      <c r="C67" s="83"/>
      <c r="D67" s="83"/>
      <c r="E67" s="83"/>
      <c r="F67" s="83"/>
      <c r="G67" s="83"/>
      <c r="H67" s="83"/>
      <c r="I67" s="83"/>
    </row>
    <row r="68" spans="2:9">
      <c r="B68" s="78" t="s">
        <v>46</v>
      </c>
      <c r="C68" s="78"/>
      <c r="D68" s="78"/>
      <c r="E68" s="78"/>
    </row>
    <row r="69" spans="2:9">
      <c r="B69" s="78" t="s">
        <v>47</v>
      </c>
      <c r="C69" s="4"/>
      <c r="D69" s="4"/>
      <c r="E69" s="4"/>
    </row>
  </sheetData>
  <mergeCells count="31">
    <mergeCell ref="B67:I67"/>
    <mergeCell ref="H3:I3"/>
    <mergeCell ref="B1:F1"/>
    <mergeCell ref="G1:I1"/>
    <mergeCell ref="B2:F2"/>
    <mergeCell ref="G2:I2"/>
    <mergeCell ref="B8:B10"/>
    <mergeCell ref="B11:B13"/>
    <mergeCell ref="B5:B7"/>
    <mergeCell ref="G3:G4"/>
    <mergeCell ref="B3:C4"/>
    <mergeCell ref="D3:D4"/>
    <mergeCell ref="E3:E4"/>
    <mergeCell ref="F3:F4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B1:I69"/>
  <sheetViews>
    <sheetView showGridLines="0" topLeftCell="A25" zoomScaleNormal="100" workbookViewId="0">
      <selection activeCell="D44" sqref="D44:D45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4" width="12.25" style="1" bestFit="1" customWidth="1"/>
    <col min="5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88" t="str">
        <f>個民!B1</f>
        <v>平成30年度　市町税調定収入状況</v>
      </c>
      <c r="C1" s="88"/>
      <c r="D1" s="88"/>
      <c r="E1" s="88"/>
      <c r="F1" s="88"/>
      <c r="G1" s="99" t="str">
        <f>個民!G1</f>
        <v>【決算速報値】</v>
      </c>
      <c r="H1" s="99"/>
      <c r="I1" s="99"/>
    </row>
    <row r="2" spans="2:9" s="5" customFormat="1" ht="15" customHeight="1">
      <c r="B2" s="90" t="s">
        <v>34</v>
      </c>
      <c r="C2" s="90"/>
      <c r="D2" s="90"/>
      <c r="E2" s="90"/>
      <c r="F2" s="90"/>
      <c r="G2" s="89" t="s">
        <v>25</v>
      </c>
      <c r="H2" s="89"/>
      <c r="I2" s="89"/>
    </row>
    <row r="3" spans="2:9" s="6" customFormat="1" ht="12">
      <c r="B3" s="93"/>
      <c r="C3" s="94"/>
      <c r="D3" s="80" t="s">
        <v>23</v>
      </c>
      <c r="E3" s="91" t="s">
        <v>22</v>
      </c>
      <c r="F3" s="91" t="s">
        <v>20</v>
      </c>
      <c r="G3" s="97" t="s">
        <v>21</v>
      </c>
      <c r="H3" s="84" t="s">
        <v>26</v>
      </c>
      <c r="I3" s="85"/>
    </row>
    <row r="4" spans="2:9" s="6" customFormat="1" ht="12">
      <c r="B4" s="95"/>
      <c r="C4" s="96"/>
      <c r="D4" s="82"/>
      <c r="E4" s="92"/>
      <c r="F4" s="92"/>
      <c r="G4" s="98"/>
      <c r="H4" s="2" t="str">
        <f>個民!H4</f>
        <v>H30</v>
      </c>
      <c r="I4" s="3" t="str">
        <f>個民!I4</f>
        <v>H29</v>
      </c>
    </row>
    <row r="5" spans="2:9" s="4" customFormat="1" ht="12" customHeight="1">
      <c r="B5" s="80" t="s">
        <v>0</v>
      </c>
      <c r="C5" s="7" t="s">
        <v>35</v>
      </c>
      <c r="D5" s="20">
        <v>19118340</v>
      </c>
      <c r="E5" s="21">
        <v>18888884</v>
      </c>
      <c r="F5" s="27">
        <v>0</v>
      </c>
      <c r="G5" s="42">
        <f>D5-E5-F5</f>
        <v>229456</v>
      </c>
      <c r="H5" s="16">
        <f>IFERROR(E5/D5*100,"")</f>
        <v>98.799812117579251</v>
      </c>
      <c r="I5" s="12">
        <v>98.712814835001836</v>
      </c>
    </row>
    <row r="6" spans="2:9" s="4" customFormat="1" ht="12" customHeight="1">
      <c r="B6" s="81"/>
      <c r="C6" s="8" t="s">
        <v>30</v>
      </c>
      <c r="D6" s="22">
        <v>1049895</v>
      </c>
      <c r="E6" s="23">
        <v>222522</v>
      </c>
      <c r="F6" s="29">
        <v>64824</v>
      </c>
      <c r="G6" s="43">
        <f t="shared" ref="G6:G61" si="0">D6-E6-F6</f>
        <v>762549</v>
      </c>
      <c r="H6" s="17">
        <f t="shared" ref="H6:H61" si="1">IFERROR(E6/D6*100,"")</f>
        <v>21.194690897661197</v>
      </c>
      <c r="I6" s="13">
        <v>21.207945717669315</v>
      </c>
    </row>
    <row r="7" spans="2:9" s="4" customFormat="1" ht="12" customHeight="1">
      <c r="B7" s="82"/>
      <c r="C7" s="9" t="s">
        <v>19</v>
      </c>
      <c r="D7" s="24">
        <v>20168235</v>
      </c>
      <c r="E7" s="25">
        <v>19111406</v>
      </c>
      <c r="F7" s="33">
        <v>64824</v>
      </c>
      <c r="G7" s="44">
        <f t="shared" si="0"/>
        <v>992005</v>
      </c>
      <c r="H7" s="18">
        <f t="shared" si="1"/>
        <v>94.759933132472923</v>
      </c>
      <c r="I7" s="14">
        <v>94.596693586806396</v>
      </c>
    </row>
    <row r="8" spans="2:9" s="4" customFormat="1" ht="12" customHeight="1">
      <c r="B8" s="80" t="s">
        <v>16</v>
      </c>
      <c r="C8" s="10" t="s">
        <v>29</v>
      </c>
      <c r="D8" s="26">
        <v>7518099</v>
      </c>
      <c r="E8" s="27">
        <v>7497670</v>
      </c>
      <c r="F8" s="27">
        <v>257</v>
      </c>
      <c r="G8" s="74">
        <f t="shared" si="0"/>
        <v>20172</v>
      </c>
      <c r="H8" s="19">
        <f t="shared" si="1"/>
        <v>99.728269074402988</v>
      </c>
      <c r="I8" s="15">
        <v>99.766385709509976</v>
      </c>
    </row>
    <row r="9" spans="2:9" s="4" customFormat="1" ht="12" customHeight="1">
      <c r="B9" s="81"/>
      <c r="C9" s="8" t="s">
        <v>31</v>
      </c>
      <c r="D9" s="28">
        <v>254989</v>
      </c>
      <c r="E9" s="29">
        <v>13112</v>
      </c>
      <c r="F9" s="29">
        <v>11120</v>
      </c>
      <c r="G9" s="43">
        <f t="shared" si="0"/>
        <v>230757</v>
      </c>
      <c r="H9" s="17">
        <f t="shared" si="1"/>
        <v>5.1421826039554652</v>
      </c>
      <c r="I9" s="13">
        <v>6.3899396088463956</v>
      </c>
    </row>
    <row r="10" spans="2:9" s="4" customFormat="1" ht="12" customHeight="1">
      <c r="B10" s="82"/>
      <c r="C10" s="9" t="s">
        <v>19</v>
      </c>
      <c r="D10" s="30">
        <v>7773088</v>
      </c>
      <c r="E10" s="31">
        <v>7510782</v>
      </c>
      <c r="F10" s="31">
        <v>11376</v>
      </c>
      <c r="G10" s="44">
        <f t="shared" si="0"/>
        <v>250930</v>
      </c>
      <c r="H10" s="18">
        <f t="shared" si="1"/>
        <v>96.625459534228867</v>
      </c>
      <c r="I10" s="14">
        <v>96.298072513833262</v>
      </c>
    </row>
    <row r="11" spans="2:9" s="4" customFormat="1" ht="12" customHeight="1">
      <c r="B11" s="80" t="s">
        <v>4</v>
      </c>
      <c r="C11" s="10" t="s">
        <v>29</v>
      </c>
      <c r="D11" s="32">
        <v>7969336</v>
      </c>
      <c r="E11" s="33">
        <v>7919751</v>
      </c>
      <c r="F11" s="33">
        <v>1160</v>
      </c>
      <c r="G11" s="74">
        <f t="shared" si="0"/>
        <v>48425</v>
      </c>
      <c r="H11" s="19">
        <f t="shared" si="1"/>
        <v>99.377802617432621</v>
      </c>
      <c r="I11" s="15">
        <v>99.320824201523124</v>
      </c>
    </row>
    <row r="12" spans="2:9" s="4" customFormat="1" ht="12" customHeight="1">
      <c r="B12" s="81"/>
      <c r="C12" s="8" t="s">
        <v>31</v>
      </c>
      <c r="D12" s="28">
        <v>218656</v>
      </c>
      <c r="E12" s="29">
        <v>46611</v>
      </c>
      <c r="F12" s="29">
        <v>17387</v>
      </c>
      <c r="G12" s="43">
        <f t="shared" si="0"/>
        <v>154658</v>
      </c>
      <c r="H12" s="17">
        <f t="shared" si="1"/>
        <v>21.317045953461143</v>
      </c>
      <c r="I12" s="13">
        <v>31.073192635832957</v>
      </c>
    </row>
    <row r="13" spans="2:9" s="4" customFormat="1" ht="12" customHeight="1">
      <c r="B13" s="82"/>
      <c r="C13" s="9" t="s">
        <v>19</v>
      </c>
      <c r="D13" s="30">
        <v>8187992</v>
      </c>
      <c r="E13" s="31">
        <v>7966362</v>
      </c>
      <c r="F13" s="31">
        <v>18547</v>
      </c>
      <c r="G13" s="44">
        <f t="shared" si="0"/>
        <v>203083</v>
      </c>
      <c r="H13" s="18">
        <f t="shared" si="1"/>
        <v>97.293231356356969</v>
      </c>
      <c r="I13" s="14">
        <v>97.14725250901293</v>
      </c>
    </row>
    <row r="14" spans="2:9" s="4" customFormat="1" ht="12" customHeight="1">
      <c r="B14" s="80" t="s">
        <v>1</v>
      </c>
      <c r="C14" s="10" t="s">
        <v>29</v>
      </c>
      <c r="D14" s="32">
        <v>4865406</v>
      </c>
      <c r="E14" s="33">
        <v>4820645</v>
      </c>
      <c r="F14" s="33">
        <v>0</v>
      </c>
      <c r="G14" s="74">
        <f t="shared" si="0"/>
        <v>44761</v>
      </c>
      <c r="H14" s="19">
        <f t="shared" si="1"/>
        <v>99.080015110763625</v>
      </c>
      <c r="I14" s="15">
        <v>99.26369919151324</v>
      </c>
    </row>
    <row r="15" spans="2:9" s="4" customFormat="1" ht="12" customHeight="1">
      <c r="B15" s="81"/>
      <c r="C15" s="8" t="s">
        <v>31</v>
      </c>
      <c r="D15" s="28">
        <v>157020</v>
      </c>
      <c r="E15" s="29">
        <v>38678</v>
      </c>
      <c r="F15" s="29">
        <v>7611</v>
      </c>
      <c r="G15" s="43">
        <f t="shared" si="0"/>
        <v>110731</v>
      </c>
      <c r="H15" s="17">
        <f t="shared" si="1"/>
        <v>24.632530887784995</v>
      </c>
      <c r="I15" s="13">
        <v>24.648338674312701</v>
      </c>
    </row>
    <row r="16" spans="2:9" s="4" customFormat="1" ht="12" customHeight="1">
      <c r="B16" s="82"/>
      <c r="C16" s="9" t="s">
        <v>19</v>
      </c>
      <c r="D16" s="30">
        <v>5022426</v>
      </c>
      <c r="E16" s="31">
        <v>4859323</v>
      </c>
      <c r="F16" s="31">
        <v>7611</v>
      </c>
      <c r="G16" s="44">
        <f t="shared" si="0"/>
        <v>155492</v>
      </c>
      <c r="H16" s="18">
        <f t="shared" si="1"/>
        <v>96.752505661606563</v>
      </c>
      <c r="I16" s="14">
        <v>96.686519406472271</v>
      </c>
    </row>
    <row r="17" spans="2:9" s="4" customFormat="1" ht="12" customHeight="1">
      <c r="B17" s="80" t="s">
        <v>12</v>
      </c>
      <c r="C17" s="10" t="s">
        <v>29</v>
      </c>
      <c r="D17" s="32">
        <v>9558738</v>
      </c>
      <c r="E17" s="33">
        <v>9487409</v>
      </c>
      <c r="F17" s="33">
        <v>36</v>
      </c>
      <c r="G17" s="74">
        <f t="shared" si="0"/>
        <v>71293</v>
      </c>
      <c r="H17" s="19">
        <f t="shared" si="1"/>
        <v>99.253782246150067</v>
      </c>
      <c r="I17" s="15">
        <v>99.273648943968112</v>
      </c>
    </row>
    <row r="18" spans="2:9" s="4" customFormat="1" ht="12" customHeight="1">
      <c r="B18" s="81"/>
      <c r="C18" s="8" t="s">
        <v>31</v>
      </c>
      <c r="D18" s="28">
        <v>290598</v>
      </c>
      <c r="E18" s="29">
        <v>76005</v>
      </c>
      <c r="F18" s="29">
        <v>25970</v>
      </c>
      <c r="G18" s="43">
        <f t="shared" si="0"/>
        <v>188623</v>
      </c>
      <c r="H18" s="17">
        <f t="shared" si="1"/>
        <v>26.154687919393805</v>
      </c>
      <c r="I18" s="13">
        <v>22.992126461697978</v>
      </c>
    </row>
    <row r="19" spans="2:9" s="4" customFormat="1" ht="12" customHeight="1">
      <c r="B19" s="82"/>
      <c r="C19" s="9" t="s">
        <v>19</v>
      </c>
      <c r="D19" s="30">
        <v>9849336</v>
      </c>
      <c r="E19" s="31">
        <v>9563414</v>
      </c>
      <c r="F19" s="31">
        <v>26006</v>
      </c>
      <c r="G19" s="44">
        <f t="shared" si="0"/>
        <v>259916</v>
      </c>
      <c r="H19" s="18">
        <f t="shared" si="1"/>
        <v>97.097042886951982</v>
      </c>
      <c r="I19" s="14">
        <v>96.682555772264195</v>
      </c>
    </row>
    <row r="20" spans="2:9" s="4" customFormat="1" ht="12" customHeight="1">
      <c r="B20" s="80" t="s">
        <v>14</v>
      </c>
      <c r="C20" s="10" t="s">
        <v>29</v>
      </c>
      <c r="D20" s="32">
        <v>5342676</v>
      </c>
      <c r="E20" s="33">
        <v>5300332</v>
      </c>
      <c r="F20" s="33">
        <v>0</v>
      </c>
      <c r="G20" s="74">
        <f t="shared" si="0"/>
        <v>42344</v>
      </c>
      <c r="H20" s="19">
        <f t="shared" si="1"/>
        <v>99.207438369835643</v>
      </c>
      <c r="I20" s="15">
        <v>98.836798781054313</v>
      </c>
    </row>
    <row r="21" spans="2:9" s="4" customFormat="1" ht="12" customHeight="1">
      <c r="B21" s="81"/>
      <c r="C21" s="8" t="s">
        <v>31</v>
      </c>
      <c r="D21" s="28">
        <v>325720</v>
      </c>
      <c r="E21" s="29">
        <v>68758</v>
      </c>
      <c r="F21" s="29">
        <v>5491</v>
      </c>
      <c r="G21" s="43">
        <f t="shared" si="0"/>
        <v>251471</v>
      </c>
      <c r="H21" s="17">
        <f t="shared" si="1"/>
        <v>21.10954193786074</v>
      </c>
      <c r="I21" s="13">
        <v>20.406338627133948</v>
      </c>
    </row>
    <row r="22" spans="2:9" s="4" customFormat="1" ht="12" customHeight="1">
      <c r="B22" s="82"/>
      <c r="C22" s="9" t="s">
        <v>19</v>
      </c>
      <c r="D22" s="30">
        <v>5668396</v>
      </c>
      <c r="E22" s="31">
        <v>5369090</v>
      </c>
      <c r="F22" s="31">
        <v>5491</v>
      </c>
      <c r="G22" s="44">
        <f t="shared" si="0"/>
        <v>293815</v>
      </c>
      <c r="H22" s="18">
        <f t="shared" si="1"/>
        <v>94.719740822624246</v>
      </c>
      <c r="I22" s="14">
        <v>94.073610096936491</v>
      </c>
    </row>
    <row r="23" spans="2:9" s="4" customFormat="1" ht="12" customHeight="1">
      <c r="B23" s="80" t="s">
        <v>11</v>
      </c>
      <c r="C23" s="10" t="s">
        <v>29</v>
      </c>
      <c r="D23" s="32">
        <v>5612756</v>
      </c>
      <c r="E23" s="33">
        <v>5583542</v>
      </c>
      <c r="F23" s="33">
        <v>1418</v>
      </c>
      <c r="G23" s="74">
        <f t="shared" si="0"/>
        <v>27796</v>
      </c>
      <c r="H23" s="19">
        <f t="shared" si="1"/>
        <v>99.47950703718459</v>
      </c>
      <c r="I23" s="15">
        <v>99.279341378337932</v>
      </c>
    </row>
    <row r="24" spans="2:9" s="4" customFormat="1" ht="12" customHeight="1">
      <c r="B24" s="81"/>
      <c r="C24" s="8" t="s">
        <v>31</v>
      </c>
      <c r="D24" s="28">
        <v>183234</v>
      </c>
      <c r="E24" s="29">
        <v>54183</v>
      </c>
      <c r="F24" s="29">
        <v>18443</v>
      </c>
      <c r="G24" s="43">
        <f t="shared" si="0"/>
        <v>110608</v>
      </c>
      <c r="H24" s="17">
        <f t="shared" si="1"/>
        <v>29.570385408821508</v>
      </c>
      <c r="I24" s="13">
        <v>20.343841082394949</v>
      </c>
    </row>
    <row r="25" spans="2:9" s="4" customFormat="1" ht="12" customHeight="1">
      <c r="B25" s="82"/>
      <c r="C25" s="9" t="s">
        <v>19</v>
      </c>
      <c r="D25" s="30">
        <v>5795990</v>
      </c>
      <c r="E25" s="31">
        <v>5637725</v>
      </c>
      <c r="F25" s="31">
        <v>19861</v>
      </c>
      <c r="G25" s="44">
        <f t="shared" si="0"/>
        <v>138404</v>
      </c>
      <c r="H25" s="18">
        <f t="shared" si="1"/>
        <v>97.269405226717083</v>
      </c>
      <c r="I25" s="14">
        <v>96.771270106517122</v>
      </c>
    </row>
    <row r="26" spans="2:9" s="4" customFormat="1" ht="12" customHeight="1">
      <c r="B26" s="80" t="s">
        <v>15</v>
      </c>
      <c r="C26" s="10" t="s">
        <v>29</v>
      </c>
      <c r="D26" s="32">
        <v>6996792</v>
      </c>
      <c r="E26" s="33">
        <v>6944894</v>
      </c>
      <c r="F26" s="33">
        <v>186</v>
      </c>
      <c r="G26" s="74">
        <f t="shared" si="0"/>
        <v>51712</v>
      </c>
      <c r="H26" s="19">
        <f t="shared" si="1"/>
        <v>99.258260071186911</v>
      </c>
      <c r="I26" s="15">
        <v>99.062877407077792</v>
      </c>
    </row>
    <row r="27" spans="2:9" s="4" customFormat="1" ht="12" customHeight="1">
      <c r="B27" s="81"/>
      <c r="C27" s="8" t="s">
        <v>31</v>
      </c>
      <c r="D27" s="28">
        <v>345249</v>
      </c>
      <c r="E27" s="29">
        <v>64084</v>
      </c>
      <c r="F27" s="29">
        <v>24990</v>
      </c>
      <c r="G27" s="43">
        <f t="shared" si="0"/>
        <v>256175</v>
      </c>
      <c r="H27" s="17">
        <f t="shared" si="1"/>
        <v>18.561675776034107</v>
      </c>
      <c r="I27" s="13">
        <v>18.840547333147164</v>
      </c>
    </row>
    <row r="28" spans="2:9" s="4" customFormat="1" ht="12" customHeight="1">
      <c r="B28" s="82"/>
      <c r="C28" s="9" t="s">
        <v>19</v>
      </c>
      <c r="D28" s="30">
        <v>7342041</v>
      </c>
      <c r="E28" s="31">
        <v>7008978</v>
      </c>
      <c r="F28" s="31">
        <v>25177</v>
      </c>
      <c r="G28" s="44">
        <f t="shared" si="0"/>
        <v>307886</v>
      </c>
      <c r="H28" s="18">
        <f t="shared" si="1"/>
        <v>95.463618358982188</v>
      </c>
      <c r="I28" s="14">
        <v>95.171832402186212</v>
      </c>
    </row>
    <row r="29" spans="2:9" s="4" customFormat="1" ht="12" customHeight="1">
      <c r="B29" s="80" t="s">
        <v>5</v>
      </c>
      <c r="C29" s="10" t="s">
        <v>29</v>
      </c>
      <c r="D29" s="34">
        <v>4031283</v>
      </c>
      <c r="E29" s="35">
        <v>4012496</v>
      </c>
      <c r="F29" s="35">
        <v>0</v>
      </c>
      <c r="G29" s="75">
        <f t="shared" si="0"/>
        <v>18787</v>
      </c>
      <c r="H29" s="19">
        <f t="shared" si="1"/>
        <v>99.533969706418517</v>
      </c>
      <c r="I29" s="15">
        <v>99.463465371632353</v>
      </c>
    </row>
    <row r="30" spans="2:9" s="4" customFormat="1" ht="12" customHeight="1">
      <c r="B30" s="81"/>
      <c r="C30" s="8" t="s">
        <v>31</v>
      </c>
      <c r="D30" s="36">
        <v>97820</v>
      </c>
      <c r="E30" s="37">
        <v>21540</v>
      </c>
      <c r="F30" s="37">
        <v>12296</v>
      </c>
      <c r="G30" s="76">
        <f t="shared" si="0"/>
        <v>63984</v>
      </c>
      <c r="H30" s="17">
        <f t="shared" si="1"/>
        <v>22.020036802289919</v>
      </c>
      <c r="I30" s="13">
        <v>18.18923743942872</v>
      </c>
    </row>
    <row r="31" spans="2:9" s="4" customFormat="1" ht="12" customHeight="1">
      <c r="B31" s="82"/>
      <c r="C31" s="9" t="s">
        <v>19</v>
      </c>
      <c r="D31" s="38">
        <v>4129103</v>
      </c>
      <c r="E31" s="39">
        <v>4034036</v>
      </c>
      <c r="F31" s="39">
        <v>12296</v>
      </c>
      <c r="G31" s="77">
        <f t="shared" si="0"/>
        <v>82771</v>
      </c>
      <c r="H31" s="18">
        <f t="shared" si="1"/>
        <v>97.697635539728594</v>
      </c>
      <c r="I31" s="14">
        <v>97.525077443974169</v>
      </c>
    </row>
    <row r="32" spans="2:9" s="4" customFormat="1" ht="12" customHeight="1">
      <c r="B32" s="80" t="s">
        <v>17</v>
      </c>
      <c r="C32" s="10" t="s">
        <v>29</v>
      </c>
      <c r="D32" s="32">
        <v>4198364</v>
      </c>
      <c r="E32" s="33">
        <v>4173036</v>
      </c>
      <c r="F32" s="33">
        <v>0</v>
      </c>
      <c r="G32" s="75">
        <f t="shared" si="0"/>
        <v>25328</v>
      </c>
      <c r="H32" s="19">
        <f t="shared" si="1"/>
        <v>99.39671738801114</v>
      </c>
      <c r="I32" s="15">
        <v>99.445418069455343</v>
      </c>
    </row>
    <row r="33" spans="2:9" s="4" customFormat="1" ht="12" customHeight="1">
      <c r="B33" s="81"/>
      <c r="C33" s="8" t="s">
        <v>31</v>
      </c>
      <c r="D33" s="28">
        <v>126264</v>
      </c>
      <c r="E33" s="29">
        <v>28658</v>
      </c>
      <c r="F33" s="29">
        <v>5780</v>
      </c>
      <c r="G33" s="76">
        <f t="shared" si="0"/>
        <v>91826</v>
      </c>
      <c r="H33" s="17">
        <f t="shared" si="1"/>
        <v>22.696889057847049</v>
      </c>
      <c r="I33" s="13">
        <v>20.708364732479275</v>
      </c>
    </row>
    <row r="34" spans="2:9" s="4" customFormat="1" ht="12" customHeight="1">
      <c r="B34" s="82"/>
      <c r="C34" s="9" t="s">
        <v>19</v>
      </c>
      <c r="D34" s="30">
        <v>4324628</v>
      </c>
      <c r="E34" s="31">
        <v>4201694</v>
      </c>
      <c r="F34" s="31">
        <v>5780</v>
      </c>
      <c r="G34" s="77">
        <f t="shared" si="0"/>
        <v>117154</v>
      </c>
      <c r="H34" s="18">
        <f t="shared" si="1"/>
        <v>97.157350875034794</v>
      </c>
      <c r="I34" s="14">
        <v>97.061334815569325</v>
      </c>
    </row>
    <row r="35" spans="2:9" s="4" customFormat="1" ht="12" customHeight="1">
      <c r="B35" s="80" t="s">
        <v>13</v>
      </c>
      <c r="C35" s="10" t="s">
        <v>29</v>
      </c>
      <c r="D35" s="32">
        <v>2881476</v>
      </c>
      <c r="E35" s="33">
        <v>2840382</v>
      </c>
      <c r="F35" s="33">
        <v>2925</v>
      </c>
      <c r="G35" s="74">
        <f t="shared" si="0"/>
        <v>38169</v>
      </c>
      <c r="H35" s="19">
        <f t="shared" si="1"/>
        <v>98.573855898851832</v>
      </c>
      <c r="I35" s="15">
        <v>98.556581596119813</v>
      </c>
    </row>
    <row r="36" spans="2:9" s="4" customFormat="1" ht="12" customHeight="1">
      <c r="B36" s="81"/>
      <c r="C36" s="8" t="s">
        <v>31</v>
      </c>
      <c r="D36" s="28">
        <v>212427</v>
      </c>
      <c r="E36" s="29">
        <v>32797</v>
      </c>
      <c r="F36" s="29">
        <v>23450</v>
      </c>
      <c r="G36" s="43">
        <f t="shared" si="0"/>
        <v>156180</v>
      </c>
      <c r="H36" s="17">
        <f t="shared" si="1"/>
        <v>15.439186167483419</v>
      </c>
      <c r="I36" s="13">
        <v>14.215412925890817</v>
      </c>
    </row>
    <row r="37" spans="2:9" s="4" customFormat="1" ht="12" customHeight="1">
      <c r="B37" s="82"/>
      <c r="C37" s="9" t="s">
        <v>19</v>
      </c>
      <c r="D37" s="30">
        <v>3093903</v>
      </c>
      <c r="E37" s="31">
        <v>2873179</v>
      </c>
      <c r="F37" s="31">
        <v>26375</v>
      </c>
      <c r="G37" s="44">
        <f t="shared" si="0"/>
        <v>194349</v>
      </c>
      <c r="H37" s="18">
        <f t="shared" si="1"/>
        <v>92.865839685342436</v>
      </c>
      <c r="I37" s="14">
        <v>92.84166006481361</v>
      </c>
    </row>
    <row r="38" spans="2:9" s="4" customFormat="1" ht="12" customHeight="1">
      <c r="B38" s="80" t="s">
        <v>6</v>
      </c>
      <c r="C38" s="10" t="s">
        <v>29</v>
      </c>
      <c r="D38" s="32">
        <v>8186006</v>
      </c>
      <c r="E38" s="33">
        <v>8135942</v>
      </c>
      <c r="F38" s="33">
        <v>0</v>
      </c>
      <c r="G38" s="74">
        <f t="shared" si="0"/>
        <v>50064</v>
      </c>
      <c r="H38" s="19">
        <f t="shared" si="1"/>
        <v>99.38841970064523</v>
      </c>
      <c r="I38" s="15">
        <v>99.143880997556849</v>
      </c>
    </row>
    <row r="39" spans="2:9" s="4" customFormat="1" ht="12" customHeight="1">
      <c r="B39" s="81"/>
      <c r="C39" s="8" t="s">
        <v>30</v>
      </c>
      <c r="D39" s="28">
        <v>147010</v>
      </c>
      <c r="E39" s="29">
        <v>60890</v>
      </c>
      <c r="F39" s="29">
        <v>11648</v>
      </c>
      <c r="G39" s="43">
        <f t="shared" si="0"/>
        <v>74472</v>
      </c>
      <c r="H39" s="17">
        <f t="shared" si="1"/>
        <v>41.418951091762466</v>
      </c>
      <c r="I39" s="13">
        <v>34.513071286191618</v>
      </c>
    </row>
    <row r="40" spans="2:9" s="4" customFormat="1" ht="12" customHeight="1">
      <c r="B40" s="82"/>
      <c r="C40" s="9" t="s">
        <v>19</v>
      </c>
      <c r="D40" s="30">
        <v>8333016</v>
      </c>
      <c r="E40" s="31">
        <v>8196832</v>
      </c>
      <c r="F40" s="31">
        <v>11648</v>
      </c>
      <c r="G40" s="44">
        <f t="shared" si="0"/>
        <v>124536</v>
      </c>
      <c r="H40" s="18">
        <f t="shared" si="1"/>
        <v>98.365729766989531</v>
      </c>
      <c r="I40" s="14">
        <v>98.056520819174054</v>
      </c>
    </row>
    <row r="41" spans="2:9" s="4" customFormat="1" ht="12" customHeight="1">
      <c r="B41" s="80" t="s">
        <v>7</v>
      </c>
      <c r="C41" s="10" t="s">
        <v>29</v>
      </c>
      <c r="D41" s="32">
        <v>3402129</v>
      </c>
      <c r="E41" s="33">
        <v>3383352</v>
      </c>
      <c r="F41" s="33">
        <v>0</v>
      </c>
      <c r="G41" s="74">
        <f t="shared" si="0"/>
        <v>18777</v>
      </c>
      <c r="H41" s="19">
        <f t="shared" si="1"/>
        <v>99.448080892876206</v>
      </c>
      <c r="I41" s="15">
        <v>99.377136362066679</v>
      </c>
    </row>
    <row r="42" spans="2:9" s="4" customFormat="1" ht="12" customHeight="1">
      <c r="B42" s="81"/>
      <c r="C42" s="8" t="s">
        <v>30</v>
      </c>
      <c r="D42" s="28">
        <v>148501</v>
      </c>
      <c r="E42" s="29">
        <v>38290</v>
      </c>
      <c r="F42" s="29">
        <v>1378</v>
      </c>
      <c r="G42" s="43">
        <f t="shared" si="0"/>
        <v>108833</v>
      </c>
      <c r="H42" s="17">
        <f t="shared" si="1"/>
        <v>25.784338152605034</v>
      </c>
      <c r="I42" s="13">
        <v>19.428244569069498</v>
      </c>
    </row>
    <row r="43" spans="2:9" s="4" customFormat="1" ht="12" customHeight="1">
      <c r="B43" s="82"/>
      <c r="C43" s="9" t="s">
        <v>19</v>
      </c>
      <c r="D43" s="30">
        <v>3550630</v>
      </c>
      <c r="E43" s="31">
        <v>3421642</v>
      </c>
      <c r="F43" s="31">
        <v>1378</v>
      </c>
      <c r="G43" s="44">
        <f t="shared" si="0"/>
        <v>127610</v>
      </c>
      <c r="H43" s="18">
        <f t="shared" si="1"/>
        <v>96.367179908917578</v>
      </c>
      <c r="I43" s="14">
        <v>95.753809843559935</v>
      </c>
    </row>
    <row r="44" spans="2:9" s="4" customFormat="1" ht="12" customHeight="1">
      <c r="B44" s="80" t="s">
        <v>2</v>
      </c>
      <c r="C44" s="10" t="s">
        <v>29</v>
      </c>
      <c r="D44" s="32">
        <v>1886814</v>
      </c>
      <c r="E44" s="33">
        <v>1879563</v>
      </c>
      <c r="F44" s="33">
        <v>0</v>
      </c>
      <c r="G44" s="74">
        <f t="shared" si="0"/>
        <v>7251</v>
      </c>
      <c r="H44" s="19">
        <f t="shared" si="1"/>
        <v>99.615701388690141</v>
      </c>
      <c r="I44" s="15">
        <v>99.497395080433108</v>
      </c>
    </row>
    <row r="45" spans="2:9" s="4" customFormat="1" ht="12" customHeight="1">
      <c r="B45" s="81"/>
      <c r="C45" s="8" t="s">
        <v>30</v>
      </c>
      <c r="D45" s="28">
        <v>47138</v>
      </c>
      <c r="E45" s="29">
        <v>8768</v>
      </c>
      <c r="F45" s="29">
        <v>3754</v>
      </c>
      <c r="G45" s="43">
        <f t="shared" si="0"/>
        <v>34616</v>
      </c>
      <c r="H45" s="17">
        <f t="shared" si="1"/>
        <v>18.600704314990029</v>
      </c>
      <c r="I45" s="13">
        <v>15.136710896662645</v>
      </c>
    </row>
    <row r="46" spans="2:9" s="4" customFormat="1" ht="12" customHeight="1">
      <c r="B46" s="82"/>
      <c r="C46" s="11" t="s">
        <v>19</v>
      </c>
      <c r="D46" s="40">
        <v>1933952</v>
      </c>
      <c r="E46" s="41">
        <v>1888331</v>
      </c>
      <c r="F46" s="31">
        <v>3754</v>
      </c>
      <c r="G46" s="44">
        <f t="shared" si="0"/>
        <v>41867</v>
      </c>
      <c r="H46" s="18">
        <f t="shared" si="1"/>
        <v>97.641047968098476</v>
      </c>
      <c r="I46" s="14">
        <v>97.344054618409587</v>
      </c>
    </row>
    <row r="47" spans="2:9" s="4" customFormat="1" ht="12" customHeight="1">
      <c r="B47" s="80" t="s">
        <v>3</v>
      </c>
      <c r="C47" s="10" t="s">
        <v>29</v>
      </c>
      <c r="D47" s="32">
        <v>1614484</v>
      </c>
      <c r="E47" s="33">
        <v>1609472</v>
      </c>
      <c r="F47" s="33">
        <v>57</v>
      </c>
      <c r="G47" s="74">
        <f t="shared" si="0"/>
        <v>4955</v>
      </c>
      <c r="H47" s="19">
        <f t="shared" si="1"/>
        <v>99.689560255784514</v>
      </c>
      <c r="I47" s="15">
        <v>99.510968421101666</v>
      </c>
    </row>
    <row r="48" spans="2:9" s="4" customFormat="1" ht="12" customHeight="1">
      <c r="B48" s="81"/>
      <c r="C48" s="8" t="s">
        <v>30</v>
      </c>
      <c r="D48" s="28">
        <v>25671</v>
      </c>
      <c r="E48" s="29">
        <v>5228</v>
      </c>
      <c r="F48" s="29">
        <v>1010</v>
      </c>
      <c r="G48" s="43">
        <f t="shared" si="0"/>
        <v>19433</v>
      </c>
      <c r="H48" s="17">
        <f t="shared" si="1"/>
        <v>20.365392855751626</v>
      </c>
      <c r="I48" s="13">
        <v>16.00141919460706</v>
      </c>
    </row>
    <row r="49" spans="2:9" s="4" customFormat="1" ht="12" customHeight="1">
      <c r="B49" s="82"/>
      <c r="C49" s="9" t="s">
        <v>19</v>
      </c>
      <c r="D49" s="30">
        <v>1640155</v>
      </c>
      <c r="E49" s="31">
        <v>1614700</v>
      </c>
      <c r="F49" s="31">
        <v>1067</v>
      </c>
      <c r="G49" s="44">
        <f t="shared" si="0"/>
        <v>24388</v>
      </c>
      <c r="H49" s="18">
        <f t="shared" si="1"/>
        <v>98.448012535400622</v>
      </c>
      <c r="I49" s="14">
        <v>98.428814774968615</v>
      </c>
    </row>
    <row r="50" spans="2:9" s="4" customFormat="1" ht="12" customHeight="1">
      <c r="B50" s="80" t="s">
        <v>8</v>
      </c>
      <c r="C50" s="10" t="s">
        <v>29</v>
      </c>
      <c r="D50" s="32">
        <v>1563821</v>
      </c>
      <c r="E50" s="33">
        <v>1553716</v>
      </c>
      <c r="F50" s="33">
        <v>0</v>
      </c>
      <c r="G50" s="74">
        <f t="shared" si="0"/>
        <v>10105</v>
      </c>
      <c r="H50" s="19">
        <f t="shared" si="1"/>
        <v>99.353826301092013</v>
      </c>
      <c r="I50" s="15">
        <v>99.265485442234024</v>
      </c>
    </row>
    <row r="51" spans="2:9" s="4" customFormat="1" ht="12" customHeight="1">
      <c r="B51" s="81"/>
      <c r="C51" s="8" t="s">
        <v>30</v>
      </c>
      <c r="D51" s="28">
        <v>96200</v>
      </c>
      <c r="E51" s="29">
        <v>16876</v>
      </c>
      <c r="F51" s="29">
        <v>11596</v>
      </c>
      <c r="G51" s="43">
        <f t="shared" si="0"/>
        <v>67728</v>
      </c>
      <c r="H51" s="17">
        <f t="shared" si="1"/>
        <v>17.542619542619541</v>
      </c>
      <c r="I51" s="13">
        <v>11.572110156456654</v>
      </c>
    </row>
    <row r="52" spans="2:9" s="4" customFormat="1" ht="12" customHeight="1">
      <c r="B52" s="82"/>
      <c r="C52" s="9" t="s">
        <v>19</v>
      </c>
      <c r="D52" s="30">
        <v>1660021</v>
      </c>
      <c r="E52" s="31">
        <v>1570592</v>
      </c>
      <c r="F52" s="31">
        <v>11596</v>
      </c>
      <c r="G52" s="44">
        <f t="shared" si="0"/>
        <v>77833</v>
      </c>
      <c r="H52" s="18">
        <f t="shared" si="1"/>
        <v>94.612778994964515</v>
      </c>
      <c r="I52" s="14">
        <v>94.005590653020477</v>
      </c>
    </row>
    <row r="53" spans="2:9" s="4" customFormat="1" ht="12" customHeight="1">
      <c r="B53" s="80" t="s">
        <v>18</v>
      </c>
      <c r="C53" s="10" t="s">
        <v>29</v>
      </c>
      <c r="D53" s="32">
        <v>514649</v>
      </c>
      <c r="E53" s="33">
        <v>510995</v>
      </c>
      <c r="F53" s="33">
        <v>0</v>
      </c>
      <c r="G53" s="74">
        <f t="shared" si="0"/>
        <v>3654</v>
      </c>
      <c r="H53" s="19">
        <f t="shared" si="1"/>
        <v>99.290001535026789</v>
      </c>
      <c r="I53" s="15">
        <v>99.243274748573199</v>
      </c>
    </row>
    <row r="54" spans="2:9" s="4" customFormat="1" ht="12" customHeight="1">
      <c r="B54" s="81"/>
      <c r="C54" s="8" t="s">
        <v>30</v>
      </c>
      <c r="D54" s="28">
        <v>14149</v>
      </c>
      <c r="E54" s="29">
        <v>4093</v>
      </c>
      <c r="F54" s="29">
        <v>751</v>
      </c>
      <c r="G54" s="43">
        <f t="shared" si="0"/>
        <v>9305</v>
      </c>
      <c r="H54" s="17">
        <f t="shared" si="1"/>
        <v>28.927839423280798</v>
      </c>
      <c r="I54" s="13">
        <v>27.496917385943281</v>
      </c>
    </row>
    <row r="55" spans="2:9" s="4" customFormat="1" ht="12" customHeight="1">
      <c r="B55" s="82"/>
      <c r="C55" s="9" t="s">
        <v>19</v>
      </c>
      <c r="D55" s="30">
        <v>528798</v>
      </c>
      <c r="E55" s="31">
        <v>515088</v>
      </c>
      <c r="F55" s="31">
        <v>751</v>
      </c>
      <c r="G55" s="44">
        <f t="shared" si="0"/>
        <v>12959</v>
      </c>
      <c r="H55" s="18">
        <f t="shared" si="1"/>
        <v>97.407327561753249</v>
      </c>
      <c r="I55" s="14">
        <v>96.717899365016464</v>
      </c>
    </row>
    <row r="56" spans="2:9" s="4" customFormat="1" ht="12" customHeight="1">
      <c r="B56" s="80" t="s">
        <v>10</v>
      </c>
      <c r="C56" s="10" t="s">
        <v>29</v>
      </c>
      <c r="D56" s="32">
        <v>441536</v>
      </c>
      <c r="E56" s="33">
        <v>436760</v>
      </c>
      <c r="F56" s="33">
        <v>0</v>
      </c>
      <c r="G56" s="74">
        <f t="shared" si="0"/>
        <v>4776</v>
      </c>
      <c r="H56" s="19">
        <f t="shared" si="1"/>
        <v>98.918321495868966</v>
      </c>
      <c r="I56" s="15">
        <v>98.783738236520222</v>
      </c>
    </row>
    <row r="57" spans="2:9" s="4" customFormat="1" ht="12" customHeight="1">
      <c r="B57" s="81"/>
      <c r="C57" s="8" t="s">
        <v>30</v>
      </c>
      <c r="D57" s="28">
        <v>27588</v>
      </c>
      <c r="E57" s="29">
        <v>12245</v>
      </c>
      <c r="F57" s="29">
        <v>2688</v>
      </c>
      <c r="G57" s="43">
        <f t="shared" si="0"/>
        <v>12655</v>
      </c>
      <c r="H57" s="17">
        <f t="shared" si="1"/>
        <v>44.385239959402639</v>
      </c>
      <c r="I57" s="13">
        <v>7.2581542914393848</v>
      </c>
    </row>
    <row r="58" spans="2:9" s="4" customFormat="1" ht="12" customHeight="1">
      <c r="B58" s="82"/>
      <c r="C58" s="9" t="s">
        <v>19</v>
      </c>
      <c r="D58" s="30">
        <v>469124</v>
      </c>
      <c r="E58" s="31">
        <v>449005</v>
      </c>
      <c r="F58" s="31">
        <v>2688</v>
      </c>
      <c r="G58" s="44">
        <f t="shared" si="0"/>
        <v>17431</v>
      </c>
      <c r="H58" s="18">
        <f t="shared" si="1"/>
        <v>95.711368422847684</v>
      </c>
      <c r="I58" s="14">
        <v>93.622795399239621</v>
      </c>
    </row>
    <row r="59" spans="2:9" s="4" customFormat="1" ht="12" customHeight="1">
      <c r="B59" s="80" t="s">
        <v>9</v>
      </c>
      <c r="C59" s="10" t="s">
        <v>29</v>
      </c>
      <c r="D59" s="32">
        <v>1094442</v>
      </c>
      <c r="E59" s="33">
        <v>1091522</v>
      </c>
      <c r="F59" s="33">
        <v>0</v>
      </c>
      <c r="G59" s="74">
        <f t="shared" si="0"/>
        <v>2920</v>
      </c>
      <c r="H59" s="19">
        <f t="shared" si="1"/>
        <v>99.733197373638802</v>
      </c>
      <c r="I59" s="15">
        <v>99.793802357943022</v>
      </c>
    </row>
    <row r="60" spans="2:9" s="4" customFormat="1" ht="12" customHeight="1">
      <c r="B60" s="81"/>
      <c r="C60" s="8" t="s">
        <v>30</v>
      </c>
      <c r="D60" s="28">
        <v>7834</v>
      </c>
      <c r="E60" s="29">
        <v>1820</v>
      </c>
      <c r="F60" s="29">
        <v>401</v>
      </c>
      <c r="G60" s="43">
        <f t="shared" si="0"/>
        <v>5613</v>
      </c>
      <c r="H60" s="17">
        <f t="shared" si="1"/>
        <v>23.232065356139902</v>
      </c>
      <c r="I60" s="13">
        <v>29.148143698185752</v>
      </c>
    </row>
    <row r="61" spans="2:9" s="4" customFormat="1" ht="12" customHeight="1">
      <c r="B61" s="82"/>
      <c r="C61" s="9" t="s">
        <v>19</v>
      </c>
      <c r="D61" s="30">
        <v>1102276</v>
      </c>
      <c r="E61" s="31">
        <v>1093342</v>
      </c>
      <c r="F61" s="31">
        <v>401</v>
      </c>
      <c r="G61" s="44">
        <f t="shared" si="0"/>
        <v>8533</v>
      </c>
      <c r="H61" s="18">
        <f t="shared" si="1"/>
        <v>99.189495189952424</v>
      </c>
      <c r="I61" s="14">
        <v>99.283564060532598</v>
      </c>
    </row>
    <row r="62" spans="2:9" s="4" customFormat="1" ht="12" customHeight="1">
      <c r="B62" s="80" t="s">
        <v>24</v>
      </c>
      <c r="C62" s="7" t="s">
        <v>29</v>
      </c>
      <c r="D62" s="26">
        <f t="shared" ref="D62:F64" si="2">D5+D8+D11+D14+D17+D20+D23+D26+D29+D32+D35+D38+D41+D44+D47+D50+D53+D56+D59</f>
        <v>96797147</v>
      </c>
      <c r="E62" s="27">
        <f t="shared" si="2"/>
        <v>96070363</v>
      </c>
      <c r="F62" s="27">
        <f t="shared" si="2"/>
        <v>6039</v>
      </c>
      <c r="G62" s="42">
        <f>D62-E62-F62</f>
        <v>720745</v>
      </c>
      <c r="H62" s="16">
        <f t="shared" ref="H62:H64" si="3">IFERROR(E62/D62*100,"")</f>
        <v>99.249167953266223</v>
      </c>
      <c r="I62" s="12">
        <v>99.164398486442337</v>
      </c>
    </row>
    <row r="63" spans="2:9" s="4" customFormat="1" ht="12" customHeight="1">
      <c r="B63" s="81"/>
      <c r="C63" s="8" t="s">
        <v>30</v>
      </c>
      <c r="D63" s="28">
        <f t="shared" si="2"/>
        <v>3775963</v>
      </c>
      <c r="E63" s="29">
        <f t="shared" si="2"/>
        <v>815158</v>
      </c>
      <c r="F63" s="29">
        <f t="shared" si="2"/>
        <v>250588</v>
      </c>
      <c r="G63" s="43">
        <f>D63-E63-F63</f>
        <v>2710217</v>
      </c>
      <c r="H63" s="17">
        <f t="shared" si="3"/>
        <v>21.588082298475911</v>
      </c>
      <c r="I63" s="13">
        <v>20.287349470906811</v>
      </c>
    </row>
    <row r="64" spans="2:9" s="4" customFormat="1" ht="12" customHeight="1">
      <c r="B64" s="82"/>
      <c r="C64" s="9" t="s">
        <v>19</v>
      </c>
      <c r="D64" s="30">
        <f t="shared" si="2"/>
        <v>100573110</v>
      </c>
      <c r="E64" s="31">
        <f t="shared" si="2"/>
        <v>96885521</v>
      </c>
      <c r="F64" s="31">
        <f t="shared" si="2"/>
        <v>256627</v>
      </c>
      <c r="G64" s="44">
        <f>D64-E64-F64</f>
        <v>3430962</v>
      </c>
      <c r="H64" s="18">
        <f t="shared" si="3"/>
        <v>96.33342451078623</v>
      </c>
      <c r="I64" s="14">
        <v>96.046267987109388</v>
      </c>
    </row>
    <row r="65" spans="2:9" ht="6" customHeight="1"/>
    <row r="66" spans="2:9">
      <c r="B66" s="78" t="s">
        <v>45</v>
      </c>
      <c r="C66" s="78"/>
      <c r="D66" s="78"/>
      <c r="E66" s="78"/>
    </row>
    <row r="67" spans="2:9">
      <c r="B67" s="83" t="s">
        <v>48</v>
      </c>
      <c r="C67" s="83"/>
      <c r="D67" s="83"/>
      <c r="E67" s="83"/>
      <c r="F67" s="83"/>
      <c r="G67" s="83"/>
      <c r="H67" s="83"/>
      <c r="I67" s="83"/>
    </row>
    <row r="68" spans="2:9">
      <c r="B68" s="78" t="s">
        <v>46</v>
      </c>
      <c r="C68" s="78"/>
      <c r="D68" s="78"/>
      <c r="E68" s="78"/>
    </row>
    <row r="69" spans="2:9">
      <c r="B69" s="78" t="s">
        <v>47</v>
      </c>
      <c r="C69" s="4"/>
      <c r="D69" s="4"/>
      <c r="E69" s="4"/>
    </row>
  </sheetData>
  <mergeCells count="31">
    <mergeCell ref="B67:I67"/>
    <mergeCell ref="F3:F4"/>
    <mergeCell ref="G3:G4"/>
    <mergeCell ref="B1:F1"/>
    <mergeCell ref="G1:I1"/>
    <mergeCell ref="B2:F2"/>
    <mergeCell ref="G2:I2"/>
    <mergeCell ref="H3:I3"/>
    <mergeCell ref="B8:B10"/>
    <mergeCell ref="B3:C4"/>
    <mergeCell ref="D3:D4"/>
    <mergeCell ref="E3:E4"/>
    <mergeCell ref="B23:B25"/>
    <mergeCell ref="B5:B7"/>
    <mergeCell ref="B26:B28"/>
    <mergeCell ref="B17:B19"/>
    <mergeCell ref="B20:B22"/>
    <mergeCell ref="B11:B13"/>
    <mergeCell ref="B14:B16"/>
    <mergeCell ref="B41:B43"/>
    <mergeCell ref="B44:B46"/>
    <mergeCell ref="B35:B37"/>
    <mergeCell ref="B38:B40"/>
    <mergeCell ref="B29:B31"/>
    <mergeCell ref="B32:B34"/>
    <mergeCell ref="B59:B61"/>
    <mergeCell ref="B62:B64"/>
    <mergeCell ref="B53:B55"/>
    <mergeCell ref="B56:B58"/>
    <mergeCell ref="B47:B49"/>
    <mergeCell ref="B50:B52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B1:I69"/>
  <sheetViews>
    <sheetView showGridLines="0" zoomScaleNormal="100" workbookViewId="0">
      <selection activeCell="B11" sqref="B11:B13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88" t="str">
        <f>個民!B1</f>
        <v>平成30年度　市町税調定収入状況</v>
      </c>
      <c r="C1" s="88"/>
      <c r="D1" s="88"/>
      <c r="E1" s="88"/>
      <c r="F1" s="88"/>
      <c r="G1" s="99" t="str">
        <f>個民!G1</f>
        <v>【決算速報値】</v>
      </c>
      <c r="H1" s="99"/>
      <c r="I1" s="99"/>
    </row>
    <row r="2" spans="2:9" s="5" customFormat="1" ht="15" customHeight="1">
      <c r="B2" s="90" t="s">
        <v>36</v>
      </c>
      <c r="C2" s="90"/>
      <c r="D2" s="90"/>
      <c r="E2" s="90"/>
      <c r="F2" s="90"/>
      <c r="G2" s="89" t="s">
        <v>25</v>
      </c>
      <c r="H2" s="89"/>
      <c r="I2" s="89"/>
    </row>
    <row r="3" spans="2:9" s="6" customFormat="1" ht="12">
      <c r="B3" s="93"/>
      <c r="C3" s="94"/>
      <c r="D3" s="80" t="s">
        <v>23</v>
      </c>
      <c r="E3" s="91" t="s">
        <v>22</v>
      </c>
      <c r="F3" s="91" t="s">
        <v>20</v>
      </c>
      <c r="G3" s="97" t="s">
        <v>21</v>
      </c>
      <c r="H3" s="84" t="s">
        <v>26</v>
      </c>
      <c r="I3" s="85"/>
    </row>
    <row r="4" spans="2:9" s="6" customFormat="1" ht="12">
      <c r="B4" s="95"/>
      <c r="C4" s="96"/>
      <c r="D4" s="82"/>
      <c r="E4" s="92"/>
      <c r="F4" s="92"/>
      <c r="G4" s="98"/>
      <c r="H4" s="2" t="str">
        <f>個民!H4</f>
        <v>H30</v>
      </c>
      <c r="I4" s="3" t="str">
        <f>個民!I4</f>
        <v>H29</v>
      </c>
    </row>
    <row r="5" spans="2:9" ht="12" customHeight="1">
      <c r="B5" s="80" t="s">
        <v>0</v>
      </c>
      <c r="C5" s="7" t="s">
        <v>28</v>
      </c>
      <c r="D5" s="20">
        <v>615754</v>
      </c>
      <c r="E5" s="21">
        <v>596947</v>
      </c>
      <c r="F5" s="27">
        <v>0</v>
      </c>
      <c r="G5" s="42">
        <f>D5-E5-F5</f>
        <v>18807</v>
      </c>
      <c r="H5" s="16">
        <f>IFERROR(E5/D5*100,"")</f>
        <v>96.945695846068404</v>
      </c>
      <c r="I5" s="12">
        <v>96.797191667981579</v>
      </c>
    </row>
    <row r="6" spans="2:9" ht="12" customHeight="1">
      <c r="B6" s="81"/>
      <c r="C6" s="8" t="s">
        <v>37</v>
      </c>
      <c r="D6" s="22">
        <v>55631</v>
      </c>
      <c r="E6" s="23">
        <v>11066</v>
      </c>
      <c r="F6" s="29">
        <v>5106</v>
      </c>
      <c r="G6" s="43">
        <f t="shared" ref="G6:G61" si="0">D6-E6-F6</f>
        <v>39459</v>
      </c>
      <c r="H6" s="17">
        <f t="shared" ref="H6:H61" si="1">IFERROR(E6/D6*100,"")</f>
        <v>19.891786953317396</v>
      </c>
      <c r="I6" s="13">
        <v>19.98902637454119</v>
      </c>
    </row>
    <row r="7" spans="2:9" ht="12" customHeight="1">
      <c r="B7" s="82"/>
      <c r="C7" s="9" t="s">
        <v>19</v>
      </c>
      <c r="D7" s="24">
        <v>671385</v>
      </c>
      <c r="E7" s="25">
        <v>608013</v>
      </c>
      <c r="F7" s="33">
        <v>5106</v>
      </c>
      <c r="G7" s="44">
        <f t="shared" si="0"/>
        <v>58266</v>
      </c>
      <c r="H7" s="18">
        <f t="shared" si="1"/>
        <v>90.56100449071694</v>
      </c>
      <c r="I7" s="14">
        <v>90.476190476190482</v>
      </c>
    </row>
    <row r="8" spans="2:9" ht="12" customHeight="1">
      <c r="B8" s="80" t="s">
        <v>16</v>
      </c>
      <c r="C8" s="10" t="s">
        <v>29</v>
      </c>
      <c r="D8" s="26">
        <v>314808</v>
      </c>
      <c r="E8" s="27">
        <v>312603</v>
      </c>
      <c r="F8" s="27">
        <v>13</v>
      </c>
      <c r="G8" s="74">
        <f t="shared" si="0"/>
        <v>2192</v>
      </c>
      <c r="H8" s="19">
        <f t="shared" si="1"/>
        <v>99.299573073111219</v>
      </c>
      <c r="I8" s="15">
        <v>99.21652708433993</v>
      </c>
    </row>
    <row r="9" spans="2:9" ht="12" customHeight="1">
      <c r="B9" s="81"/>
      <c r="C9" s="8" t="s">
        <v>31</v>
      </c>
      <c r="D9" s="28">
        <v>5237</v>
      </c>
      <c r="E9" s="29">
        <v>1737</v>
      </c>
      <c r="F9" s="29">
        <v>271</v>
      </c>
      <c r="G9" s="43">
        <f t="shared" si="0"/>
        <v>3229</v>
      </c>
      <c r="H9" s="17">
        <f t="shared" si="1"/>
        <v>33.167844185602448</v>
      </c>
      <c r="I9" s="13">
        <v>31.412742382271468</v>
      </c>
    </row>
    <row r="10" spans="2:9" ht="12" customHeight="1">
      <c r="B10" s="82"/>
      <c r="C10" s="9" t="s">
        <v>19</v>
      </c>
      <c r="D10" s="30">
        <v>320045</v>
      </c>
      <c r="E10" s="31">
        <v>314340</v>
      </c>
      <c r="F10" s="31">
        <v>284</v>
      </c>
      <c r="G10" s="44">
        <f t="shared" si="0"/>
        <v>5421</v>
      </c>
      <c r="H10" s="18">
        <f t="shared" si="1"/>
        <v>98.217438172756957</v>
      </c>
      <c r="I10" s="14">
        <v>98.00657116399239</v>
      </c>
    </row>
    <row r="11" spans="2:9" ht="12" customHeight="1">
      <c r="B11" s="80" t="s">
        <v>4</v>
      </c>
      <c r="C11" s="10" t="s">
        <v>29</v>
      </c>
      <c r="D11" s="32">
        <v>389913</v>
      </c>
      <c r="E11" s="33">
        <v>384035</v>
      </c>
      <c r="F11" s="33">
        <v>0</v>
      </c>
      <c r="G11" s="74">
        <f t="shared" si="0"/>
        <v>5878</v>
      </c>
      <c r="H11" s="19">
        <f t="shared" si="1"/>
        <v>98.492484220839003</v>
      </c>
      <c r="I11" s="15">
        <v>98.30583909312719</v>
      </c>
    </row>
    <row r="12" spans="2:9" ht="12" customHeight="1">
      <c r="B12" s="81"/>
      <c r="C12" s="8" t="s">
        <v>31</v>
      </c>
      <c r="D12" s="28">
        <v>17454</v>
      </c>
      <c r="E12" s="29">
        <v>4785</v>
      </c>
      <c r="F12" s="29">
        <v>1343</v>
      </c>
      <c r="G12" s="43">
        <f t="shared" si="0"/>
        <v>11326</v>
      </c>
      <c r="H12" s="17">
        <f t="shared" si="1"/>
        <v>27.41491921622551</v>
      </c>
      <c r="I12" s="13">
        <v>22.113243877489619</v>
      </c>
    </row>
    <row r="13" spans="2:9" ht="12" customHeight="1">
      <c r="B13" s="82"/>
      <c r="C13" s="9" t="s">
        <v>19</v>
      </c>
      <c r="D13" s="30">
        <v>407367</v>
      </c>
      <c r="E13" s="31">
        <v>388820</v>
      </c>
      <c r="F13" s="31">
        <v>1343</v>
      </c>
      <c r="G13" s="44">
        <f t="shared" si="0"/>
        <v>17204</v>
      </c>
      <c r="H13" s="18">
        <f t="shared" si="1"/>
        <v>95.44710298085019</v>
      </c>
      <c r="I13" s="14">
        <v>95.092770216091665</v>
      </c>
    </row>
    <row r="14" spans="2:9" ht="12" customHeight="1">
      <c r="B14" s="80" t="s">
        <v>1</v>
      </c>
      <c r="C14" s="10" t="s">
        <v>29</v>
      </c>
      <c r="D14" s="32">
        <v>240329</v>
      </c>
      <c r="E14" s="33">
        <v>236356</v>
      </c>
      <c r="F14" s="33">
        <v>0</v>
      </c>
      <c r="G14" s="74">
        <f t="shared" si="0"/>
        <v>3973</v>
      </c>
      <c r="H14" s="19">
        <f t="shared" si="1"/>
        <v>98.346849527106599</v>
      </c>
      <c r="I14" s="15">
        <v>98.580771261163392</v>
      </c>
    </row>
    <row r="15" spans="2:9" ht="12" customHeight="1">
      <c r="B15" s="81"/>
      <c r="C15" s="8" t="s">
        <v>31</v>
      </c>
      <c r="D15" s="28">
        <v>8626</v>
      </c>
      <c r="E15" s="29">
        <v>2860</v>
      </c>
      <c r="F15" s="29">
        <v>359</v>
      </c>
      <c r="G15" s="43">
        <f t="shared" si="0"/>
        <v>5407</v>
      </c>
      <c r="H15" s="17">
        <f t="shared" si="1"/>
        <v>33.155576165082309</v>
      </c>
      <c r="I15" s="13">
        <v>34.789750328515112</v>
      </c>
    </row>
    <row r="16" spans="2:9" ht="12" customHeight="1">
      <c r="B16" s="82"/>
      <c r="C16" s="9" t="s">
        <v>19</v>
      </c>
      <c r="D16" s="30">
        <v>248955</v>
      </c>
      <c r="E16" s="31">
        <v>239216</v>
      </c>
      <c r="F16" s="31">
        <v>359</v>
      </c>
      <c r="G16" s="44">
        <f t="shared" si="0"/>
        <v>9380</v>
      </c>
      <c r="H16" s="18">
        <f t="shared" si="1"/>
        <v>96.088048040810591</v>
      </c>
      <c r="I16" s="14">
        <v>96.136627772812901</v>
      </c>
    </row>
    <row r="17" spans="2:9" ht="12" customHeight="1">
      <c r="B17" s="80" t="s">
        <v>12</v>
      </c>
      <c r="C17" s="10" t="s">
        <v>29</v>
      </c>
      <c r="D17" s="32">
        <v>246834</v>
      </c>
      <c r="E17" s="33">
        <v>238956</v>
      </c>
      <c r="F17" s="33">
        <v>75</v>
      </c>
      <c r="G17" s="74">
        <f t="shared" si="0"/>
        <v>7803</v>
      </c>
      <c r="H17" s="19">
        <f t="shared" si="1"/>
        <v>96.808381341306301</v>
      </c>
      <c r="I17" s="15">
        <v>96.433950017605412</v>
      </c>
    </row>
    <row r="18" spans="2:9" ht="12" customHeight="1">
      <c r="B18" s="81"/>
      <c r="C18" s="8" t="s">
        <v>31</v>
      </c>
      <c r="D18" s="28">
        <v>15780</v>
      </c>
      <c r="E18" s="29">
        <v>3681</v>
      </c>
      <c r="F18" s="29">
        <v>2830</v>
      </c>
      <c r="G18" s="43">
        <f t="shared" si="0"/>
        <v>9269</v>
      </c>
      <c r="H18" s="17">
        <f t="shared" si="1"/>
        <v>23.326996197718628</v>
      </c>
      <c r="I18" s="13">
        <v>23.42227869546802</v>
      </c>
    </row>
    <row r="19" spans="2:9" ht="12" customHeight="1">
      <c r="B19" s="82"/>
      <c r="C19" s="9" t="s">
        <v>19</v>
      </c>
      <c r="D19" s="30">
        <v>262614</v>
      </c>
      <c r="E19" s="31">
        <v>242637</v>
      </c>
      <c r="F19" s="31">
        <v>2905</v>
      </c>
      <c r="G19" s="44">
        <f t="shared" si="0"/>
        <v>17072</v>
      </c>
      <c r="H19" s="18">
        <f t="shared" si="1"/>
        <v>92.393017889373766</v>
      </c>
      <c r="I19" s="14">
        <v>92.294978970662982</v>
      </c>
    </row>
    <row r="20" spans="2:9" ht="12" customHeight="1">
      <c r="B20" s="80" t="s">
        <v>14</v>
      </c>
      <c r="C20" s="10" t="s">
        <v>29</v>
      </c>
      <c r="D20" s="32">
        <v>194627</v>
      </c>
      <c r="E20" s="33">
        <v>190629</v>
      </c>
      <c r="F20" s="33">
        <v>0</v>
      </c>
      <c r="G20" s="74">
        <f t="shared" si="0"/>
        <v>3998</v>
      </c>
      <c r="H20" s="19">
        <f t="shared" si="1"/>
        <v>97.945814301201779</v>
      </c>
      <c r="I20" s="15">
        <v>97.775428870349302</v>
      </c>
    </row>
    <row r="21" spans="2:9" ht="12" customHeight="1">
      <c r="B21" s="81"/>
      <c r="C21" s="8" t="s">
        <v>31</v>
      </c>
      <c r="D21" s="28">
        <v>12405</v>
      </c>
      <c r="E21" s="29">
        <v>2310</v>
      </c>
      <c r="F21" s="29">
        <v>640</v>
      </c>
      <c r="G21" s="43">
        <f t="shared" si="0"/>
        <v>9455</v>
      </c>
      <c r="H21" s="17">
        <f t="shared" si="1"/>
        <v>18.621523579201934</v>
      </c>
      <c r="I21" s="13">
        <v>22.514421445537835</v>
      </c>
    </row>
    <row r="22" spans="2:9" ht="12" customHeight="1">
      <c r="B22" s="82"/>
      <c r="C22" s="9" t="s">
        <v>19</v>
      </c>
      <c r="D22" s="30">
        <v>207032</v>
      </c>
      <c r="E22" s="31">
        <v>192939</v>
      </c>
      <c r="F22" s="31">
        <v>640</v>
      </c>
      <c r="G22" s="44">
        <f t="shared" si="0"/>
        <v>13453</v>
      </c>
      <c r="H22" s="18">
        <f t="shared" si="1"/>
        <v>93.192839754240879</v>
      </c>
      <c r="I22" s="14">
        <v>93.276948741741322</v>
      </c>
    </row>
    <row r="23" spans="2:9" ht="12" customHeight="1">
      <c r="B23" s="80" t="s">
        <v>11</v>
      </c>
      <c r="C23" s="10" t="s">
        <v>29</v>
      </c>
      <c r="D23" s="32">
        <v>180270</v>
      </c>
      <c r="E23" s="33">
        <v>174865</v>
      </c>
      <c r="F23" s="33">
        <v>0</v>
      </c>
      <c r="G23" s="74">
        <f t="shared" si="0"/>
        <v>5405</v>
      </c>
      <c r="H23" s="19">
        <f t="shared" si="1"/>
        <v>97.00171964275809</v>
      </c>
      <c r="I23" s="15">
        <v>96.871158392434992</v>
      </c>
    </row>
    <row r="24" spans="2:9" ht="12" customHeight="1">
      <c r="B24" s="81"/>
      <c r="C24" s="8" t="s">
        <v>31</v>
      </c>
      <c r="D24" s="28">
        <v>14740</v>
      </c>
      <c r="E24" s="29">
        <v>3036</v>
      </c>
      <c r="F24" s="29">
        <v>1088</v>
      </c>
      <c r="G24" s="43">
        <f t="shared" si="0"/>
        <v>10616</v>
      </c>
      <c r="H24" s="17">
        <f t="shared" si="1"/>
        <v>20.597014925373134</v>
      </c>
      <c r="I24" s="13">
        <v>20.403873583064335</v>
      </c>
    </row>
    <row r="25" spans="2:9" ht="12" customHeight="1">
      <c r="B25" s="82"/>
      <c r="C25" s="9" t="s">
        <v>19</v>
      </c>
      <c r="D25" s="30">
        <v>195010</v>
      </c>
      <c r="E25" s="31">
        <v>177901</v>
      </c>
      <c r="F25" s="31">
        <v>1088</v>
      </c>
      <c r="G25" s="44">
        <f t="shared" si="0"/>
        <v>16021</v>
      </c>
      <c r="H25" s="18">
        <f t="shared" si="1"/>
        <v>91.226603763909537</v>
      </c>
      <c r="I25" s="14">
        <v>91.290317278559726</v>
      </c>
    </row>
    <row r="26" spans="2:9" ht="12" customHeight="1">
      <c r="B26" s="80" t="s">
        <v>15</v>
      </c>
      <c r="C26" s="10" t="s">
        <v>29</v>
      </c>
      <c r="D26" s="32">
        <v>293205</v>
      </c>
      <c r="E26" s="33">
        <v>289225</v>
      </c>
      <c r="F26" s="33">
        <v>0</v>
      </c>
      <c r="G26" s="74">
        <f t="shared" si="0"/>
        <v>3980</v>
      </c>
      <c r="H26" s="19">
        <f t="shared" si="1"/>
        <v>98.642587950410118</v>
      </c>
      <c r="I26" s="15">
        <v>98.626335801056982</v>
      </c>
    </row>
    <row r="27" spans="2:9" ht="12" customHeight="1">
      <c r="B27" s="81"/>
      <c r="C27" s="8" t="s">
        <v>31</v>
      </c>
      <c r="D27" s="28">
        <v>13628</v>
      </c>
      <c r="E27" s="29">
        <v>3586</v>
      </c>
      <c r="F27" s="29">
        <v>1274</v>
      </c>
      <c r="G27" s="43">
        <f t="shared" si="0"/>
        <v>8768</v>
      </c>
      <c r="H27" s="17">
        <f t="shared" si="1"/>
        <v>26.313472262987965</v>
      </c>
      <c r="I27" s="13">
        <v>24.778761061946902</v>
      </c>
    </row>
    <row r="28" spans="2:9" ht="12" customHeight="1">
      <c r="B28" s="82"/>
      <c r="C28" s="9" t="s">
        <v>19</v>
      </c>
      <c r="D28" s="30">
        <v>306833</v>
      </c>
      <c r="E28" s="31">
        <v>292811</v>
      </c>
      <c r="F28" s="31">
        <v>1274</v>
      </c>
      <c r="G28" s="44">
        <f t="shared" si="0"/>
        <v>12748</v>
      </c>
      <c r="H28" s="18">
        <f t="shared" si="1"/>
        <v>95.430087376520774</v>
      </c>
      <c r="I28" s="14">
        <v>94.958733140978325</v>
      </c>
    </row>
    <row r="29" spans="2:9" ht="12" customHeight="1">
      <c r="B29" s="80" t="s">
        <v>5</v>
      </c>
      <c r="C29" s="10" t="s">
        <v>29</v>
      </c>
      <c r="D29" s="34">
        <v>134229</v>
      </c>
      <c r="E29" s="35">
        <v>131286</v>
      </c>
      <c r="F29" s="35">
        <v>0</v>
      </c>
      <c r="G29" s="75">
        <f t="shared" si="0"/>
        <v>2943</v>
      </c>
      <c r="H29" s="19">
        <f t="shared" si="1"/>
        <v>97.807478264756497</v>
      </c>
      <c r="I29" s="15">
        <v>97.942842969313176</v>
      </c>
    </row>
    <row r="30" spans="2:9" ht="12" customHeight="1">
      <c r="B30" s="81"/>
      <c r="C30" s="8" t="s">
        <v>31</v>
      </c>
      <c r="D30" s="36">
        <v>7516</v>
      </c>
      <c r="E30" s="37">
        <v>1468</v>
      </c>
      <c r="F30" s="37">
        <v>435</v>
      </c>
      <c r="G30" s="76">
        <f t="shared" si="0"/>
        <v>5613</v>
      </c>
      <c r="H30" s="17">
        <f t="shared" si="1"/>
        <v>19.531665779670039</v>
      </c>
      <c r="I30" s="13">
        <v>26.486558071778571</v>
      </c>
    </row>
    <row r="31" spans="2:9" ht="12" customHeight="1">
      <c r="B31" s="82"/>
      <c r="C31" s="9" t="s">
        <v>19</v>
      </c>
      <c r="D31" s="38">
        <v>141745</v>
      </c>
      <c r="E31" s="39">
        <v>132754</v>
      </c>
      <c r="F31" s="39">
        <v>435</v>
      </c>
      <c r="G31" s="77">
        <f t="shared" si="0"/>
        <v>8556</v>
      </c>
      <c r="H31" s="18">
        <f t="shared" si="1"/>
        <v>93.656919115312704</v>
      </c>
      <c r="I31" s="14">
        <v>93.991828007381145</v>
      </c>
    </row>
    <row r="32" spans="2:9" ht="12" customHeight="1">
      <c r="B32" s="80" t="s">
        <v>17</v>
      </c>
      <c r="C32" s="10" t="s">
        <v>29</v>
      </c>
      <c r="D32" s="32">
        <v>170521</v>
      </c>
      <c r="E32" s="33">
        <v>166019</v>
      </c>
      <c r="F32" s="33">
        <v>0</v>
      </c>
      <c r="G32" s="75">
        <f t="shared" si="0"/>
        <v>4502</v>
      </c>
      <c r="H32" s="19">
        <f t="shared" si="1"/>
        <v>97.359855970818842</v>
      </c>
      <c r="I32" s="15">
        <v>97.163757069092696</v>
      </c>
    </row>
    <row r="33" spans="2:9" ht="12" customHeight="1">
      <c r="B33" s="81"/>
      <c r="C33" s="8" t="s">
        <v>31</v>
      </c>
      <c r="D33" s="28">
        <v>14393</v>
      </c>
      <c r="E33" s="29">
        <v>2582</v>
      </c>
      <c r="F33" s="29">
        <v>1321</v>
      </c>
      <c r="G33" s="76">
        <f t="shared" si="0"/>
        <v>10490</v>
      </c>
      <c r="H33" s="17">
        <f t="shared" si="1"/>
        <v>17.939276036962411</v>
      </c>
      <c r="I33" s="13">
        <v>20.415487611291326</v>
      </c>
    </row>
    <row r="34" spans="2:9" ht="12" customHeight="1">
      <c r="B34" s="82"/>
      <c r="C34" s="9" t="s">
        <v>19</v>
      </c>
      <c r="D34" s="30">
        <v>184914</v>
      </c>
      <c r="E34" s="31">
        <v>168601</v>
      </c>
      <c r="F34" s="31">
        <v>1321</v>
      </c>
      <c r="G34" s="77">
        <f t="shared" si="0"/>
        <v>14992</v>
      </c>
      <c r="H34" s="18">
        <f t="shared" si="1"/>
        <v>91.178061152752093</v>
      </c>
      <c r="I34" s="14">
        <v>90.887231964960009</v>
      </c>
    </row>
    <row r="35" spans="2:9" ht="12" customHeight="1">
      <c r="B35" s="80" t="s">
        <v>13</v>
      </c>
      <c r="C35" s="10" t="s">
        <v>29</v>
      </c>
      <c r="D35" s="32">
        <v>172705</v>
      </c>
      <c r="E35" s="33">
        <v>169391</v>
      </c>
      <c r="F35" s="33">
        <v>11</v>
      </c>
      <c r="G35" s="74">
        <f t="shared" si="0"/>
        <v>3303</v>
      </c>
      <c r="H35" s="19">
        <f t="shared" si="1"/>
        <v>98.081120986653545</v>
      </c>
      <c r="I35" s="15">
        <v>97.941344369915797</v>
      </c>
    </row>
    <row r="36" spans="2:9" ht="12" customHeight="1">
      <c r="B36" s="81"/>
      <c r="C36" s="8" t="s">
        <v>31</v>
      </c>
      <c r="D36" s="28">
        <v>11642</v>
      </c>
      <c r="E36" s="29">
        <v>2649</v>
      </c>
      <c r="F36" s="29">
        <v>725</v>
      </c>
      <c r="G36" s="43">
        <f t="shared" si="0"/>
        <v>8268</v>
      </c>
      <c r="H36" s="17">
        <f t="shared" si="1"/>
        <v>22.753822367290844</v>
      </c>
      <c r="I36" s="13">
        <v>20.545147829175175</v>
      </c>
    </row>
    <row r="37" spans="2:9" ht="12" customHeight="1">
      <c r="B37" s="82"/>
      <c r="C37" s="9" t="s">
        <v>19</v>
      </c>
      <c r="D37" s="30">
        <v>184347</v>
      </c>
      <c r="E37" s="31">
        <v>172040</v>
      </c>
      <c r="F37" s="31">
        <v>736</v>
      </c>
      <c r="G37" s="44">
        <f t="shared" si="0"/>
        <v>11571</v>
      </c>
      <c r="H37" s="18">
        <f t="shared" si="1"/>
        <v>93.324003102844088</v>
      </c>
      <c r="I37" s="14">
        <v>93.083135021261654</v>
      </c>
    </row>
    <row r="38" spans="2:9" ht="12" customHeight="1">
      <c r="B38" s="80" t="s">
        <v>6</v>
      </c>
      <c r="C38" s="10" t="s">
        <v>29</v>
      </c>
      <c r="D38" s="32">
        <v>389797</v>
      </c>
      <c r="E38" s="33">
        <v>380096</v>
      </c>
      <c r="F38" s="33">
        <v>0</v>
      </c>
      <c r="G38" s="74">
        <f t="shared" si="0"/>
        <v>9701</v>
      </c>
      <c r="H38" s="19">
        <f t="shared" si="1"/>
        <v>97.51126868600835</v>
      </c>
      <c r="I38" s="15">
        <v>97.07331700469426</v>
      </c>
    </row>
    <row r="39" spans="2:9" ht="12" customHeight="1">
      <c r="B39" s="81"/>
      <c r="C39" s="8" t="s">
        <v>30</v>
      </c>
      <c r="D39" s="28">
        <v>23941</v>
      </c>
      <c r="E39" s="29">
        <v>7927</v>
      </c>
      <c r="F39" s="29">
        <v>1454</v>
      </c>
      <c r="G39" s="43">
        <f t="shared" si="0"/>
        <v>14560</v>
      </c>
      <c r="H39" s="17">
        <f t="shared" si="1"/>
        <v>33.110563468526792</v>
      </c>
      <c r="I39" s="13">
        <v>31.849871072485914</v>
      </c>
    </row>
    <row r="40" spans="2:9" ht="12" customHeight="1">
      <c r="B40" s="82"/>
      <c r="C40" s="9" t="s">
        <v>19</v>
      </c>
      <c r="D40" s="30">
        <v>413738</v>
      </c>
      <c r="E40" s="31">
        <v>388023</v>
      </c>
      <c r="F40" s="31">
        <v>1454</v>
      </c>
      <c r="G40" s="44">
        <f t="shared" si="0"/>
        <v>24261</v>
      </c>
      <c r="H40" s="18">
        <f t="shared" si="1"/>
        <v>93.784713997747374</v>
      </c>
      <c r="I40" s="14">
        <v>93.639528891235216</v>
      </c>
    </row>
    <row r="41" spans="2:9" ht="12" customHeight="1">
      <c r="B41" s="80" t="s">
        <v>7</v>
      </c>
      <c r="C41" s="10" t="s">
        <v>29</v>
      </c>
      <c r="D41" s="32">
        <v>130293</v>
      </c>
      <c r="E41" s="33">
        <v>128091</v>
      </c>
      <c r="F41" s="33">
        <v>0</v>
      </c>
      <c r="G41" s="74">
        <f t="shared" si="0"/>
        <v>2202</v>
      </c>
      <c r="H41" s="19">
        <f t="shared" si="1"/>
        <v>98.309962929704582</v>
      </c>
      <c r="I41" s="15">
        <v>98.46519363269185</v>
      </c>
    </row>
    <row r="42" spans="2:9" ht="12" customHeight="1">
      <c r="B42" s="81"/>
      <c r="C42" s="8" t="s">
        <v>30</v>
      </c>
      <c r="D42" s="28">
        <v>7773</v>
      </c>
      <c r="E42" s="29">
        <v>1284</v>
      </c>
      <c r="F42" s="29">
        <v>195</v>
      </c>
      <c r="G42" s="43">
        <f t="shared" si="0"/>
        <v>6294</v>
      </c>
      <c r="H42" s="17">
        <f t="shared" si="1"/>
        <v>16.518718641451176</v>
      </c>
      <c r="I42" s="13">
        <v>15.862443930950116</v>
      </c>
    </row>
    <row r="43" spans="2:9" ht="12" customHeight="1">
      <c r="B43" s="82"/>
      <c r="C43" s="9" t="s">
        <v>19</v>
      </c>
      <c r="D43" s="30">
        <v>138066</v>
      </c>
      <c r="E43" s="31">
        <v>129375</v>
      </c>
      <c r="F43" s="31">
        <v>195</v>
      </c>
      <c r="G43" s="44">
        <f t="shared" si="0"/>
        <v>8496</v>
      </c>
      <c r="H43" s="18">
        <f t="shared" si="1"/>
        <v>93.705184476989274</v>
      </c>
      <c r="I43" s="14">
        <v>93.917396933254508</v>
      </c>
    </row>
    <row r="44" spans="2:9" ht="12" customHeight="1">
      <c r="B44" s="80" t="s">
        <v>2</v>
      </c>
      <c r="C44" s="10" t="s">
        <v>29</v>
      </c>
      <c r="D44" s="32">
        <v>82364</v>
      </c>
      <c r="E44" s="33">
        <v>81465</v>
      </c>
      <c r="F44" s="33">
        <v>0</v>
      </c>
      <c r="G44" s="74">
        <f t="shared" si="0"/>
        <v>899</v>
      </c>
      <c r="H44" s="19">
        <f t="shared" si="1"/>
        <v>98.908503715215389</v>
      </c>
      <c r="I44" s="15">
        <v>98.634052563680967</v>
      </c>
    </row>
    <row r="45" spans="2:9" ht="12" customHeight="1">
      <c r="B45" s="81"/>
      <c r="C45" s="8" t="s">
        <v>30</v>
      </c>
      <c r="D45" s="28">
        <v>3355</v>
      </c>
      <c r="E45" s="29">
        <v>829</v>
      </c>
      <c r="F45" s="29">
        <v>70</v>
      </c>
      <c r="G45" s="43">
        <f t="shared" si="0"/>
        <v>2456</v>
      </c>
      <c r="H45" s="17">
        <f t="shared" si="1"/>
        <v>24.709388971684053</v>
      </c>
      <c r="I45" s="13">
        <v>24.033957845433253</v>
      </c>
    </row>
    <row r="46" spans="2:9" ht="12" customHeight="1">
      <c r="B46" s="82"/>
      <c r="C46" s="11" t="s">
        <v>19</v>
      </c>
      <c r="D46" s="40">
        <v>85719</v>
      </c>
      <c r="E46" s="41">
        <v>82294</v>
      </c>
      <c r="F46" s="31">
        <v>70</v>
      </c>
      <c r="G46" s="44">
        <f t="shared" si="0"/>
        <v>3355</v>
      </c>
      <c r="H46" s="18">
        <f t="shared" si="1"/>
        <v>96.004386425413273</v>
      </c>
      <c r="I46" s="14">
        <v>95.544482432530728</v>
      </c>
    </row>
    <row r="47" spans="2:9" ht="12" customHeight="1">
      <c r="B47" s="80" t="s">
        <v>3</v>
      </c>
      <c r="C47" s="10" t="s">
        <v>29</v>
      </c>
      <c r="D47" s="32">
        <v>47264</v>
      </c>
      <c r="E47" s="33">
        <v>46550</v>
      </c>
      <c r="F47" s="33">
        <v>21</v>
      </c>
      <c r="G47" s="74">
        <f t="shared" si="0"/>
        <v>693</v>
      </c>
      <c r="H47" s="19">
        <f t="shared" si="1"/>
        <v>98.489336492890999</v>
      </c>
      <c r="I47" s="15">
        <v>98.312032794791421</v>
      </c>
    </row>
    <row r="48" spans="2:9" ht="12" customHeight="1">
      <c r="B48" s="81"/>
      <c r="C48" s="8" t="s">
        <v>30</v>
      </c>
      <c r="D48" s="28">
        <v>1838</v>
      </c>
      <c r="E48" s="29">
        <v>366</v>
      </c>
      <c r="F48" s="29">
        <v>135</v>
      </c>
      <c r="G48" s="43">
        <f t="shared" si="0"/>
        <v>1337</v>
      </c>
      <c r="H48" s="17">
        <f t="shared" si="1"/>
        <v>19.912948857453756</v>
      </c>
      <c r="I48" s="13">
        <v>18.566591422121899</v>
      </c>
    </row>
    <row r="49" spans="2:9" ht="12" customHeight="1">
      <c r="B49" s="82"/>
      <c r="C49" s="9" t="s">
        <v>19</v>
      </c>
      <c r="D49" s="30">
        <v>49102</v>
      </c>
      <c r="E49" s="31">
        <v>46916</v>
      </c>
      <c r="F49" s="31">
        <v>156</v>
      </c>
      <c r="G49" s="44">
        <f t="shared" si="0"/>
        <v>2030</v>
      </c>
      <c r="H49" s="18">
        <f t="shared" si="1"/>
        <v>95.548042849578422</v>
      </c>
      <c r="I49" s="14">
        <v>95.330139905885332</v>
      </c>
    </row>
    <row r="50" spans="2:9" ht="12" customHeight="1">
      <c r="B50" s="80" t="s">
        <v>8</v>
      </c>
      <c r="C50" s="10" t="s">
        <v>29</v>
      </c>
      <c r="D50" s="32">
        <v>74069</v>
      </c>
      <c r="E50" s="33">
        <v>72949</v>
      </c>
      <c r="F50" s="33">
        <v>0</v>
      </c>
      <c r="G50" s="74">
        <f t="shared" si="0"/>
        <v>1120</v>
      </c>
      <c r="H50" s="19">
        <f t="shared" si="1"/>
        <v>98.487896420904832</v>
      </c>
      <c r="I50" s="15">
        <v>98.447691475120337</v>
      </c>
    </row>
    <row r="51" spans="2:9" ht="12" customHeight="1">
      <c r="B51" s="81"/>
      <c r="C51" s="8" t="s">
        <v>30</v>
      </c>
      <c r="D51" s="28">
        <v>3280</v>
      </c>
      <c r="E51" s="29">
        <v>1046</v>
      </c>
      <c r="F51" s="29">
        <v>340</v>
      </c>
      <c r="G51" s="43">
        <f t="shared" si="0"/>
        <v>1894</v>
      </c>
      <c r="H51" s="17">
        <f t="shared" si="1"/>
        <v>31.890243902439025</v>
      </c>
      <c r="I51" s="13">
        <v>28.593319031566043</v>
      </c>
    </row>
    <row r="52" spans="2:9" ht="12" customHeight="1">
      <c r="B52" s="82"/>
      <c r="C52" s="9" t="s">
        <v>19</v>
      </c>
      <c r="D52" s="30">
        <v>77349</v>
      </c>
      <c r="E52" s="31">
        <v>73995</v>
      </c>
      <c r="F52" s="31">
        <v>340</v>
      </c>
      <c r="G52" s="44">
        <f t="shared" si="0"/>
        <v>3014</v>
      </c>
      <c r="H52" s="18">
        <f t="shared" si="1"/>
        <v>95.663809486871202</v>
      </c>
      <c r="I52" s="14">
        <v>95.345735632340336</v>
      </c>
    </row>
    <row r="53" spans="2:9" ht="12" customHeight="1">
      <c r="B53" s="80" t="s">
        <v>18</v>
      </c>
      <c r="C53" s="10" t="s">
        <v>29</v>
      </c>
      <c r="D53" s="32">
        <v>26416</v>
      </c>
      <c r="E53" s="33">
        <v>25905</v>
      </c>
      <c r="F53" s="33">
        <v>0</v>
      </c>
      <c r="G53" s="74">
        <f t="shared" si="0"/>
        <v>511</v>
      </c>
      <c r="H53" s="19">
        <f t="shared" si="1"/>
        <v>98.065566323440336</v>
      </c>
      <c r="I53" s="15">
        <v>97.981536535753406</v>
      </c>
    </row>
    <row r="54" spans="2:9" ht="12" customHeight="1">
      <c r="B54" s="81"/>
      <c r="C54" s="8" t="s">
        <v>30</v>
      </c>
      <c r="D54" s="28">
        <v>1947</v>
      </c>
      <c r="E54" s="29">
        <v>432</v>
      </c>
      <c r="F54" s="29">
        <v>183</v>
      </c>
      <c r="G54" s="43">
        <f t="shared" si="0"/>
        <v>1332</v>
      </c>
      <c r="H54" s="17">
        <f t="shared" si="1"/>
        <v>22.187981510015408</v>
      </c>
      <c r="I54" s="13">
        <v>17.448979591836736</v>
      </c>
    </row>
    <row r="55" spans="2:9" ht="12" customHeight="1">
      <c r="B55" s="82"/>
      <c r="C55" s="9" t="s">
        <v>19</v>
      </c>
      <c r="D55" s="30">
        <v>28363</v>
      </c>
      <c r="E55" s="31">
        <v>26337</v>
      </c>
      <c r="F55" s="31">
        <v>183</v>
      </c>
      <c r="G55" s="44">
        <f t="shared" si="0"/>
        <v>1843</v>
      </c>
      <c r="H55" s="18">
        <f t="shared" si="1"/>
        <v>92.856891019990826</v>
      </c>
      <c r="I55" s="14">
        <v>92.246766458363609</v>
      </c>
    </row>
    <row r="56" spans="2:9" ht="12" customHeight="1">
      <c r="B56" s="80" t="s">
        <v>10</v>
      </c>
      <c r="C56" s="10" t="s">
        <v>29</v>
      </c>
      <c r="D56" s="32">
        <v>30072</v>
      </c>
      <c r="E56" s="33">
        <v>28967</v>
      </c>
      <c r="F56" s="33">
        <v>0</v>
      </c>
      <c r="G56" s="74">
        <f t="shared" si="0"/>
        <v>1105</v>
      </c>
      <c r="H56" s="19">
        <f t="shared" si="1"/>
        <v>96.325485501463163</v>
      </c>
      <c r="I56" s="15">
        <v>96.278458844133098</v>
      </c>
    </row>
    <row r="57" spans="2:9" ht="12" customHeight="1">
      <c r="B57" s="81"/>
      <c r="C57" s="8" t="s">
        <v>30</v>
      </c>
      <c r="D57" s="28">
        <v>3273</v>
      </c>
      <c r="E57" s="29">
        <v>1668</v>
      </c>
      <c r="F57" s="29">
        <v>244</v>
      </c>
      <c r="G57" s="43">
        <f t="shared" si="0"/>
        <v>1361</v>
      </c>
      <c r="H57" s="17">
        <f t="shared" si="1"/>
        <v>50.962419798350133</v>
      </c>
      <c r="I57" s="13">
        <v>17.676452217364147</v>
      </c>
    </row>
    <row r="58" spans="2:9" ht="12" customHeight="1">
      <c r="B58" s="82"/>
      <c r="C58" s="9" t="s">
        <v>19</v>
      </c>
      <c r="D58" s="30">
        <v>33345</v>
      </c>
      <c r="E58" s="31">
        <v>30635</v>
      </c>
      <c r="F58" s="31">
        <v>244</v>
      </c>
      <c r="G58" s="44">
        <f t="shared" si="0"/>
        <v>2466</v>
      </c>
      <c r="H58" s="18">
        <f t="shared" si="1"/>
        <v>91.872844504423455</v>
      </c>
      <c r="I58" s="14">
        <v>88.62710524715753</v>
      </c>
    </row>
    <row r="59" spans="2:9" ht="12" customHeight="1">
      <c r="B59" s="80" t="s">
        <v>9</v>
      </c>
      <c r="C59" s="10" t="s">
        <v>29</v>
      </c>
      <c r="D59" s="32">
        <v>28404</v>
      </c>
      <c r="E59" s="33">
        <v>28331</v>
      </c>
      <c r="F59" s="33">
        <v>0</v>
      </c>
      <c r="G59" s="74">
        <f>D59-E59-F59</f>
        <v>73</v>
      </c>
      <c r="H59" s="19">
        <f t="shared" si="1"/>
        <v>99.742993944514851</v>
      </c>
      <c r="I59" s="15">
        <v>99.605829385600117</v>
      </c>
    </row>
    <row r="60" spans="2:9" ht="12" customHeight="1">
      <c r="B60" s="81"/>
      <c r="C60" s="8" t="s">
        <v>30</v>
      </c>
      <c r="D60" s="28">
        <v>325</v>
      </c>
      <c r="E60" s="29">
        <v>72</v>
      </c>
      <c r="F60" s="29">
        <v>17</v>
      </c>
      <c r="G60" s="43">
        <f t="shared" si="0"/>
        <v>236</v>
      </c>
      <c r="H60" s="17">
        <f t="shared" si="1"/>
        <v>22.153846153846153</v>
      </c>
      <c r="I60" s="13">
        <v>44.258373205741627</v>
      </c>
    </row>
    <row r="61" spans="2:9" ht="12" customHeight="1">
      <c r="B61" s="82"/>
      <c r="C61" s="9" t="s">
        <v>19</v>
      </c>
      <c r="D61" s="30">
        <v>28729</v>
      </c>
      <c r="E61" s="31">
        <v>28403</v>
      </c>
      <c r="F61" s="31">
        <v>17</v>
      </c>
      <c r="G61" s="44">
        <f t="shared" si="0"/>
        <v>309</v>
      </c>
      <c r="H61" s="18">
        <f t="shared" si="1"/>
        <v>98.865258101569836</v>
      </c>
      <c r="I61" s="14">
        <v>98.781660788714333</v>
      </c>
    </row>
    <row r="62" spans="2:9" ht="12" customHeight="1">
      <c r="B62" s="80" t="s">
        <v>24</v>
      </c>
      <c r="C62" s="7" t="s">
        <v>29</v>
      </c>
      <c r="D62" s="26">
        <f t="shared" ref="D62:F64" si="2">D5+D8+D11+D14+D17+D20+D23+D26+D29+D32+D35+D38+D41+D44+D47+D50+D53+D56+D59</f>
        <v>3761874</v>
      </c>
      <c r="E62" s="27">
        <f t="shared" si="2"/>
        <v>3682666</v>
      </c>
      <c r="F62" s="27">
        <f t="shared" si="2"/>
        <v>120</v>
      </c>
      <c r="G62" s="42">
        <f>D62-E62-F62</f>
        <v>79088</v>
      </c>
      <c r="H62" s="16">
        <f t="shared" ref="H62:H64" si="3">IFERROR(E62/D62*100,"")</f>
        <v>97.894453668570506</v>
      </c>
      <c r="I62" s="12">
        <v>97.756877103369376</v>
      </c>
    </row>
    <row r="63" spans="2:9" ht="12" customHeight="1">
      <c r="B63" s="81"/>
      <c r="C63" s="8" t="s">
        <v>30</v>
      </c>
      <c r="D63" s="28">
        <f t="shared" si="2"/>
        <v>222784</v>
      </c>
      <c r="E63" s="29">
        <f t="shared" si="2"/>
        <v>53384</v>
      </c>
      <c r="F63" s="29">
        <f t="shared" si="2"/>
        <v>18030</v>
      </c>
      <c r="G63" s="43">
        <f>D63-E63-F63</f>
        <v>151370</v>
      </c>
      <c r="H63" s="17">
        <f t="shared" si="3"/>
        <v>23.962223498994543</v>
      </c>
      <c r="I63" s="13">
        <v>23.282069517290427</v>
      </c>
    </row>
    <row r="64" spans="2:9" ht="12" customHeight="1">
      <c r="B64" s="82"/>
      <c r="C64" s="9" t="s">
        <v>19</v>
      </c>
      <c r="D64" s="30">
        <f t="shared" si="2"/>
        <v>3984658</v>
      </c>
      <c r="E64" s="31">
        <f t="shared" si="2"/>
        <v>3736050</v>
      </c>
      <c r="F64" s="31">
        <f t="shared" si="2"/>
        <v>18150</v>
      </c>
      <c r="G64" s="44">
        <f>D64-E64-F64</f>
        <v>230458</v>
      </c>
      <c r="H64" s="18">
        <f t="shared" si="3"/>
        <v>93.760869816179962</v>
      </c>
      <c r="I64" s="14">
        <v>93.592400451359907</v>
      </c>
    </row>
    <row r="65" spans="2:9" ht="6" customHeight="1"/>
    <row r="66" spans="2:9">
      <c r="B66" s="78" t="s">
        <v>45</v>
      </c>
      <c r="C66" s="78"/>
      <c r="D66" s="78"/>
      <c r="E66" s="78"/>
    </row>
    <row r="67" spans="2:9">
      <c r="B67" s="83" t="s">
        <v>48</v>
      </c>
      <c r="C67" s="83"/>
      <c r="D67" s="83"/>
      <c r="E67" s="83"/>
      <c r="F67" s="83"/>
      <c r="G67" s="83"/>
      <c r="H67" s="83"/>
      <c r="I67" s="83"/>
    </row>
    <row r="68" spans="2:9">
      <c r="B68" s="78" t="s">
        <v>46</v>
      </c>
      <c r="C68" s="78"/>
      <c r="D68" s="78"/>
      <c r="E68" s="78"/>
    </row>
    <row r="69" spans="2:9">
      <c r="B69" s="78" t="s">
        <v>47</v>
      </c>
      <c r="C69" s="4"/>
      <c r="D69" s="4"/>
      <c r="E69" s="4"/>
    </row>
  </sheetData>
  <mergeCells count="31">
    <mergeCell ref="B67:I67"/>
    <mergeCell ref="G1:I1"/>
    <mergeCell ref="B8:B10"/>
    <mergeCell ref="B11:B13"/>
    <mergeCell ref="B5:B7"/>
    <mergeCell ref="B1:F1"/>
    <mergeCell ref="B3:C4"/>
    <mergeCell ref="D3:D4"/>
    <mergeCell ref="E3:E4"/>
    <mergeCell ref="F3:F4"/>
    <mergeCell ref="G3:G4"/>
    <mergeCell ref="H3:I3"/>
    <mergeCell ref="B2:F2"/>
    <mergeCell ref="G2:I2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B1:I69"/>
  <sheetViews>
    <sheetView showGridLines="0" tabSelected="1" topLeftCell="A25" zoomScaleNormal="100" workbookViewId="0">
      <selection activeCell="F45" sqref="F45:F46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5" width="12.25" style="1" bestFit="1" customWidth="1"/>
    <col min="6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88" t="str">
        <f>個民!B1</f>
        <v>平成30年度　市町税調定収入状況</v>
      </c>
      <c r="C1" s="88"/>
      <c r="D1" s="88"/>
      <c r="E1" s="88"/>
      <c r="F1" s="88"/>
      <c r="G1" s="99" t="str">
        <f>個民!G1</f>
        <v>【決算速報値】</v>
      </c>
      <c r="H1" s="99"/>
      <c r="I1" s="99"/>
    </row>
    <row r="2" spans="2:9" s="5" customFormat="1" ht="15" customHeight="1">
      <c r="B2" s="90" t="s">
        <v>38</v>
      </c>
      <c r="C2" s="90"/>
      <c r="D2" s="90"/>
      <c r="E2" s="90"/>
      <c r="F2" s="90"/>
      <c r="G2" s="89" t="s">
        <v>25</v>
      </c>
      <c r="H2" s="89"/>
      <c r="I2" s="89"/>
    </row>
    <row r="3" spans="2:9" s="6" customFormat="1" ht="12">
      <c r="B3" s="93"/>
      <c r="C3" s="94"/>
      <c r="D3" s="80" t="s">
        <v>23</v>
      </c>
      <c r="E3" s="91" t="s">
        <v>22</v>
      </c>
      <c r="F3" s="91" t="s">
        <v>20</v>
      </c>
      <c r="G3" s="97" t="s">
        <v>21</v>
      </c>
      <c r="H3" s="84" t="s">
        <v>26</v>
      </c>
      <c r="I3" s="85"/>
    </row>
    <row r="4" spans="2:9" s="6" customFormat="1" ht="12">
      <c r="B4" s="95"/>
      <c r="C4" s="96"/>
      <c r="D4" s="82"/>
      <c r="E4" s="92"/>
      <c r="F4" s="92"/>
      <c r="G4" s="98"/>
      <c r="H4" s="2" t="str">
        <f>個民!H4</f>
        <v>H30</v>
      </c>
      <c r="I4" s="3" t="str">
        <f>個民!I4</f>
        <v>H29</v>
      </c>
    </row>
    <row r="5" spans="2:9" ht="12" customHeight="1">
      <c r="B5" s="80" t="s">
        <v>0</v>
      </c>
      <c r="C5" s="7" t="s">
        <v>35</v>
      </c>
      <c r="D5" s="20">
        <v>50939505</v>
      </c>
      <c r="E5" s="21">
        <v>50415506</v>
      </c>
      <c r="F5" s="27">
        <v>0</v>
      </c>
      <c r="G5" s="42">
        <f>D5-E5-F5</f>
        <v>523999</v>
      </c>
      <c r="H5" s="16">
        <f>IFERROR(E5/D5*100,"")</f>
        <v>98.971330797187761</v>
      </c>
      <c r="I5" s="12">
        <v>98.896353704755697</v>
      </c>
    </row>
    <row r="6" spans="2:9" ht="12" customHeight="1">
      <c r="B6" s="81"/>
      <c r="C6" s="8" t="s">
        <v>30</v>
      </c>
      <c r="D6" s="22">
        <v>2385664</v>
      </c>
      <c r="E6" s="23">
        <v>543648</v>
      </c>
      <c r="F6" s="29">
        <v>155009</v>
      </c>
      <c r="G6" s="43">
        <f t="shared" ref="G6:G61" si="0">D6-E6-F6</f>
        <v>1687007</v>
      </c>
      <c r="H6" s="17">
        <f t="shared" ref="H6:H61" si="1">IFERROR(E6/D6*100,"")</f>
        <v>22.788121043030369</v>
      </c>
      <c r="I6" s="13">
        <v>21.608268643122237</v>
      </c>
    </row>
    <row r="7" spans="2:9" ht="12" customHeight="1">
      <c r="B7" s="82"/>
      <c r="C7" s="9" t="s">
        <v>19</v>
      </c>
      <c r="D7" s="24">
        <v>53325169</v>
      </c>
      <c r="E7" s="25">
        <v>50959154</v>
      </c>
      <c r="F7" s="33">
        <v>155009</v>
      </c>
      <c r="G7" s="44">
        <f t="shared" si="0"/>
        <v>2211006</v>
      </c>
      <c r="H7" s="18">
        <f t="shared" si="1"/>
        <v>95.563042660024195</v>
      </c>
      <c r="I7" s="14">
        <v>95.267758472381928</v>
      </c>
    </row>
    <row r="8" spans="2:9" ht="12" customHeight="1">
      <c r="B8" s="80" t="s">
        <v>16</v>
      </c>
      <c r="C8" s="10" t="s">
        <v>29</v>
      </c>
      <c r="D8" s="26">
        <v>18516218</v>
      </c>
      <c r="E8" s="27">
        <v>18461853</v>
      </c>
      <c r="F8" s="27">
        <v>1638</v>
      </c>
      <c r="G8" s="74">
        <f t="shared" si="0"/>
        <v>52727</v>
      </c>
      <c r="H8" s="19">
        <f t="shared" si="1"/>
        <v>99.706392525730692</v>
      </c>
      <c r="I8" s="15">
        <v>99.734494241926015</v>
      </c>
    </row>
    <row r="9" spans="2:9" ht="12" customHeight="1">
      <c r="B9" s="81"/>
      <c r="C9" s="8" t="s">
        <v>31</v>
      </c>
      <c r="D9" s="28">
        <v>358096</v>
      </c>
      <c r="E9" s="29">
        <v>38367</v>
      </c>
      <c r="F9" s="29">
        <v>16468</v>
      </c>
      <c r="G9" s="43">
        <f t="shared" si="0"/>
        <v>303261</v>
      </c>
      <c r="H9" s="17">
        <f t="shared" si="1"/>
        <v>10.71416603368929</v>
      </c>
      <c r="I9" s="13">
        <v>13.619587203895966</v>
      </c>
    </row>
    <row r="10" spans="2:9" ht="12" customHeight="1">
      <c r="B10" s="82"/>
      <c r="C10" s="9" t="s">
        <v>19</v>
      </c>
      <c r="D10" s="30">
        <v>18874314</v>
      </c>
      <c r="E10" s="31">
        <v>18500220</v>
      </c>
      <c r="F10" s="31">
        <v>18106</v>
      </c>
      <c r="G10" s="44">
        <f t="shared" si="0"/>
        <v>355988</v>
      </c>
      <c r="H10" s="18">
        <f t="shared" si="1"/>
        <v>98.01797299758816</v>
      </c>
      <c r="I10" s="14">
        <v>97.810624689754519</v>
      </c>
    </row>
    <row r="11" spans="2:9" ht="12" customHeight="1">
      <c r="B11" s="80" t="s">
        <v>4</v>
      </c>
      <c r="C11" s="10" t="s">
        <v>29</v>
      </c>
      <c r="D11" s="32">
        <v>16788237</v>
      </c>
      <c r="E11" s="33">
        <v>16662536</v>
      </c>
      <c r="F11" s="33">
        <v>1249</v>
      </c>
      <c r="G11" s="74">
        <f t="shared" si="0"/>
        <v>124452</v>
      </c>
      <c r="H11" s="19">
        <f t="shared" si="1"/>
        <v>99.251255507055319</v>
      </c>
      <c r="I11" s="15">
        <v>99.23280494189413</v>
      </c>
    </row>
    <row r="12" spans="2:9" ht="12" customHeight="1">
      <c r="B12" s="81"/>
      <c r="C12" s="8" t="s">
        <v>31</v>
      </c>
      <c r="D12" s="28">
        <v>495548</v>
      </c>
      <c r="E12" s="29">
        <v>122875</v>
      </c>
      <c r="F12" s="29">
        <v>41987</v>
      </c>
      <c r="G12" s="43">
        <f t="shared" si="0"/>
        <v>330686</v>
      </c>
      <c r="H12" s="17">
        <f t="shared" si="1"/>
        <v>24.795781639720069</v>
      </c>
      <c r="I12" s="13">
        <v>27.323599176243661</v>
      </c>
    </row>
    <row r="13" spans="2:9" ht="12" customHeight="1">
      <c r="B13" s="82"/>
      <c r="C13" s="9" t="s">
        <v>19</v>
      </c>
      <c r="D13" s="30">
        <v>17283785</v>
      </c>
      <c r="E13" s="31">
        <v>16785411</v>
      </c>
      <c r="F13" s="31">
        <v>43236</v>
      </c>
      <c r="G13" s="44">
        <f t="shared" si="0"/>
        <v>455138</v>
      </c>
      <c r="H13" s="18">
        <f t="shared" si="1"/>
        <v>97.116522798680961</v>
      </c>
      <c r="I13" s="14">
        <v>96.827842564844033</v>
      </c>
    </row>
    <row r="14" spans="2:9" ht="12" customHeight="1">
      <c r="B14" s="80" t="s">
        <v>1</v>
      </c>
      <c r="C14" s="10" t="s">
        <v>29</v>
      </c>
      <c r="D14" s="32">
        <v>11475095</v>
      </c>
      <c r="E14" s="33">
        <v>11385424</v>
      </c>
      <c r="F14" s="33">
        <v>0</v>
      </c>
      <c r="G14" s="74">
        <f t="shared" si="0"/>
        <v>89671</v>
      </c>
      <c r="H14" s="19">
        <f t="shared" si="1"/>
        <v>99.218559846345499</v>
      </c>
      <c r="I14" s="15">
        <v>99.309689099137714</v>
      </c>
    </row>
    <row r="15" spans="2:9" ht="12" customHeight="1">
      <c r="B15" s="81"/>
      <c r="C15" s="8" t="s">
        <v>31</v>
      </c>
      <c r="D15" s="28">
        <v>332389</v>
      </c>
      <c r="E15" s="29">
        <v>81482</v>
      </c>
      <c r="F15" s="29">
        <v>14388</v>
      </c>
      <c r="G15" s="43">
        <f t="shared" si="0"/>
        <v>236519</v>
      </c>
      <c r="H15" s="17">
        <f t="shared" si="1"/>
        <v>24.514048298830588</v>
      </c>
      <c r="I15" s="13">
        <v>25.403961323023776</v>
      </c>
    </row>
    <row r="16" spans="2:9" ht="12" customHeight="1">
      <c r="B16" s="82"/>
      <c r="C16" s="9" t="s">
        <v>19</v>
      </c>
      <c r="D16" s="30">
        <v>11807484</v>
      </c>
      <c r="E16" s="31">
        <v>11466906</v>
      </c>
      <c r="F16" s="31">
        <v>14388</v>
      </c>
      <c r="G16" s="44">
        <f t="shared" si="0"/>
        <v>326190</v>
      </c>
      <c r="H16" s="18">
        <f t="shared" si="1"/>
        <v>97.115575172492299</v>
      </c>
      <c r="I16" s="14">
        <v>96.949274965066792</v>
      </c>
    </row>
    <row r="17" spans="2:9" ht="12" customHeight="1">
      <c r="B17" s="80" t="s">
        <v>12</v>
      </c>
      <c r="C17" s="10" t="s">
        <v>29</v>
      </c>
      <c r="D17" s="32">
        <v>23745254</v>
      </c>
      <c r="E17" s="33">
        <v>23560464</v>
      </c>
      <c r="F17" s="33">
        <v>117</v>
      </c>
      <c r="G17" s="74">
        <f t="shared" si="0"/>
        <v>184673</v>
      </c>
      <c r="H17" s="19">
        <f t="shared" si="1"/>
        <v>99.221781329439565</v>
      </c>
      <c r="I17" s="15">
        <v>99.157058609440469</v>
      </c>
    </row>
    <row r="18" spans="2:9" ht="12" customHeight="1">
      <c r="B18" s="81"/>
      <c r="C18" s="8" t="s">
        <v>31</v>
      </c>
      <c r="D18" s="28">
        <v>707225</v>
      </c>
      <c r="E18" s="29">
        <v>172092</v>
      </c>
      <c r="F18" s="29">
        <v>59981</v>
      </c>
      <c r="G18" s="43">
        <f t="shared" si="0"/>
        <v>475152</v>
      </c>
      <c r="H18" s="17">
        <f t="shared" si="1"/>
        <v>24.333415815334583</v>
      </c>
      <c r="I18" s="13">
        <v>22.496177419147596</v>
      </c>
    </row>
    <row r="19" spans="2:9" ht="12" customHeight="1">
      <c r="B19" s="82"/>
      <c r="C19" s="9" t="s">
        <v>19</v>
      </c>
      <c r="D19" s="30">
        <v>24452479</v>
      </c>
      <c r="E19" s="31">
        <v>23732556</v>
      </c>
      <c r="F19" s="31">
        <v>60098</v>
      </c>
      <c r="G19" s="44">
        <f t="shared" si="0"/>
        <v>659825</v>
      </c>
      <c r="H19" s="18">
        <f t="shared" si="1"/>
        <v>97.05582816368026</v>
      </c>
      <c r="I19" s="14">
        <v>96.665235935169449</v>
      </c>
    </row>
    <row r="20" spans="2:9" ht="12" customHeight="1">
      <c r="B20" s="80" t="s">
        <v>14</v>
      </c>
      <c r="C20" s="10" t="s">
        <v>29</v>
      </c>
      <c r="D20" s="32">
        <v>12894667</v>
      </c>
      <c r="E20" s="33">
        <v>12808241</v>
      </c>
      <c r="F20" s="33">
        <v>0</v>
      </c>
      <c r="G20" s="74">
        <f t="shared" si="0"/>
        <v>86426</v>
      </c>
      <c r="H20" s="19">
        <f t="shared" si="1"/>
        <v>99.329753920748786</v>
      </c>
      <c r="I20" s="15">
        <v>99.108189386179092</v>
      </c>
    </row>
    <row r="21" spans="2:9" ht="12" customHeight="1">
      <c r="B21" s="81"/>
      <c r="C21" s="8" t="s">
        <v>31</v>
      </c>
      <c r="D21" s="28">
        <v>531711</v>
      </c>
      <c r="E21" s="29">
        <v>121676</v>
      </c>
      <c r="F21" s="29">
        <v>13333</v>
      </c>
      <c r="G21" s="43">
        <f t="shared" si="0"/>
        <v>396702</v>
      </c>
      <c r="H21" s="17">
        <f t="shared" si="1"/>
        <v>22.883859841154312</v>
      </c>
      <c r="I21" s="13">
        <v>22.812910006447744</v>
      </c>
    </row>
    <row r="22" spans="2:9" ht="12" customHeight="1">
      <c r="B22" s="82"/>
      <c r="C22" s="9" t="s">
        <v>19</v>
      </c>
      <c r="D22" s="30">
        <v>13426378</v>
      </c>
      <c r="E22" s="31">
        <v>12929917</v>
      </c>
      <c r="F22" s="31">
        <v>13333</v>
      </c>
      <c r="G22" s="44">
        <f t="shared" si="0"/>
        <v>483128</v>
      </c>
      <c r="H22" s="18">
        <f t="shared" si="1"/>
        <v>96.302346023626029</v>
      </c>
      <c r="I22" s="14">
        <v>95.763033398058838</v>
      </c>
    </row>
    <row r="23" spans="2:9" ht="12" customHeight="1">
      <c r="B23" s="80" t="s">
        <v>11</v>
      </c>
      <c r="C23" s="10" t="s">
        <v>29</v>
      </c>
      <c r="D23" s="32">
        <v>12947154</v>
      </c>
      <c r="E23" s="33">
        <v>12856086</v>
      </c>
      <c r="F23" s="33">
        <v>1660</v>
      </c>
      <c r="G23" s="74">
        <f t="shared" si="0"/>
        <v>89408</v>
      </c>
      <c r="H23" s="19">
        <f t="shared" si="1"/>
        <v>99.296617619594244</v>
      </c>
      <c r="I23" s="15">
        <v>99.118750159422021</v>
      </c>
    </row>
    <row r="24" spans="2:9" ht="12" customHeight="1">
      <c r="B24" s="81"/>
      <c r="C24" s="8" t="s">
        <v>31</v>
      </c>
      <c r="D24" s="28">
        <v>438995</v>
      </c>
      <c r="E24" s="29">
        <v>128492</v>
      </c>
      <c r="F24" s="29">
        <v>35512</v>
      </c>
      <c r="G24" s="43">
        <f t="shared" si="0"/>
        <v>274991</v>
      </c>
      <c r="H24" s="17">
        <f t="shared" si="1"/>
        <v>29.269581658105448</v>
      </c>
      <c r="I24" s="13">
        <v>22.637846608524324</v>
      </c>
    </row>
    <row r="25" spans="2:9" ht="12" customHeight="1">
      <c r="B25" s="82"/>
      <c r="C25" s="9" t="s">
        <v>19</v>
      </c>
      <c r="D25" s="30">
        <v>13386149</v>
      </c>
      <c r="E25" s="31">
        <v>12984578</v>
      </c>
      <c r="F25" s="31">
        <v>37172</v>
      </c>
      <c r="G25" s="44">
        <f t="shared" si="0"/>
        <v>364399</v>
      </c>
      <c r="H25" s="18">
        <f t="shared" si="1"/>
        <v>97.00010062640122</v>
      </c>
      <c r="I25" s="14">
        <v>96.532562741475687</v>
      </c>
    </row>
    <row r="26" spans="2:9" ht="12" customHeight="1">
      <c r="B26" s="80" t="s">
        <v>15</v>
      </c>
      <c r="C26" s="10" t="s">
        <v>29</v>
      </c>
      <c r="D26" s="32">
        <v>14255398</v>
      </c>
      <c r="E26" s="33">
        <v>14145655</v>
      </c>
      <c r="F26" s="33">
        <v>186</v>
      </c>
      <c r="G26" s="74">
        <f t="shared" si="0"/>
        <v>109557</v>
      </c>
      <c r="H26" s="19">
        <f t="shared" si="1"/>
        <v>99.230165302996099</v>
      </c>
      <c r="I26" s="15">
        <v>99.151616642925646</v>
      </c>
    </row>
    <row r="27" spans="2:9" ht="12" customHeight="1">
      <c r="B27" s="81"/>
      <c r="C27" s="8" t="s">
        <v>31</v>
      </c>
      <c r="D27" s="28">
        <v>606244</v>
      </c>
      <c r="E27" s="29">
        <v>124856</v>
      </c>
      <c r="F27" s="29">
        <v>43689</v>
      </c>
      <c r="G27" s="43">
        <f t="shared" si="0"/>
        <v>437699</v>
      </c>
      <c r="H27" s="17">
        <f t="shared" si="1"/>
        <v>20.595007950594148</v>
      </c>
      <c r="I27" s="13">
        <v>19.730812626316268</v>
      </c>
    </row>
    <row r="28" spans="2:9" ht="12" customHeight="1">
      <c r="B28" s="82"/>
      <c r="C28" s="9" t="s">
        <v>19</v>
      </c>
      <c r="D28" s="30">
        <v>14861642</v>
      </c>
      <c r="E28" s="31">
        <v>14270511</v>
      </c>
      <c r="F28" s="31">
        <v>43875</v>
      </c>
      <c r="G28" s="44">
        <f t="shared" si="0"/>
        <v>547256</v>
      </c>
      <c r="H28" s="18">
        <f t="shared" si="1"/>
        <v>96.022438166657494</v>
      </c>
      <c r="I28" s="14">
        <v>95.736705415787497</v>
      </c>
    </row>
    <row r="29" spans="2:9" ht="12" customHeight="1">
      <c r="B29" s="80" t="s">
        <v>5</v>
      </c>
      <c r="C29" s="10" t="s">
        <v>29</v>
      </c>
      <c r="D29" s="34">
        <v>8287834</v>
      </c>
      <c r="E29" s="35">
        <v>8238789</v>
      </c>
      <c r="F29" s="35">
        <v>30</v>
      </c>
      <c r="G29" s="75">
        <f t="shared" si="0"/>
        <v>49015</v>
      </c>
      <c r="H29" s="19">
        <f t="shared" si="1"/>
        <v>99.408228977559148</v>
      </c>
      <c r="I29" s="15">
        <v>99.363247802317431</v>
      </c>
    </row>
    <row r="30" spans="2:9" ht="12" customHeight="1">
      <c r="B30" s="81"/>
      <c r="C30" s="8" t="s">
        <v>31</v>
      </c>
      <c r="D30" s="36">
        <v>214426</v>
      </c>
      <c r="E30" s="37">
        <v>47850</v>
      </c>
      <c r="F30" s="37">
        <v>20518</v>
      </c>
      <c r="G30" s="76">
        <f t="shared" si="0"/>
        <v>146058</v>
      </c>
      <c r="H30" s="17">
        <f t="shared" si="1"/>
        <v>22.315390857451987</v>
      </c>
      <c r="I30" s="13">
        <v>20.737663061139223</v>
      </c>
    </row>
    <row r="31" spans="2:9" ht="12" customHeight="1">
      <c r="B31" s="82"/>
      <c r="C31" s="9" t="s">
        <v>19</v>
      </c>
      <c r="D31" s="38">
        <v>8502260</v>
      </c>
      <c r="E31" s="39">
        <v>8286639</v>
      </c>
      <c r="F31" s="39">
        <v>20548</v>
      </c>
      <c r="G31" s="77">
        <f t="shared" si="0"/>
        <v>195073</v>
      </c>
      <c r="H31" s="18">
        <f t="shared" si="1"/>
        <v>97.463956642116329</v>
      </c>
      <c r="I31" s="14">
        <v>97.368725996946637</v>
      </c>
    </row>
    <row r="32" spans="2:9" ht="12" customHeight="1">
      <c r="B32" s="80" t="s">
        <v>17</v>
      </c>
      <c r="C32" s="10" t="s">
        <v>29</v>
      </c>
      <c r="D32" s="32">
        <v>8601290</v>
      </c>
      <c r="E32" s="33">
        <v>8523328</v>
      </c>
      <c r="F32" s="33">
        <v>0</v>
      </c>
      <c r="G32" s="75">
        <f t="shared" si="0"/>
        <v>77962</v>
      </c>
      <c r="H32" s="19">
        <f t="shared" si="1"/>
        <v>99.09360107611765</v>
      </c>
      <c r="I32" s="15">
        <v>99.094344883097378</v>
      </c>
    </row>
    <row r="33" spans="2:9" ht="12" customHeight="1">
      <c r="B33" s="81"/>
      <c r="C33" s="8" t="s">
        <v>31</v>
      </c>
      <c r="D33" s="28">
        <v>263650</v>
      </c>
      <c r="E33" s="29">
        <v>72473</v>
      </c>
      <c r="F33" s="29">
        <v>20294</v>
      </c>
      <c r="G33" s="76">
        <f t="shared" si="0"/>
        <v>170883</v>
      </c>
      <c r="H33" s="17">
        <f t="shared" si="1"/>
        <v>27.488336810164991</v>
      </c>
      <c r="I33" s="13">
        <v>27.610198402010955</v>
      </c>
    </row>
    <row r="34" spans="2:9" ht="12" customHeight="1">
      <c r="B34" s="82"/>
      <c r="C34" s="9" t="s">
        <v>19</v>
      </c>
      <c r="D34" s="30">
        <v>8864940</v>
      </c>
      <c r="E34" s="31">
        <v>8595801</v>
      </c>
      <c r="F34" s="31">
        <v>20294</v>
      </c>
      <c r="G34" s="77">
        <f t="shared" si="0"/>
        <v>248845</v>
      </c>
      <c r="H34" s="18">
        <f t="shared" si="1"/>
        <v>96.964006524578849</v>
      </c>
      <c r="I34" s="14">
        <v>96.741051708815974</v>
      </c>
    </row>
    <row r="35" spans="2:9" ht="12" customHeight="1">
      <c r="B35" s="80" t="s">
        <v>13</v>
      </c>
      <c r="C35" s="10" t="s">
        <v>29</v>
      </c>
      <c r="D35" s="32">
        <v>5749217</v>
      </c>
      <c r="E35" s="33">
        <v>5681706</v>
      </c>
      <c r="F35" s="33">
        <v>2936</v>
      </c>
      <c r="G35" s="74">
        <f t="shared" si="0"/>
        <v>64575</v>
      </c>
      <c r="H35" s="19">
        <f t="shared" si="1"/>
        <v>98.825735748015774</v>
      </c>
      <c r="I35" s="15">
        <v>98.829946398149318</v>
      </c>
    </row>
    <row r="36" spans="2:9" ht="12" customHeight="1">
      <c r="B36" s="81"/>
      <c r="C36" s="8" t="s">
        <v>31</v>
      </c>
      <c r="D36" s="28">
        <v>324985</v>
      </c>
      <c r="E36" s="29">
        <v>58358</v>
      </c>
      <c r="F36" s="29">
        <v>28393</v>
      </c>
      <c r="G36" s="43">
        <f t="shared" si="0"/>
        <v>238234</v>
      </c>
      <c r="H36" s="17">
        <f t="shared" si="1"/>
        <v>17.957136483222303</v>
      </c>
      <c r="I36" s="13">
        <v>16.196836534136025</v>
      </c>
    </row>
    <row r="37" spans="2:9" ht="12" customHeight="1">
      <c r="B37" s="82"/>
      <c r="C37" s="9" t="s">
        <v>19</v>
      </c>
      <c r="D37" s="30">
        <v>6074202</v>
      </c>
      <c r="E37" s="31">
        <v>5740064</v>
      </c>
      <c r="F37" s="31">
        <v>31329</v>
      </c>
      <c r="G37" s="44">
        <f t="shared" si="0"/>
        <v>302809</v>
      </c>
      <c r="H37" s="18">
        <f t="shared" si="1"/>
        <v>94.499063416066832</v>
      </c>
      <c r="I37" s="14">
        <v>94.36078611182414</v>
      </c>
    </row>
    <row r="38" spans="2:9" ht="12" customHeight="1">
      <c r="B38" s="80" t="s">
        <v>6</v>
      </c>
      <c r="C38" s="10" t="s">
        <v>29</v>
      </c>
      <c r="D38" s="32">
        <v>16970900</v>
      </c>
      <c r="E38" s="33">
        <v>16858188</v>
      </c>
      <c r="F38" s="33">
        <v>0</v>
      </c>
      <c r="G38" s="74">
        <f t="shared" si="0"/>
        <v>112712</v>
      </c>
      <c r="H38" s="19">
        <f t="shared" si="1"/>
        <v>99.335851369108298</v>
      </c>
      <c r="I38" s="15">
        <v>99.100294055125005</v>
      </c>
    </row>
    <row r="39" spans="2:9" ht="12" customHeight="1">
      <c r="B39" s="81"/>
      <c r="C39" s="8" t="s">
        <v>30</v>
      </c>
      <c r="D39" s="28">
        <v>315251</v>
      </c>
      <c r="E39" s="29">
        <v>128961</v>
      </c>
      <c r="F39" s="29">
        <v>31720</v>
      </c>
      <c r="G39" s="43">
        <f t="shared" si="0"/>
        <v>154570</v>
      </c>
      <c r="H39" s="17">
        <f t="shared" si="1"/>
        <v>40.907403941621126</v>
      </c>
      <c r="I39" s="13">
        <v>36.736464234792379</v>
      </c>
    </row>
    <row r="40" spans="2:9" ht="12" customHeight="1">
      <c r="B40" s="82"/>
      <c r="C40" s="9" t="s">
        <v>19</v>
      </c>
      <c r="D40" s="30">
        <v>17286151</v>
      </c>
      <c r="E40" s="31">
        <v>16987149</v>
      </c>
      <c r="F40" s="31">
        <v>31720</v>
      </c>
      <c r="G40" s="44">
        <f t="shared" si="0"/>
        <v>267282</v>
      </c>
      <c r="H40" s="18">
        <f t="shared" si="1"/>
        <v>98.270280064081362</v>
      </c>
      <c r="I40" s="14">
        <v>97.942670036663799</v>
      </c>
    </row>
    <row r="41" spans="2:9" ht="12" customHeight="1">
      <c r="B41" s="80" t="s">
        <v>7</v>
      </c>
      <c r="C41" s="10" t="s">
        <v>29</v>
      </c>
      <c r="D41" s="32">
        <v>6357228</v>
      </c>
      <c r="E41" s="33">
        <v>6324215</v>
      </c>
      <c r="F41" s="33">
        <v>0</v>
      </c>
      <c r="G41" s="74">
        <f t="shared" si="0"/>
        <v>33013</v>
      </c>
      <c r="H41" s="19">
        <f t="shared" si="1"/>
        <v>99.480701337123662</v>
      </c>
      <c r="I41" s="15">
        <v>99.470606850402376</v>
      </c>
    </row>
    <row r="42" spans="2:9" ht="12" customHeight="1">
      <c r="B42" s="81"/>
      <c r="C42" s="8" t="s">
        <v>30</v>
      </c>
      <c r="D42" s="28">
        <v>229490</v>
      </c>
      <c r="E42" s="29">
        <v>55811</v>
      </c>
      <c r="F42" s="29">
        <v>2719</v>
      </c>
      <c r="G42" s="43">
        <f t="shared" si="0"/>
        <v>170960</v>
      </c>
      <c r="H42" s="17">
        <f t="shared" si="1"/>
        <v>24.319578195128326</v>
      </c>
      <c r="I42" s="13">
        <v>21.143957852102648</v>
      </c>
    </row>
    <row r="43" spans="2:9" ht="12" customHeight="1">
      <c r="B43" s="82"/>
      <c r="C43" s="9" t="s">
        <v>19</v>
      </c>
      <c r="D43" s="30">
        <v>6586718</v>
      </c>
      <c r="E43" s="31">
        <v>6380026</v>
      </c>
      <c r="F43" s="31">
        <v>2719</v>
      </c>
      <c r="G43" s="44">
        <f t="shared" si="0"/>
        <v>203973</v>
      </c>
      <c r="H43" s="18">
        <f t="shared" si="1"/>
        <v>96.861988018919291</v>
      </c>
      <c r="I43" s="14">
        <v>96.47647122771032</v>
      </c>
    </row>
    <row r="44" spans="2:9" ht="12" customHeight="1">
      <c r="B44" s="80" t="s">
        <v>2</v>
      </c>
      <c r="C44" s="10" t="s">
        <v>29</v>
      </c>
      <c r="D44" s="32">
        <v>3947633</v>
      </c>
      <c r="E44" s="33">
        <v>3927662</v>
      </c>
      <c r="F44" s="33">
        <v>0</v>
      </c>
      <c r="G44" s="74">
        <f t="shared" si="0"/>
        <v>19971</v>
      </c>
      <c r="H44" s="19">
        <f t="shared" si="1"/>
        <v>99.494101908662742</v>
      </c>
      <c r="I44" s="15">
        <v>99.346169587497585</v>
      </c>
    </row>
    <row r="45" spans="2:9" ht="12" customHeight="1">
      <c r="B45" s="81"/>
      <c r="C45" s="8" t="s">
        <v>30</v>
      </c>
      <c r="D45" s="28">
        <v>92170</v>
      </c>
      <c r="E45" s="29">
        <v>21175</v>
      </c>
      <c r="F45" s="29">
        <v>5229</v>
      </c>
      <c r="G45" s="43">
        <f t="shared" si="0"/>
        <v>65766</v>
      </c>
      <c r="H45" s="17">
        <f t="shared" si="1"/>
        <v>22.973852663556471</v>
      </c>
      <c r="I45" s="13">
        <v>21.363150977493017</v>
      </c>
    </row>
    <row r="46" spans="2:9" ht="12" customHeight="1">
      <c r="B46" s="82"/>
      <c r="C46" s="11" t="s">
        <v>19</v>
      </c>
      <c r="D46" s="40">
        <v>4039803</v>
      </c>
      <c r="E46" s="41">
        <v>3948837</v>
      </c>
      <c r="F46" s="31">
        <v>5229</v>
      </c>
      <c r="G46" s="44">
        <f t="shared" si="0"/>
        <v>85737</v>
      </c>
      <c r="H46" s="18">
        <f t="shared" si="1"/>
        <v>97.748256536271697</v>
      </c>
      <c r="I46" s="14">
        <v>97.215457207310195</v>
      </c>
    </row>
    <row r="47" spans="2:9" ht="12" customHeight="1">
      <c r="B47" s="80" t="s">
        <v>3</v>
      </c>
      <c r="C47" s="10" t="s">
        <v>29</v>
      </c>
      <c r="D47" s="32">
        <v>3719176</v>
      </c>
      <c r="E47" s="33">
        <v>3707698</v>
      </c>
      <c r="F47" s="33">
        <v>207</v>
      </c>
      <c r="G47" s="74">
        <f t="shared" si="0"/>
        <v>11271</v>
      </c>
      <c r="H47" s="19">
        <f t="shared" si="1"/>
        <v>99.691383252634452</v>
      </c>
      <c r="I47" s="15">
        <v>99.539867875660121</v>
      </c>
    </row>
    <row r="48" spans="2:9" ht="12" customHeight="1">
      <c r="B48" s="81"/>
      <c r="C48" s="8" t="s">
        <v>30</v>
      </c>
      <c r="D48" s="28">
        <v>50978</v>
      </c>
      <c r="E48" s="29">
        <v>12305</v>
      </c>
      <c r="F48" s="29">
        <v>3737</v>
      </c>
      <c r="G48" s="43">
        <f t="shared" si="0"/>
        <v>34936</v>
      </c>
      <c r="H48" s="17">
        <f t="shared" si="1"/>
        <v>24.137863392051472</v>
      </c>
      <c r="I48" s="13">
        <v>22.090163087289941</v>
      </c>
    </row>
    <row r="49" spans="2:9" ht="12" customHeight="1">
      <c r="B49" s="82"/>
      <c r="C49" s="9" t="s">
        <v>19</v>
      </c>
      <c r="D49" s="30">
        <v>3770154</v>
      </c>
      <c r="E49" s="31">
        <v>3720003</v>
      </c>
      <c r="F49" s="31">
        <v>3944</v>
      </c>
      <c r="G49" s="44">
        <f t="shared" si="0"/>
        <v>46207</v>
      </c>
      <c r="H49" s="18">
        <f t="shared" si="1"/>
        <v>98.669789085538682</v>
      </c>
      <c r="I49" s="14">
        <v>98.551546904331772</v>
      </c>
    </row>
    <row r="50" spans="2:9" ht="12" customHeight="1">
      <c r="B50" s="80" t="s">
        <v>8</v>
      </c>
      <c r="C50" s="10" t="s">
        <v>29</v>
      </c>
      <c r="D50" s="32">
        <v>3109057</v>
      </c>
      <c r="E50" s="33">
        <v>3090629</v>
      </c>
      <c r="F50" s="33">
        <v>0</v>
      </c>
      <c r="G50" s="74">
        <f t="shared" si="0"/>
        <v>18428</v>
      </c>
      <c r="H50" s="19">
        <f t="shared" si="1"/>
        <v>99.40728008524772</v>
      </c>
      <c r="I50" s="15">
        <v>99.247653615972709</v>
      </c>
    </row>
    <row r="51" spans="2:9" ht="12" customHeight="1">
      <c r="B51" s="81"/>
      <c r="C51" s="8" t="s">
        <v>30</v>
      </c>
      <c r="D51" s="28">
        <v>163713</v>
      </c>
      <c r="E51" s="29">
        <v>38892</v>
      </c>
      <c r="F51" s="29">
        <v>14502</v>
      </c>
      <c r="G51" s="43">
        <f t="shared" si="0"/>
        <v>110319</v>
      </c>
      <c r="H51" s="17">
        <f t="shared" si="1"/>
        <v>23.756207509483058</v>
      </c>
      <c r="I51" s="13">
        <v>17.376963321614227</v>
      </c>
    </row>
    <row r="52" spans="2:9" ht="12" customHeight="1">
      <c r="B52" s="82"/>
      <c r="C52" s="9" t="s">
        <v>19</v>
      </c>
      <c r="D52" s="30">
        <v>3272770</v>
      </c>
      <c r="E52" s="31">
        <v>3129521</v>
      </c>
      <c r="F52" s="31">
        <v>14502</v>
      </c>
      <c r="G52" s="44">
        <f t="shared" si="0"/>
        <v>128747</v>
      </c>
      <c r="H52" s="18">
        <f t="shared" si="1"/>
        <v>95.623004366331884</v>
      </c>
      <c r="I52" s="14">
        <v>94.635299627378558</v>
      </c>
    </row>
    <row r="53" spans="2:9" ht="12" customHeight="1">
      <c r="B53" s="80" t="s">
        <v>18</v>
      </c>
      <c r="C53" s="10" t="s">
        <v>29</v>
      </c>
      <c r="D53" s="32">
        <v>968316</v>
      </c>
      <c r="E53" s="33">
        <v>959080</v>
      </c>
      <c r="F53" s="33">
        <v>0</v>
      </c>
      <c r="G53" s="74">
        <f t="shared" si="0"/>
        <v>9236</v>
      </c>
      <c r="H53" s="19">
        <f t="shared" si="1"/>
        <v>99.046179139867562</v>
      </c>
      <c r="I53" s="15">
        <v>99.051979402523401</v>
      </c>
    </row>
    <row r="54" spans="2:9" ht="12" customHeight="1">
      <c r="B54" s="81"/>
      <c r="C54" s="8" t="s">
        <v>30</v>
      </c>
      <c r="D54" s="28">
        <v>30929</v>
      </c>
      <c r="E54" s="29">
        <v>9468</v>
      </c>
      <c r="F54" s="29">
        <v>1318</v>
      </c>
      <c r="G54" s="43">
        <f t="shared" si="0"/>
        <v>20143</v>
      </c>
      <c r="H54" s="17">
        <f t="shared" si="1"/>
        <v>30.61204694623169</v>
      </c>
      <c r="I54" s="13">
        <v>26.12154261299753</v>
      </c>
    </row>
    <row r="55" spans="2:9" ht="12" customHeight="1">
      <c r="B55" s="82"/>
      <c r="C55" s="9" t="s">
        <v>19</v>
      </c>
      <c r="D55" s="30">
        <v>999245</v>
      </c>
      <c r="E55" s="31">
        <v>968548</v>
      </c>
      <c r="F55" s="31">
        <v>1318</v>
      </c>
      <c r="G55" s="44">
        <f t="shared" si="0"/>
        <v>29379</v>
      </c>
      <c r="H55" s="18">
        <f t="shared" si="1"/>
        <v>96.927980625372157</v>
      </c>
      <c r="I55" s="14">
        <v>96.44973737604721</v>
      </c>
    </row>
    <row r="56" spans="2:9" ht="12" customHeight="1">
      <c r="B56" s="80" t="s">
        <v>10</v>
      </c>
      <c r="C56" s="10" t="s">
        <v>29</v>
      </c>
      <c r="D56" s="32">
        <v>820019</v>
      </c>
      <c r="E56" s="33">
        <v>811609</v>
      </c>
      <c r="F56" s="33">
        <v>0</v>
      </c>
      <c r="G56" s="74">
        <f t="shared" si="0"/>
        <v>8410</v>
      </c>
      <c r="H56" s="19">
        <f t="shared" si="1"/>
        <v>98.97441400748032</v>
      </c>
      <c r="I56" s="15">
        <v>98.688700677750205</v>
      </c>
    </row>
    <row r="57" spans="2:9" ht="12" customHeight="1">
      <c r="B57" s="81"/>
      <c r="C57" s="8" t="s">
        <v>30</v>
      </c>
      <c r="D57" s="28">
        <v>52529</v>
      </c>
      <c r="E57" s="29">
        <v>23079</v>
      </c>
      <c r="F57" s="29">
        <v>3912</v>
      </c>
      <c r="G57" s="43">
        <f t="shared" si="0"/>
        <v>25538</v>
      </c>
      <c r="H57" s="17">
        <f t="shared" si="1"/>
        <v>43.935730739210719</v>
      </c>
      <c r="I57" s="13">
        <v>8.8416628669983943</v>
      </c>
    </row>
    <row r="58" spans="2:9" ht="12" customHeight="1">
      <c r="B58" s="82"/>
      <c r="C58" s="9" t="s">
        <v>19</v>
      </c>
      <c r="D58" s="30">
        <v>872548</v>
      </c>
      <c r="E58" s="31">
        <v>834688</v>
      </c>
      <c r="F58" s="31">
        <v>3912</v>
      </c>
      <c r="G58" s="44">
        <f t="shared" si="0"/>
        <v>33948</v>
      </c>
      <c r="H58" s="18">
        <f t="shared" si="1"/>
        <v>95.660983693733755</v>
      </c>
      <c r="I58" s="14">
        <v>93.608100882124461</v>
      </c>
    </row>
    <row r="59" spans="2:9" ht="12" customHeight="1">
      <c r="B59" s="80" t="s">
        <v>9</v>
      </c>
      <c r="C59" s="10" t="s">
        <v>29</v>
      </c>
      <c r="D59" s="32">
        <v>1966270</v>
      </c>
      <c r="E59" s="33">
        <v>1961203</v>
      </c>
      <c r="F59" s="33">
        <v>0</v>
      </c>
      <c r="G59" s="74">
        <f t="shared" si="0"/>
        <v>5067</v>
      </c>
      <c r="H59" s="19">
        <f t="shared" si="1"/>
        <v>99.742303956221676</v>
      </c>
      <c r="I59" s="15">
        <v>99.689956891665545</v>
      </c>
    </row>
    <row r="60" spans="2:9" ht="12" customHeight="1">
      <c r="B60" s="81"/>
      <c r="C60" s="8" t="s">
        <v>30</v>
      </c>
      <c r="D60" s="28">
        <v>14917</v>
      </c>
      <c r="E60" s="29">
        <v>4111</v>
      </c>
      <c r="F60" s="29">
        <v>560</v>
      </c>
      <c r="G60" s="43">
        <f t="shared" si="0"/>
        <v>10246</v>
      </c>
      <c r="H60" s="17">
        <f t="shared" si="1"/>
        <v>27.559160689146612</v>
      </c>
      <c r="I60" s="13">
        <v>26.455894415032439</v>
      </c>
    </row>
    <row r="61" spans="2:9" ht="12" customHeight="1">
      <c r="B61" s="82"/>
      <c r="C61" s="9" t="s">
        <v>19</v>
      </c>
      <c r="D61" s="30">
        <v>1981187</v>
      </c>
      <c r="E61" s="31">
        <v>1965314</v>
      </c>
      <c r="F61" s="31">
        <v>560</v>
      </c>
      <c r="G61" s="44">
        <f t="shared" si="0"/>
        <v>15313</v>
      </c>
      <c r="H61" s="18">
        <f t="shared" si="1"/>
        <v>99.198813640509456</v>
      </c>
      <c r="I61" s="14">
        <v>99.173369843357889</v>
      </c>
    </row>
    <row r="62" spans="2:9" ht="12" customHeight="1">
      <c r="B62" s="80" t="s">
        <v>24</v>
      </c>
      <c r="C62" s="7" t="s">
        <v>29</v>
      </c>
      <c r="D62" s="26">
        <f t="shared" ref="D62:F64" si="2">D5+D8+D11+D14+D17+D20+D23+D26+D29+D32+D35+D38+D41+D44+D47+D50+D53+D56+D59</f>
        <v>222058468</v>
      </c>
      <c r="E62" s="27">
        <f t="shared" si="2"/>
        <v>220379872</v>
      </c>
      <c r="F62" s="27">
        <f t="shared" si="2"/>
        <v>8023</v>
      </c>
      <c r="G62" s="42">
        <f>D62-E62-F62</f>
        <v>1670573</v>
      </c>
      <c r="H62" s="16">
        <f t="shared" ref="H62:H64" si="3">IFERROR(E62/D62*100,"")</f>
        <v>99.244074763228568</v>
      </c>
      <c r="I62" s="12">
        <v>99.1679996955056</v>
      </c>
    </row>
    <row r="63" spans="2:9" ht="12" customHeight="1">
      <c r="B63" s="81"/>
      <c r="C63" s="8" t="s">
        <v>30</v>
      </c>
      <c r="D63" s="28">
        <f t="shared" si="2"/>
        <v>7608910</v>
      </c>
      <c r="E63" s="29">
        <f t="shared" si="2"/>
        <v>1805971</v>
      </c>
      <c r="F63" s="29">
        <f t="shared" si="2"/>
        <v>513269</v>
      </c>
      <c r="G63" s="43">
        <f>D63-E63-F63</f>
        <v>5289670</v>
      </c>
      <c r="H63" s="17">
        <f t="shared" si="3"/>
        <v>23.734950209688378</v>
      </c>
      <c r="I63" s="13">
        <v>22.258545344925391</v>
      </c>
    </row>
    <row r="64" spans="2:9" ht="12" customHeight="1">
      <c r="B64" s="82"/>
      <c r="C64" s="9" t="s">
        <v>19</v>
      </c>
      <c r="D64" s="30">
        <f t="shared" si="2"/>
        <v>229667378</v>
      </c>
      <c r="E64" s="31">
        <f t="shared" si="2"/>
        <v>222185843</v>
      </c>
      <c r="F64" s="31">
        <f t="shared" si="2"/>
        <v>521292</v>
      </c>
      <c r="G64" s="44">
        <f>D64-E64-F64</f>
        <v>6960243</v>
      </c>
      <c r="H64" s="18">
        <f t="shared" si="3"/>
        <v>96.742447680140273</v>
      </c>
      <c r="I64" s="14">
        <v>96.416873053806881</v>
      </c>
    </row>
    <row r="65" spans="2:9" ht="6" customHeight="1"/>
    <row r="66" spans="2:9">
      <c r="B66" s="78" t="s">
        <v>45</v>
      </c>
      <c r="C66" s="78"/>
      <c r="D66" s="78"/>
      <c r="E66" s="78"/>
    </row>
    <row r="67" spans="2:9">
      <c r="B67" s="83" t="s">
        <v>48</v>
      </c>
      <c r="C67" s="83"/>
      <c r="D67" s="83"/>
      <c r="E67" s="83"/>
      <c r="F67" s="83"/>
      <c r="G67" s="83"/>
      <c r="H67" s="83"/>
      <c r="I67" s="83"/>
    </row>
    <row r="68" spans="2:9">
      <c r="B68" s="78" t="s">
        <v>46</v>
      </c>
      <c r="C68" s="78"/>
      <c r="D68" s="78"/>
      <c r="E68" s="78"/>
    </row>
    <row r="69" spans="2:9">
      <c r="B69" s="78" t="s">
        <v>47</v>
      </c>
      <c r="C69" s="4"/>
      <c r="D69" s="4"/>
      <c r="E69" s="4"/>
    </row>
  </sheetData>
  <mergeCells count="31">
    <mergeCell ref="B67:I67"/>
    <mergeCell ref="B8:B10"/>
    <mergeCell ref="B11:B13"/>
    <mergeCell ref="B5:B7"/>
    <mergeCell ref="B1:F1"/>
    <mergeCell ref="G1:I1"/>
    <mergeCell ref="B3:C4"/>
    <mergeCell ref="D3:D4"/>
    <mergeCell ref="E3:E4"/>
    <mergeCell ref="B2:F2"/>
    <mergeCell ref="G2:I2"/>
    <mergeCell ref="H3:I3"/>
    <mergeCell ref="F3:F4"/>
    <mergeCell ref="G3:G4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I69"/>
  <sheetViews>
    <sheetView showGridLines="0" zoomScaleNormal="100" workbookViewId="0">
      <selection activeCell="F13" sqref="F13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88" t="str">
        <f>個民!B1</f>
        <v>平成30年度　市町税調定収入状況</v>
      </c>
      <c r="C1" s="88"/>
      <c r="D1" s="88"/>
      <c r="E1" s="88"/>
      <c r="F1" s="88"/>
      <c r="G1" s="99" t="str">
        <f>個民!G1</f>
        <v>【決算速報値】</v>
      </c>
      <c r="H1" s="99"/>
      <c r="I1" s="99"/>
    </row>
    <row r="2" spans="2:9" s="5" customFormat="1" ht="15" customHeight="1">
      <c r="B2" s="90" t="s">
        <v>39</v>
      </c>
      <c r="C2" s="90"/>
      <c r="D2" s="90"/>
      <c r="E2" s="90"/>
      <c r="F2" s="90"/>
      <c r="G2" s="89" t="s">
        <v>25</v>
      </c>
      <c r="H2" s="89"/>
      <c r="I2" s="89"/>
    </row>
    <row r="3" spans="2:9" s="6" customFormat="1" ht="12">
      <c r="B3" s="93"/>
      <c r="C3" s="94"/>
      <c r="D3" s="80" t="s">
        <v>23</v>
      </c>
      <c r="E3" s="91" t="s">
        <v>22</v>
      </c>
      <c r="F3" s="91" t="s">
        <v>20</v>
      </c>
      <c r="G3" s="97" t="s">
        <v>21</v>
      </c>
      <c r="H3" s="84" t="s">
        <v>26</v>
      </c>
      <c r="I3" s="85"/>
    </row>
    <row r="4" spans="2:9" s="6" customFormat="1" ht="12">
      <c r="B4" s="95"/>
      <c r="C4" s="96"/>
      <c r="D4" s="82"/>
      <c r="E4" s="92"/>
      <c r="F4" s="92"/>
      <c r="G4" s="98"/>
      <c r="H4" s="2" t="str">
        <f>個民!H4</f>
        <v>H30</v>
      </c>
      <c r="I4" s="3" t="str">
        <f>個民!I4</f>
        <v>H29</v>
      </c>
    </row>
    <row r="5" spans="2:9" ht="12" customHeight="1">
      <c r="B5" s="80" t="s">
        <v>0</v>
      </c>
      <c r="C5" s="7" t="s">
        <v>28</v>
      </c>
      <c r="D5" s="20">
        <v>6698900</v>
      </c>
      <c r="E5" s="21">
        <v>6359210</v>
      </c>
      <c r="F5" s="27">
        <v>0</v>
      </c>
      <c r="G5" s="42">
        <f>D5-E5-F5</f>
        <v>339690</v>
      </c>
      <c r="H5" s="16">
        <f>IFERROR(E5/D5*100,"")</f>
        <v>94.929167475257131</v>
      </c>
      <c r="I5" s="12">
        <v>94.595913153350565</v>
      </c>
    </row>
    <row r="6" spans="2:9" ht="12" customHeight="1">
      <c r="B6" s="81"/>
      <c r="C6" s="8" t="s">
        <v>40</v>
      </c>
      <c r="D6" s="22">
        <v>1475157</v>
      </c>
      <c r="E6" s="23">
        <v>237166</v>
      </c>
      <c r="F6" s="29">
        <v>268526</v>
      </c>
      <c r="G6" s="43">
        <f t="shared" ref="G6:G61" si="0">D6-E6-F6</f>
        <v>969465</v>
      </c>
      <c r="H6" s="17">
        <f t="shared" ref="H6:H61" si="1">IFERROR(E6/D6*100,"")</f>
        <v>16.077339564534487</v>
      </c>
      <c r="I6" s="13">
        <v>14.629525088733592</v>
      </c>
    </row>
    <row r="7" spans="2:9" ht="12" customHeight="1">
      <c r="B7" s="82"/>
      <c r="C7" s="9" t="s">
        <v>19</v>
      </c>
      <c r="D7" s="24">
        <v>8174057</v>
      </c>
      <c r="E7" s="25">
        <v>6596376</v>
      </c>
      <c r="F7" s="33">
        <v>268526</v>
      </c>
      <c r="G7" s="44">
        <f t="shared" si="0"/>
        <v>1309155</v>
      </c>
      <c r="H7" s="18">
        <f t="shared" si="1"/>
        <v>80.698923435449501</v>
      </c>
      <c r="I7" s="14">
        <v>80.009312615801093</v>
      </c>
    </row>
    <row r="8" spans="2:9" ht="12" customHeight="1">
      <c r="B8" s="80" t="s">
        <v>16</v>
      </c>
      <c r="C8" s="10" t="s">
        <v>29</v>
      </c>
      <c r="D8" s="26">
        <v>2130285</v>
      </c>
      <c r="E8" s="27">
        <v>2051249</v>
      </c>
      <c r="F8" s="27">
        <v>0</v>
      </c>
      <c r="G8" s="74">
        <f t="shared" si="0"/>
        <v>79036</v>
      </c>
      <c r="H8" s="19">
        <f t="shared" si="1"/>
        <v>96.289886095053006</v>
      </c>
      <c r="I8" s="15">
        <v>95.690708440630502</v>
      </c>
    </row>
    <row r="9" spans="2:9" ht="12" customHeight="1">
      <c r="B9" s="81"/>
      <c r="C9" s="8" t="s">
        <v>31</v>
      </c>
      <c r="D9" s="28">
        <v>229262</v>
      </c>
      <c r="E9" s="29">
        <v>105593</v>
      </c>
      <c r="F9" s="29">
        <v>23616</v>
      </c>
      <c r="G9" s="43">
        <f t="shared" si="0"/>
        <v>100053</v>
      </c>
      <c r="H9" s="17">
        <f t="shared" si="1"/>
        <v>46.057785415812475</v>
      </c>
      <c r="I9" s="13">
        <v>31.665302740985464</v>
      </c>
    </row>
    <row r="10" spans="2:9" ht="12" customHeight="1">
      <c r="B10" s="82"/>
      <c r="C10" s="9" t="s">
        <v>19</v>
      </c>
      <c r="D10" s="30">
        <v>2359547</v>
      </c>
      <c r="E10" s="31">
        <v>2156842</v>
      </c>
      <c r="F10" s="31">
        <v>23616</v>
      </c>
      <c r="G10" s="44">
        <f t="shared" si="0"/>
        <v>179089</v>
      </c>
      <c r="H10" s="18">
        <f t="shared" si="1"/>
        <v>91.409156079535606</v>
      </c>
      <c r="I10" s="14">
        <v>88.136352239444122</v>
      </c>
    </row>
    <row r="11" spans="2:9" ht="12" customHeight="1">
      <c r="B11" s="80" t="s">
        <v>4</v>
      </c>
      <c r="C11" s="10" t="s">
        <v>29</v>
      </c>
      <c r="D11" s="32">
        <v>2264930</v>
      </c>
      <c r="E11" s="33">
        <v>2157269</v>
      </c>
      <c r="F11" s="33">
        <v>0</v>
      </c>
      <c r="G11" s="74">
        <f t="shared" si="0"/>
        <v>107661</v>
      </c>
      <c r="H11" s="19">
        <f t="shared" si="1"/>
        <v>95.246608062942343</v>
      </c>
      <c r="I11" s="15">
        <v>94.92354872149275</v>
      </c>
    </row>
    <row r="12" spans="2:9" ht="12" customHeight="1">
      <c r="B12" s="81"/>
      <c r="C12" s="8" t="s">
        <v>31</v>
      </c>
      <c r="D12" s="28">
        <v>310737</v>
      </c>
      <c r="E12" s="29">
        <v>83142</v>
      </c>
      <c r="F12" s="29">
        <v>56330</v>
      </c>
      <c r="G12" s="43">
        <f t="shared" si="0"/>
        <v>171265</v>
      </c>
      <c r="H12" s="17">
        <f t="shared" si="1"/>
        <v>26.75638884329835</v>
      </c>
      <c r="I12" s="13">
        <v>24.600013442470608</v>
      </c>
    </row>
    <row r="13" spans="2:9" ht="12" customHeight="1">
      <c r="B13" s="82"/>
      <c r="C13" s="9" t="s">
        <v>19</v>
      </c>
      <c r="D13" s="30">
        <v>2575667</v>
      </c>
      <c r="E13" s="31">
        <v>2240411</v>
      </c>
      <c r="F13" s="31">
        <v>56330</v>
      </c>
      <c r="G13" s="44">
        <f t="shared" si="0"/>
        <v>278926</v>
      </c>
      <c r="H13" s="18">
        <f t="shared" si="1"/>
        <v>86.983721109910562</v>
      </c>
      <c r="I13" s="14">
        <v>86.593566659362892</v>
      </c>
    </row>
    <row r="14" spans="2:9" ht="12" customHeight="1">
      <c r="B14" s="80" t="s">
        <v>1</v>
      </c>
      <c r="C14" s="10" t="s">
        <v>29</v>
      </c>
      <c r="D14" s="32">
        <v>1616409</v>
      </c>
      <c r="E14" s="33">
        <v>1542426</v>
      </c>
      <c r="F14" s="33">
        <v>0</v>
      </c>
      <c r="G14" s="74">
        <f t="shared" si="0"/>
        <v>73983</v>
      </c>
      <c r="H14" s="19">
        <f t="shared" si="1"/>
        <v>95.423002470290626</v>
      </c>
      <c r="I14" s="15">
        <v>95.402830444932931</v>
      </c>
    </row>
    <row r="15" spans="2:9" ht="12" customHeight="1">
      <c r="B15" s="81"/>
      <c r="C15" s="8" t="s">
        <v>31</v>
      </c>
      <c r="D15" s="28">
        <v>240796</v>
      </c>
      <c r="E15" s="29">
        <v>61069</v>
      </c>
      <c r="F15" s="29">
        <v>15788</v>
      </c>
      <c r="G15" s="43">
        <f t="shared" si="0"/>
        <v>163939</v>
      </c>
      <c r="H15" s="17">
        <f t="shared" si="1"/>
        <v>25.361301682752206</v>
      </c>
      <c r="I15" s="13">
        <v>27.247280964975744</v>
      </c>
    </row>
    <row r="16" spans="2:9" ht="12" customHeight="1">
      <c r="B16" s="82"/>
      <c r="C16" s="9" t="s">
        <v>19</v>
      </c>
      <c r="D16" s="30">
        <v>1857205</v>
      </c>
      <c r="E16" s="31">
        <v>1603495</v>
      </c>
      <c r="F16" s="31">
        <v>15788</v>
      </c>
      <c r="G16" s="44">
        <f t="shared" si="0"/>
        <v>237922</v>
      </c>
      <c r="H16" s="18">
        <f t="shared" si="1"/>
        <v>86.339149420769374</v>
      </c>
      <c r="I16" s="14">
        <v>86.444318224926292</v>
      </c>
    </row>
    <row r="17" spans="2:9" ht="12" customHeight="1">
      <c r="B17" s="80" t="s">
        <v>12</v>
      </c>
      <c r="C17" s="10" t="s">
        <v>29</v>
      </c>
      <c r="D17" s="32">
        <v>2318168</v>
      </c>
      <c r="E17" s="33">
        <v>2158363</v>
      </c>
      <c r="F17" s="33">
        <v>0</v>
      </c>
      <c r="G17" s="74">
        <f t="shared" si="0"/>
        <v>159805</v>
      </c>
      <c r="H17" s="19">
        <f t="shared" si="1"/>
        <v>93.106409889188356</v>
      </c>
      <c r="I17" s="15">
        <v>92.814191699840137</v>
      </c>
    </row>
    <row r="18" spans="2:9" ht="12" customHeight="1">
      <c r="B18" s="81"/>
      <c r="C18" s="8" t="s">
        <v>31</v>
      </c>
      <c r="D18" s="28">
        <v>506912</v>
      </c>
      <c r="E18" s="29">
        <v>100660</v>
      </c>
      <c r="F18" s="29">
        <v>70376</v>
      </c>
      <c r="G18" s="43">
        <f t="shared" si="0"/>
        <v>335876</v>
      </c>
      <c r="H18" s="17">
        <f t="shared" si="1"/>
        <v>19.857490057445869</v>
      </c>
      <c r="I18" s="13">
        <v>19.165254474664575</v>
      </c>
    </row>
    <row r="19" spans="2:9" ht="12" customHeight="1">
      <c r="B19" s="82"/>
      <c r="C19" s="9" t="s">
        <v>19</v>
      </c>
      <c r="D19" s="30">
        <v>2825080</v>
      </c>
      <c r="E19" s="31">
        <v>2259023</v>
      </c>
      <c r="F19" s="31">
        <v>70376</v>
      </c>
      <c r="G19" s="44">
        <f t="shared" si="0"/>
        <v>495681</v>
      </c>
      <c r="H19" s="18">
        <f t="shared" si="1"/>
        <v>79.963151485975615</v>
      </c>
      <c r="I19" s="14">
        <v>78.580631278648511</v>
      </c>
    </row>
    <row r="20" spans="2:9" ht="12" customHeight="1">
      <c r="B20" s="80" t="s">
        <v>14</v>
      </c>
      <c r="C20" s="10" t="s">
        <v>29</v>
      </c>
      <c r="D20" s="32">
        <v>1422888</v>
      </c>
      <c r="E20" s="33">
        <v>1349353</v>
      </c>
      <c r="F20" s="33">
        <v>0</v>
      </c>
      <c r="G20" s="74">
        <f t="shared" si="0"/>
        <v>73535</v>
      </c>
      <c r="H20" s="19">
        <f t="shared" si="1"/>
        <v>94.831989587374409</v>
      </c>
      <c r="I20" s="15">
        <v>94.790540030464598</v>
      </c>
    </row>
    <row r="21" spans="2:9" ht="12" customHeight="1">
      <c r="B21" s="81"/>
      <c r="C21" s="8" t="s">
        <v>31</v>
      </c>
      <c r="D21" s="28">
        <v>400235</v>
      </c>
      <c r="E21" s="29">
        <v>91009</v>
      </c>
      <c r="F21" s="29">
        <v>13437</v>
      </c>
      <c r="G21" s="43">
        <f t="shared" si="0"/>
        <v>295789</v>
      </c>
      <c r="H21" s="17">
        <f t="shared" si="1"/>
        <v>22.738890901595312</v>
      </c>
      <c r="I21" s="13">
        <v>20.54411867735498</v>
      </c>
    </row>
    <row r="22" spans="2:9" ht="12" customHeight="1">
      <c r="B22" s="82"/>
      <c r="C22" s="9" t="s">
        <v>19</v>
      </c>
      <c r="D22" s="30">
        <v>1823123</v>
      </c>
      <c r="E22" s="31">
        <v>1440362</v>
      </c>
      <c r="F22" s="31">
        <v>13437</v>
      </c>
      <c r="G22" s="44">
        <f t="shared" si="0"/>
        <v>369324</v>
      </c>
      <c r="H22" s="18">
        <f t="shared" si="1"/>
        <v>79.005201514105195</v>
      </c>
      <c r="I22" s="14">
        <v>77.126665447936944</v>
      </c>
    </row>
    <row r="23" spans="2:9" ht="12" customHeight="1">
      <c r="B23" s="80" t="s">
        <v>11</v>
      </c>
      <c r="C23" s="10" t="s">
        <v>29</v>
      </c>
      <c r="D23" s="32">
        <v>1193099</v>
      </c>
      <c r="E23" s="33">
        <v>1108108</v>
      </c>
      <c r="F23" s="33">
        <v>22</v>
      </c>
      <c r="G23" s="74">
        <f t="shared" si="0"/>
        <v>84969</v>
      </c>
      <c r="H23" s="19">
        <f t="shared" si="1"/>
        <v>92.876450319713626</v>
      </c>
      <c r="I23" s="15">
        <v>92.537000646922863</v>
      </c>
    </row>
    <row r="24" spans="2:9" ht="12" customHeight="1">
      <c r="B24" s="81"/>
      <c r="C24" s="8" t="s">
        <v>31</v>
      </c>
      <c r="D24" s="28">
        <v>509410</v>
      </c>
      <c r="E24" s="29">
        <v>76660</v>
      </c>
      <c r="F24" s="29">
        <v>21907</v>
      </c>
      <c r="G24" s="43">
        <f t="shared" si="0"/>
        <v>410843</v>
      </c>
      <c r="H24" s="17">
        <f t="shared" si="1"/>
        <v>15.048781924186805</v>
      </c>
      <c r="I24" s="13">
        <v>14.2551590287955</v>
      </c>
    </row>
    <row r="25" spans="2:9" ht="12" customHeight="1">
      <c r="B25" s="82"/>
      <c r="C25" s="9" t="s">
        <v>19</v>
      </c>
      <c r="D25" s="30">
        <v>1702509</v>
      </c>
      <c r="E25" s="31">
        <v>1184768</v>
      </c>
      <c r="F25" s="31">
        <v>21929</v>
      </c>
      <c r="G25" s="44">
        <f t="shared" si="0"/>
        <v>495812</v>
      </c>
      <c r="H25" s="18">
        <f t="shared" si="1"/>
        <v>69.589529335821425</v>
      </c>
      <c r="I25" s="14">
        <v>70.841694366017833</v>
      </c>
    </row>
    <row r="26" spans="2:9" ht="12" customHeight="1">
      <c r="B26" s="80" t="s">
        <v>15</v>
      </c>
      <c r="C26" s="10" t="s">
        <v>29</v>
      </c>
      <c r="D26" s="32">
        <v>1713855</v>
      </c>
      <c r="E26" s="33">
        <v>1643435</v>
      </c>
      <c r="F26" s="33">
        <v>0</v>
      </c>
      <c r="G26" s="74">
        <f t="shared" si="0"/>
        <v>70420</v>
      </c>
      <c r="H26" s="19">
        <f t="shared" si="1"/>
        <v>95.891134314163097</v>
      </c>
      <c r="I26" s="15">
        <v>95.551324042065758</v>
      </c>
    </row>
    <row r="27" spans="2:9" ht="12" customHeight="1">
      <c r="B27" s="81"/>
      <c r="C27" s="8" t="s">
        <v>31</v>
      </c>
      <c r="D27" s="28">
        <v>552250</v>
      </c>
      <c r="E27" s="29">
        <v>84030</v>
      </c>
      <c r="F27" s="29">
        <v>45554</v>
      </c>
      <c r="G27" s="43">
        <f t="shared" si="0"/>
        <v>422666</v>
      </c>
      <c r="H27" s="17">
        <f t="shared" si="1"/>
        <v>15.215934812132186</v>
      </c>
      <c r="I27" s="13">
        <v>14.422015702209848</v>
      </c>
    </row>
    <row r="28" spans="2:9" ht="12" customHeight="1">
      <c r="B28" s="82"/>
      <c r="C28" s="9" t="s">
        <v>19</v>
      </c>
      <c r="D28" s="30">
        <v>2266105</v>
      </c>
      <c r="E28" s="31">
        <v>1727465</v>
      </c>
      <c r="F28" s="31">
        <v>45554</v>
      </c>
      <c r="G28" s="44">
        <f t="shared" si="0"/>
        <v>493086</v>
      </c>
      <c r="H28" s="18">
        <f t="shared" si="1"/>
        <v>76.23058066594443</v>
      </c>
      <c r="I28" s="14">
        <v>74.183234985285978</v>
      </c>
    </row>
    <row r="29" spans="2:9" ht="12" customHeight="1">
      <c r="B29" s="80" t="s">
        <v>5</v>
      </c>
      <c r="C29" s="10" t="s">
        <v>29</v>
      </c>
      <c r="D29" s="34">
        <v>1030126</v>
      </c>
      <c r="E29" s="35">
        <v>975019</v>
      </c>
      <c r="F29" s="35">
        <v>0</v>
      </c>
      <c r="G29" s="75">
        <f t="shared" si="0"/>
        <v>55107</v>
      </c>
      <c r="H29" s="19">
        <f t="shared" si="1"/>
        <v>94.650460234961557</v>
      </c>
      <c r="I29" s="15">
        <v>94.91809895711107</v>
      </c>
    </row>
    <row r="30" spans="2:9" ht="12" customHeight="1">
      <c r="B30" s="81"/>
      <c r="C30" s="8" t="s">
        <v>31</v>
      </c>
      <c r="D30" s="36">
        <v>261715</v>
      </c>
      <c r="E30" s="37">
        <v>36860</v>
      </c>
      <c r="F30" s="37">
        <v>13187</v>
      </c>
      <c r="G30" s="76">
        <f t="shared" si="0"/>
        <v>211668</v>
      </c>
      <c r="H30" s="17">
        <f t="shared" si="1"/>
        <v>14.084022696444606</v>
      </c>
      <c r="I30" s="13">
        <v>16.064137223827725</v>
      </c>
    </row>
    <row r="31" spans="2:9" ht="12" customHeight="1">
      <c r="B31" s="82"/>
      <c r="C31" s="9" t="s">
        <v>19</v>
      </c>
      <c r="D31" s="38">
        <v>1291841</v>
      </c>
      <c r="E31" s="39">
        <v>1011879</v>
      </c>
      <c r="F31" s="39">
        <v>13187</v>
      </c>
      <c r="G31" s="77">
        <f t="shared" si="0"/>
        <v>266775</v>
      </c>
      <c r="H31" s="18">
        <f t="shared" si="1"/>
        <v>78.328447541144769</v>
      </c>
      <c r="I31" s="14">
        <v>79.059906935586071</v>
      </c>
    </row>
    <row r="32" spans="2:9" ht="12" customHeight="1">
      <c r="B32" s="80" t="s">
        <v>17</v>
      </c>
      <c r="C32" s="10" t="s">
        <v>29</v>
      </c>
      <c r="D32" s="32">
        <v>1041754</v>
      </c>
      <c r="E32" s="33">
        <v>982143</v>
      </c>
      <c r="F32" s="33">
        <v>0</v>
      </c>
      <c r="G32" s="75">
        <f t="shared" si="0"/>
        <v>59611</v>
      </c>
      <c r="H32" s="19">
        <f t="shared" si="1"/>
        <v>94.277823747257031</v>
      </c>
      <c r="I32" s="15">
        <v>94.100386624281711</v>
      </c>
    </row>
    <row r="33" spans="2:9" ht="12" customHeight="1">
      <c r="B33" s="81"/>
      <c r="C33" s="8" t="s">
        <v>31</v>
      </c>
      <c r="D33" s="28">
        <v>387160</v>
      </c>
      <c r="E33" s="29">
        <v>56116</v>
      </c>
      <c r="F33" s="29">
        <v>32471</v>
      </c>
      <c r="G33" s="76">
        <f t="shared" si="0"/>
        <v>298573</v>
      </c>
      <c r="H33" s="17">
        <f t="shared" si="1"/>
        <v>14.494265936563695</v>
      </c>
      <c r="I33" s="13">
        <v>15.097506601701665</v>
      </c>
    </row>
    <row r="34" spans="2:9" ht="12" customHeight="1">
      <c r="B34" s="82"/>
      <c r="C34" s="9" t="s">
        <v>19</v>
      </c>
      <c r="D34" s="30">
        <v>1428914</v>
      </c>
      <c r="E34" s="31">
        <v>1038259</v>
      </c>
      <c r="F34" s="31">
        <v>32471</v>
      </c>
      <c r="G34" s="77">
        <f t="shared" si="0"/>
        <v>358184</v>
      </c>
      <c r="H34" s="18">
        <f t="shared" si="1"/>
        <v>72.660705962710139</v>
      </c>
      <c r="I34" s="14">
        <v>72.445480383046728</v>
      </c>
    </row>
    <row r="35" spans="2:9" ht="12" customHeight="1">
      <c r="B35" s="80" t="s">
        <v>13</v>
      </c>
      <c r="C35" s="10" t="s">
        <v>29</v>
      </c>
      <c r="D35" s="32">
        <v>1231261</v>
      </c>
      <c r="E35" s="33">
        <v>1161352</v>
      </c>
      <c r="F35" s="33">
        <v>0</v>
      </c>
      <c r="G35" s="74">
        <f t="shared" si="0"/>
        <v>69909</v>
      </c>
      <c r="H35" s="19">
        <f t="shared" si="1"/>
        <v>94.322162400985661</v>
      </c>
      <c r="I35" s="15">
        <v>94.552458735279686</v>
      </c>
    </row>
    <row r="36" spans="2:9" ht="12" customHeight="1">
      <c r="B36" s="81"/>
      <c r="C36" s="8" t="s">
        <v>31</v>
      </c>
      <c r="D36" s="28">
        <v>309634</v>
      </c>
      <c r="E36" s="29">
        <v>51735</v>
      </c>
      <c r="F36" s="29">
        <v>17434</v>
      </c>
      <c r="G36" s="43">
        <f t="shared" si="0"/>
        <v>240465</v>
      </c>
      <c r="H36" s="17">
        <f t="shared" si="1"/>
        <v>16.708436412021936</v>
      </c>
      <c r="I36" s="13">
        <v>16.181600970978668</v>
      </c>
    </row>
    <row r="37" spans="2:9" ht="12" customHeight="1">
      <c r="B37" s="82"/>
      <c r="C37" s="9" t="s">
        <v>19</v>
      </c>
      <c r="D37" s="30">
        <v>1540895</v>
      </c>
      <c r="E37" s="31">
        <v>1213087</v>
      </c>
      <c r="F37" s="31">
        <v>17434</v>
      </c>
      <c r="G37" s="44">
        <f t="shared" si="0"/>
        <v>310374</v>
      </c>
      <c r="H37" s="18">
        <f t="shared" si="1"/>
        <v>78.726129943961141</v>
      </c>
      <c r="I37" s="14">
        <v>78.826913624166338</v>
      </c>
    </row>
    <row r="38" spans="2:9" ht="12" customHeight="1">
      <c r="B38" s="80" t="s">
        <v>6</v>
      </c>
      <c r="C38" s="10" t="s">
        <v>29</v>
      </c>
      <c r="D38" s="32">
        <v>2259319</v>
      </c>
      <c r="E38" s="33">
        <v>2150494</v>
      </c>
      <c r="F38" s="33">
        <v>0</v>
      </c>
      <c r="G38" s="74">
        <f t="shared" si="0"/>
        <v>108825</v>
      </c>
      <c r="H38" s="19">
        <f t="shared" si="1"/>
        <v>95.183283104333654</v>
      </c>
      <c r="I38" s="15">
        <v>95.565819051796595</v>
      </c>
    </row>
    <row r="39" spans="2:9" ht="12" customHeight="1">
      <c r="B39" s="81"/>
      <c r="C39" s="8" t="s">
        <v>30</v>
      </c>
      <c r="D39" s="28">
        <v>273546</v>
      </c>
      <c r="E39" s="29">
        <v>62079</v>
      </c>
      <c r="F39" s="29">
        <v>0</v>
      </c>
      <c r="G39" s="43">
        <f t="shared" si="0"/>
        <v>211467</v>
      </c>
      <c r="H39" s="17">
        <f t="shared" si="1"/>
        <v>22.694172095369698</v>
      </c>
      <c r="I39" s="13">
        <v>23.625245843018057</v>
      </c>
    </row>
    <row r="40" spans="2:9" ht="12" customHeight="1">
      <c r="B40" s="82"/>
      <c r="C40" s="9" t="s">
        <v>19</v>
      </c>
      <c r="D40" s="30">
        <v>2532865</v>
      </c>
      <c r="E40" s="31">
        <v>2212573</v>
      </c>
      <c r="F40" s="31">
        <v>0</v>
      </c>
      <c r="G40" s="44">
        <f t="shared" si="0"/>
        <v>320292</v>
      </c>
      <c r="H40" s="18">
        <f t="shared" si="1"/>
        <v>87.354556993760042</v>
      </c>
      <c r="I40" s="14">
        <v>87.883265029304795</v>
      </c>
    </row>
    <row r="41" spans="2:9" ht="12" customHeight="1">
      <c r="B41" s="80" t="s">
        <v>7</v>
      </c>
      <c r="C41" s="10" t="s">
        <v>29</v>
      </c>
      <c r="D41" s="32">
        <v>665385</v>
      </c>
      <c r="E41" s="33">
        <v>641118</v>
      </c>
      <c r="F41" s="33">
        <v>0</v>
      </c>
      <c r="G41" s="74">
        <f t="shared" si="0"/>
        <v>24267</v>
      </c>
      <c r="H41" s="19">
        <f t="shared" si="1"/>
        <v>96.352938524312989</v>
      </c>
      <c r="I41" s="15">
        <v>95.906186204557699</v>
      </c>
    </row>
    <row r="42" spans="2:9" ht="12" customHeight="1">
      <c r="B42" s="81"/>
      <c r="C42" s="8" t="s">
        <v>30</v>
      </c>
      <c r="D42" s="28">
        <v>217091</v>
      </c>
      <c r="E42" s="29">
        <v>38262</v>
      </c>
      <c r="F42" s="29">
        <v>5041</v>
      </c>
      <c r="G42" s="43">
        <f t="shared" si="0"/>
        <v>173788</v>
      </c>
      <c r="H42" s="17">
        <f t="shared" si="1"/>
        <v>17.62486699126173</v>
      </c>
      <c r="I42" s="13">
        <v>17.179948297178825</v>
      </c>
    </row>
    <row r="43" spans="2:9" ht="12" customHeight="1">
      <c r="B43" s="82"/>
      <c r="C43" s="9" t="s">
        <v>19</v>
      </c>
      <c r="D43" s="30">
        <v>882476</v>
      </c>
      <c r="E43" s="31">
        <v>679380</v>
      </c>
      <c r="F43" s="31">
        <v>5041</v>
      </c>
      <c r="G43" s="44">
        <f t="shared" si="0"/>
        <v>198055</v>
      </c>
      <c r="H43" s="18">
        <f t="shared" si="1"/>
        <v>76.985663066191037</v>
      </c>
      <c r="I43" s="14">
        <v>77.38459801655145</v>
      </c>
    </row>
    <row r="44" spans="2:9" ht="12" customHeight="1">
      <c r="B44" s="80" t="s">
        <v>2</v>
      </c>
      <c r="C44" s="10" t="s">
        <v>29</v>
      </c>
      <c r="D44" s="32">
        <v>412819</v>
      </c>
      <c r="E44" s="33">
        <v>399146</v>
      </c>
      <c r="F44" s="33">
        <v>0</v>
      </c>
      <c r="G44" s="74">
        <f t="shared" si="0"/>
        <v>13673</v>
      </c>
      <c r="H44" s="19">
        <f t="shared" si="1"/>
        <v>96.687894694769383</v>
      </c>
      <c r="I44" s="15">
        <v>96.360498510132459</v>
      </c>
    </row>
    <row r="45" spans="2:9" ht="12" customHeight="1">
      <c r="B45" s="81"/>
      <c r="C45" s="8" t="s">
        <v>30</v>
      </c>
      <c r="D45" s="28">
        <v>73224</v>
      </c>
      <c r="E45" s="29">
        <v>13265</v>
      </c>
      <c r="F45" s="29">
        <v>3823</v>
      </c>
      <c r="G45" s="43">
        <f t="shared" si="0"/>
        <v>56136</v>
      </c>
      <c r="H45" s="17">
        <f t="shared" si="1"/>
        <v>18.115645143668743</v>
      </c>
      <c r="I45" s="13">
        <v>17.941242711643852</v>
      </c>
    </row>
    <row r="46" spans="2:9" ht="12" customHeight="1">
      <c r="B46" s="82"/>
      <c r="C46" s="11" t="s">
        <v>19</v>
      </c>
      <c r="D46" s="40">
        <v>486043</v>
      </c>
      <c r="E46" s="41">
        <v>412411</v>
      </c>
      <c r="F46" s="31">
        <v>3823</v>
      </c>
      <c r="G46" s="44">
        <f t="shared" si="0"/>
        <v>69809</v>
      </c>
      <c r="H46" s="18">
        <f t="shared" si="1"/>
        <v>84.850723084171563</v>
      </c>
      <c r="I46" s="14">
        <v>84.420911058278463</v>
      </c>
    </row>
    <row r="47" spans="2:9" ht="12" customHeight="1">
      <c r="B47" s="80" t="s">
        <v>3</v>
      </c>
      <c r="C47" s="10" t="s">
        <v>29</v>
      </c>
      <c r="D47" s="32">
        <v>265027</v>
      </c>
      <c r="E47" s="33">
        <v>257124</v>
      </c>
      <c r="F47" s="33">
        <v>0</v>
      </c>
      <c r="G47" s="74">
        <f t="shared" si="0"/>
        <v>7903</v>
      </c>
      <c r="H47" s="19">
        <f t="shared" si="1"/>
        <v>97.018039671429705</v>
      </c>
      <c r="I47" s="15">
        <v>96.832898891474699</v>
      </c>
    </row>
    <row r="48" spans="2:9" ht="12" customHeight="1">
      <c r="B48" s="81"/>
      <c r="C48" s="8" t="s">
        <v>30</v>
      </c>
      <c r="D48" s="28">
        <v>27363</v>
      </c>
      <c r="E48" s="29">
        <v>8382</v>
      </c>
      <c r="F48" s="29">
        <v>404</v>
      </c>
      <c r="G48" s="43">
        <f t="shared" si="0"/>
        <v>18577</v>
      </c>
      <c r="H48" s="17">
        <f t="shared" si="1"/>
        <v>30.632606073895406</v>
      </c>
      <c r="I48" s="13">
        <v>21.985718678465272</v>
      </c>
    </row>
    <row r="49" spans="2:9" ht="12" customHeight="1">
      <c r="B49" s="82"/>
      <c r="C49" s="9" t="s">
        <v>19</v>
      </c>
      <c r="D49" s="30">
        <v>292390</v>
      </c>
      <c r="E49" s="31">
        <v>265506</v>
      </c>
      <c r="F49" s="31">
        <v>404</v>
      </c>
      <c r="G49" s="44">
        <f t="shared" si="0"/>
        <v>26480</v>
      </c>
      <c r="H49" s="18">
        <f t="shared" si="1"/>
        <v>90.805431102294875</v>
      </c>
      <c r="I49" s="14">
        <v>89.002866517502909</v>
      </c>
    </row>
    <row r="50" spans="2:9" ht="12" customHeight="1">
      <c r="B50" s="80" t="s">
        <v>8</v>
      </c>
      <c r="C50" s="10" t="s">
        <v>29</v>
      </c>
      <c r="D50" s="32">
        <v>384318</v>
      </c>
      <c r="E50" s="33">
        <v>369764</v>
      </c>
      <c r="F50" s="33">
        <v>0</v>
      </c>
      <c r="G50" s="74">
        <f t="shared" si="0"/>
        <v>14554</v>
      </c>
      <c r="H50" s="19">
        <f t="shared" si="1"/>
        <v>96.213031916277671</v>
      </c>
      <c r="I50" s="15">
        <v>95.255360427322429</v>
      </c>
    </row>
    <row r="51" spans="2:9" ht="12" customHeight="1">
      <c r="B51" s="81"/>
      <c r="C51" s="8" t="s">
        <v>30</v>
      </c>
      <c r="D51" s="28">
        <v>94044</v>
      </c>
      <c r="E51" s="29">
        <v>21029</v>
      </c>
      <c r="F51" s="29">
        <v>3687</v>
      </c>
      <c r="G51" s="43">
        <f t="shared" si="0"/>
        <v>69328</v>
      </c>
      <c r="H51" s="17">
        <f t="shared" si="1"/>
        <v>22.360809833694866</v>
      </c>
      <c r="I51" s="13">
        <v>21.292544772182016</v>
      </c>
    </row>
    <row r="52" spans="2:9" ht="12" customHeight="1">
      <c r="B52" s="82"/>
      <c r="C52" s="9" t="s">
        <v>19</v>
      </c>
      <c r="D52" s="30">
        <v>478362</v>
      </c>
      <c r="E52" s="31">
        <v>390793</v>
      </c>
      <c r="F52" s="31">
        <v>3687</v>
      </c>
      <c r="G52" s="44">
        <f t="shared" si="0"/>
        <v>83882</v>
      </c>
      <c r="H52" s="18">
        <f t="shared" si="1"/>
        <v>81.69398907103826</v>
      </c>
      <c r="I52" s="14">
        <v>80.31640135681009</v>
      </c>
    </row>
    <row r="53" spans="2:9" ht="12" customHeight="1">
      <c r="B53" s="80" t="s">
        <v>18</v>
      </c>
      <c r="C53" s="10" t="s">
        <v>29</v>
      </c>
      <c r="D53" s="32">
        <v>158632</v>
      </c>
      <c r="E53" s="33">
        <v>149690</v>
      </c>
      <c r="F53" s="33">
        <v>0</v>
      </c>
      <c r="G53" s="74">
        <f t="shared" si="0"/>
        <v>8942</v>
      </c>
      <c r="H53" s="19">
        <f t="shared" si="1"/>
        <v>94.363054112663264</v>
      </c>
      <c r="I53" s="15">
        <v>95.044669077869486</v>
      </c>
    </row>
    <row r="54" spans="2:9" ht="12" customHeight="1">
      <c r="B54" s="81"/>
      <c r="C54" s="8" t="s">
        <v>30</v>
      </c>
      <c r="D54" s="28">
        <v>26022</v>
      </c>
      <c r="E54" s="29">
        <v>8031</v>
      </c>
      <c r="F54" s="29">
        <v>914</v>
      </c>
      <c r="G54" s="43">
        <f t="shared" si="0"/>
        <v>17077</v>
      </c>
      <c r="H54" s="17">
        <f t="shared" si="1"/>
        <v>30.86234724463915</v>
      </c>
      <c r="I54" s="13">
        <v>29.331641850837954</v>
      </c>
    </row>
    <row r="55" spans="2:9" ht="12" customHeight="1">
      <c r="B55" s="82"/>
      <c r="C55" s="9" t="s">
        <v>19</v>
      </c>
      <c r="D55" s="30">
        <v>184654</v>
      </c>
      <c r="E55" s="31">
        <v>157721</v>
      </c>
      <c r="F55" s="31">
        <v>914</v>
      </c>
      <c r="G55" s="44">
        <f t="shared" si="0"/>
        <v>26019</v>
      </c>
      <c r="H55" s="18">
        <f t="shared" si="1"/>
        <v>85.414342500027075</v>
      </c>
      <c r="I55" s="14">
        <v>84.776655068623214</v>
      </c>
    </row>
    <row r="56" spans="2:9" ht="12" customHeight="1">
      <c r="B56" s="80" t="s">
        <v>10</v>
      </c>
      <c r="C56" s="10" t="s">
        <v>29</v>
      </c>
      <c r="D56" s="32">
        <v>149462</v>
      </c>
      <c r="E56" s="33">
        <v>143087</v>
      </c>
      <c r="F56" s="33">
        <v>0</v>
      </c>
      <c r="G56" s="74">
        <f t="shared" si="0"/>
        <v>6375</v>
      </c>
      <c r="H56" s="19">
        <f t="shared" si="1"/>
        <v>95.734701797112308</v>
      </c>
      <c r="I56" s="15">
        <v>95.009518785265385</v>
      </c>
    </row>
    <row r="57" spans="2:9" ht="12" customHeight="1">
      <c r="B57" s="81"/>
      <c r="C57" s="8" t="s">
        <v>30</v>
      </c>
      <c r="D57" s="28">
        <v>41383</v>
      </c>
      <c r="E57" s="29">
        <v>18456</v>
      </c>
      <c r="F57" s="29">
        <v>4260</v>
      </c>
      <c r="G57" s="43">
        <f t="shared" si="0"/>
        <v>18667</v>
      </c>
      <c r="H57" s="17">
        <f t="shared" si="1"/>
        <v>44.598023342918594</v>
      </c>
      <c r="I57" s="13">
        <v>8.827024647887324</v>
      </c>
    </row>
    <row r="58" spans="2:9" ht="12" customHeight="1">
      <c r="B58" s="82"/>
      <c r="C58" s="9" t="s">
        <v>19</v>
      </c>
      <c r="D58" s="30">
        <v>190845</v>
      </c>
      <c r="E58" s="31">
        <v>161543</v>
      </c>
      <c r="F58" s="31">
        <v>4260</v>
      </c>
      <c r="G58" s="44">
        <f t="shared" si="0"/>
        <v>25042</v>
      </c>
      <c r="H58" s="18">
        <f t="shared" si="1"/>
        <v>84.646178836228344</v>
      </c>
      <c r="I58" s="14">
        <v>77.195312784308015</v>
      </c>
    </row>
    <row r="59" spans="2:9" ht="12" customHeight="1">
      <c r="B59" s="80" t="s">
        <v>9</v>
      </c>
      <c r="C59" s="10" t="s">
        <v>29</v>
      </c>
      <c r="D59" s="32">
        <v>156981</v>
      </c>
      <c r="E59" s="33">
        <v>155298</v>
      </c>
      <c r="F59" s="33">
        <v>0</v>
      </c>
      <c r="G59" s="74">
        <f t="shared" si="0"/>
        <v>1683</v>
      </c>
      <c r="H59" s="19">
        <f t="shared" si="1"/>
        <v>98.927895732604583</v>
      </c>
      <c r="I59" s="15">
        <v>98.697482910709283</v>
      </c>
    </row>
    <row r="60" spans="2:9" ht="12" customHeight="1">
      <c r="B60" s="81"/>
      <c r="C60" s="8" t="s">
        <v>30</v>
      </c>
      <c r="D60" s="28">
        <v>4524</v>
      </c>
      <c r="E60" s="29">
        <v>873</v>
      </c>
      <c r="F60" s="29">
        <v>40</v>
      </c>
      <c r="G60" s="43">
        <f t="shared" si="0"/>
        <v>3611</v>
      </c>
      <c r="H60" s="17">
        <f t="shared" si="1"/>
        <v>19.297082228116711</v>
      </c>
      <c r="I60" s="13">
        <v>22.815194593334887</v>
      </c>
    </row>
    <row r="61" spans="2:9" ht="12" customHeight="1">
      <c r="B61" s="82"/>
      <c r="C61" s="9" t="s">
        <v>19</v>
      </c>
      <c r="D61" s="30">
        <v>161505</v>
      </c>
      <c r="E61" s="31">
        <v>156171</v>
      </c>
      <c r="F61" s="31">
        <v>40</v>
      </c>
      <c r="G61" s="44">
        <f t="shared" si="0"/>
        <v>5294</v>
      </c>
      <c r="H61" s="18">
        <f t="shared" si="1"/>
        <v>96.697315872573611</v>
      </c>
      <c r="I61" s="14">
        <v>96.588399132040024</v>
      </c>
    </row>
    <row r="62" spans="2:9" ht="12" customHeight="1">
      <c r="B62" s="80" t="s">
        <v>24</v>
      </c>
      <c r="C62" s="7" t="s">
        <v>29</v>
      </c>
      <c r="D62" s="26">
        <f t="shared" ref="D62:F64" si="2">D5+D8+D11+D14+D17+D20+D23+D26+D29+D32+D35+D38+D41+D44+D47+D50+D53+D56+D59</f>
        <v>27113618</v>
      </c>
      <c r="E62" s="27">
        <f t="shared" si="2"/>
        <v>25753648</v>
      </c>
      <c r="F62" s="27">
        <f t="shared" si="2"/>
        <v>22</v>
      </c>
      <c r="G62" s="42">
        <f>D62-E62-F62</f>
        <v>1359948</v>
      </c>
      <c r="H62" s="16">
        <f t="shared" ref="H62:H64" si="3">IFERROR(E62/D62*100,"")</f>
        <v>94.984181011918068</v>
      </c>
      <c r="I62" s="12">
        <v>94.771836739889991</v>
      </c>
    </row>
    <row r="63" spans="2:9" ht="12" customHeight="1">
      <c r="B63" s="81"/>
      <c r="C63" s="8" t="s">
        <v>30</v>
      </c>
      <c r="D63" s="28">
        <f t="shared" si="2"/>
        <v>5940465</v>
      </c>
      <c r="E63" s="29">
        <f t="shared" si="2"/>
        <v>1154417</v>
      </c>
      <c r="F63" s="29">
        <f t="shared" si="2"/>
        <v>596795</v>
      </c>
      <c r="G63" s="43">
        <f>D63-E63-F63</f>
        <v>4189253</v>
      </c>
      <c r="H63" s="17">
        <f t="shared" si="3"/>
        <v>19.433108350945592</v>
      </c>
      <c r="I63" s="13">
        <v>18.082739347618176</v>
      </c>
    </row>
    <row r="64" spans="2:9" ht="12" customHeight="1">
      <c r="B64" s="82"/>
      <c r="C64" s="9" t="s">
        <v>19</v>
      </c>
      <c r="D64" s="30">
        <f t="shared" si="2"/>
        <v>33054083</v>
      </c>
      <c r="E64" s="31">
        <f t="shared" si="2"/>
        <v>26908065</v>
      </c>
      <c r="F64" s="31">
        <f t="shared" si="2"/>
        <v>596817</v>
      </c>
      <c r="G64" s="44">
        <f>D64-E64-F64</f>
        <v>5549201</v>
      </c>
      <c r="H64" s="18">
        <f t="shared" si="3"/>
        <v>81.406176053953757</v>
      </c>
      <c r="I64" s="14">
        <v>80.658049369255295</v>
      </c>
    </row>
    <row r="65" spans="2:9" ht="6" customHeight="1"/>
    <row r="66" spans="2:9">
      <c r="B66" s="78" t="s">
        <v>45</v>
      </c>
      <c r="C66" s="78"/>
      <c r="D66" s="78"/>
      <c r="E66" s="78"/>
    </row>
    <row r="67" spans="2:9">
      <c r="B67" s="83" t="s">
        <v>48</v>
      </c>
      <c r="C67" s="83"/>
      <c r="D67" s="83"/>
      <c r="E67" s="83"/>
      <c r="F67" s="83"/>
      <c r="G67" s="83"/>
      <c r="H67" s="83"/>
      <c r="I67" s="83"/>
    </row>
    <row r="68" spans="2:9">
      <c r="B68" s="78" t="s">
        <v>46</v>
      </c>
      <c r="C68" s="78"/>
      <c r="D68" s="78"/>
      <c r="E68" s="78"/>
    </row>
    <row r="69" spans="2:9">
      <c r="B69" s="78" t="s">
        <v>47</v>
      </c>
      <c r="C69" s="4"/>
      <c r="D69" s="4"/>
      <c r="E69" s="4"/>
    </row>
  </sheetData>
  <mergeCells count="31">
    <mergeCell ref="B67:I67"/>
    <mergeCell ref="B8:B10"/>
    <mergeCell ref="B11:B13"/>
    <mergeCell ref="B5:B7"/>
    <mergeCell ref="B1:F1"/>
    <mergeCell ref="G1:I1"/>
    <mergeCell ref="B3:C4"/>
    <mergeCell ref="D3:D4"/>
    <mergeCell ref="E3:E4"/>
    <mergeCell ref="B2:F2"/>
    <mergeCell ref="G2:I2"/>
    <mergeCell ref="H3:I3"/>
    <mergeCell ref="F3:F4"/>
    <mergeCell ref="G3:G4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個民</vt:lpstr>
      <vt:lpstr>法民</vt:lpstr>
      <vt:lpstr>純固</vt:lpstr>
      <vt:lpstr>軽自</vt:lpstr>
      <vt:lpstr>合計</vt:lpstr>
      <vt:lpstr>国保</vt:lpstr>
      <vt:lpstr>軽自!Print_Area</vt:lpstr>
      <vt:lpstr>個民!Print_Area</vt:lpstr>
      <vt:lpstr>合計!Print_Area</vt:lpstr>
      <vt:lpstr>国保!Print_Area</vt:lpstr>
      <vt:lpstr>純固!Print_Area</vt:lpstr>
      <vt:lpstr>法民!Print_Area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2019-10-31T02:02:32Z</cp:lastPrinted>
  <dcterms:created xsi:type="dcterms:W3CDTF">1997-08-05T18:10:22Z</dcterms:created>
  <dcterms:modified xsi:type="dcterms:W3CDTF">2020-01-07T02:51:59Z</dcterms:modified>
</cp:coreProperties>
</file>