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01A_総括\13各種調査・照会\県からの各種調査・照会\財政状況資料集\H31\R元.10.21（追加分提出依頼）\提出（1回目＋2回目※連結）\"/>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CO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E34" i="10"/>
  <c r="BE35" i="10" s="1"/>
  <c r="BE36" i="10" s="1"/>
</calcChain>
</file>

<file path=xl/sharedStrings.xml><?xml version="1.0" encoding="utf-8"?>
<sst xmlns="http://schemas.openxmlformats.org/spreadsheetml/2006/main" count="1109" uniqueCount="601">
  <si>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</si>
  <si>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</si>
  <si>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</si>
  <si>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</si>
  <si>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</si>
  <si>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</si>
  <si>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</si>
  <si>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</si>
  <si>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</si>
  <si>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</si>
  <si>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</si>
  <si>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</si>
  <si>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</si>
  <si>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</si>
  <si>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</si>
  <si>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</si>
  <si>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</si>
  <si>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</si>
  <si>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</si>
  <si>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</si>
  <si>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</si>
  <si>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</si>
  <si>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</si>
  <si>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</si>
  <si>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</si>
  <si>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</si>
  <si>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</si>
  <si>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</si>
  <si>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</si>
  <si>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</si>
  <si>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</si>
  <si>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</si>
  <si>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</si>
  <si>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</si>
  <si>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</si>
  <si>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</si>
  <si>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</si>
  <si>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</si>
  <si>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</si>
  <si>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</si>
  <si>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</si>
  <si>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</si>
  <si>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</si>
  <si>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</si>
  <si>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</si>
  <si>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</si>
  <si>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</si>
  <si>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</si>
  <si>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</si>
  <si>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</si>
  <si>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</si>
  <si>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</si>
  <si>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</si>
  <si>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</si>
  <si>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</si>
  <si>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</si>
  <si>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</si>
  <si>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</si>
  <si>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</si>
  <si>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</si>
  <si>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</si>
  <si>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</si>
  <si>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</si>
  <si>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</si>
  <si>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</si>
  <si>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</si>
  <si>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</si>
  <si>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</si>
  <si>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</si>
  <si>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</si>
  <si>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</si>
  <si>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</si>
  <si>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</si>
  <si>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</si>
  <si>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</si>
  <si>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</si>
  <si>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</si>
  <si>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</si>
  <si>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</si>
  <si>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</si>
  <si>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</si>
  <si>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</si>
  <si>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</si>
  <si>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</si>
  <si>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</si>
  <si>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</si>
  <si>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</si>
  <si>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</si>
  <si>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</si>
  <si>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</si>
  <si>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</si>
  <si>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</si>
  <si>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日野町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</si>
  <si>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</si>
  <si>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</si>
  <si>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</si>
  <si>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</si>
  <si>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</si>
  <si>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</si>
  <si>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</si>
  <si>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</si>
  <si>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</si>
  <si>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</si>
  <si>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</si>
  <si>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</si>
  <si>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</si>
  <si>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</si>
  <si>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</si>
  <si>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</si>
  <si>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</si>
  <si>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</si>
  <si>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</si>
  <si>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</si>
  <si>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</si>
  <si>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</si>
  <si>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</si>
  <si>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</si>
  <si>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</si>
  <si>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</si>
  <si>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</si>
  <si>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</si>
  <si>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</si>
  <si>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</si>
  <si>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</si>
  <si>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</si>
  <si>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</si>
  <si>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</si>
  <si>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</si>
  <si>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</si>
  <si>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</si>
  <si>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</si>
  <si>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</si>
  <si>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</si>
  <si>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</si>
  <si>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</si>
  <si>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</si>
  <si>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</si>
  <si>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</si>
  <si>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</si>
  <si>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</si>
  <si>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</si>
  <si>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</si>
  <si>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</si>
  <si>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</si>
  <si>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</si>
  <si>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</si>
  <si>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</si>
  <si>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</si>
  <si>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</si>
  <si>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</si>
  <si>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</si>
  <si>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</si>
  <si>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</si>
  <si>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</si>
  <si>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</si>
  <si>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</si>
  <si>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</si>
  <si>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</si>
  <si>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</si>
  <si>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</si>
  <si>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</si>
  <si>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</si>
  <si>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</si>
  <si>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</si>
  <si>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</si>
  <si>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</si>
  <si>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</si>
  <si>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</si>
  <si>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</si>
  <si>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</si>
  <si>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</si>
  <si>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</si>
  <si>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</si>
  <si>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</si>
  <si>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</si>
  <si>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</si>
  <si>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</si>
  <si>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</si>
  <si>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</si>
  <si>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</si>
  <si>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</si>
  <si>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</si>
  <si>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</si>
  <si>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</si>
  <si>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</si>
  <si>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</si>
  <si>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</si>
  <si>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</si>
  <si>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</si>
  <si>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</si>
  <si>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</si>
  <si>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</si>
  <si>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</si>
  <si>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</si>
  <si>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</si>
  <si>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</si>
  <si>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</si>
  <si>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</si>
  <si>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</si>
  <si>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</si>
  <si>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</si>
  <si>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</si>
  <si>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</si>
  <si>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</si>
  <si>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</si>
  <si>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</si>
  <si>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</si>
  <si>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</si>
  <si>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</si>
  <si>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</si>
  <si>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</si>
  <si>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</si>
  <si>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</si>
  <si>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滋賀県日野町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</si>
  <si>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</si>
  <si>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</si>
  <si>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</si>
  <si>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</si>
  <si>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</si>
  <si>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</si>
  <si>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</si>
  <si>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</si>
  <si>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</si>
  <si>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</si>
  <si>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</si>
  <si>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</si>
  <si>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</si>
  <si>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</si>
  <si>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</si>
  <si>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</si>
  <si>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</si>
  <si>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</si>
  <si>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</si>
  <si>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</si>
  <si>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</si>
  <si>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</si>
  <si>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</si>
  <si>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</si>
  <si>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</si>
  <si>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</si>
  <si>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</si>
  <si>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</si>
  <si>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</si>
  <si>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</si>
  <si>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</si>
  <si>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</si>
  <si>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</si>
  <si>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</si>
  <si>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</si>
  <si>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</si>
  <si>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</si>
  <si>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</si>
  <si>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</si>
  <si>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</si>
  <si>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</si>
  <si>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</si>
  <si>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</si>
  <si>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</si>
  <si>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</si>
  <si>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</si>
  <si>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</si>
  <si>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</si>
  <si>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</si>
  <si>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</si>
  <si>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</si>
  <si>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</si>
  <si>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</si>
  <si>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</si>
  <si>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</si>
  <si>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</si>
  <si>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</si>
  <si>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</si>
  <si>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</si>
  <si>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</si>
  <si>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</si>
  <si>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</si>
  <si>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</si>
  <si>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</si>
  <si>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</si>
  <si>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</si>
  <si>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</si>
  <si>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</si>
  <si>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</si>
  <si>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</si>
  <si>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</si>
  <si>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</si>
  <si>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</si>
  <si>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</si>
  <si>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</si>
  <si>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</si>
  <si>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</si>
  <si>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</si>
  <si>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</si>
  <si>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</si>
  <si>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</si>
  <si>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</si>
  <si>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</si>
  <si>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</si>
  <si>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</si>
  <si>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</si>
  <si>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</si>
  <si>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</si>
  <si>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</si>
  <si>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</si>
  <si>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</si>
  <si>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</si>
  <si>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</si>
  <si>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</si>
  <si>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</si>
  <si>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</si>
  <si>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</si>
  <si>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</si>
  <si>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</si>
  <si>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</si>
  <si>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</si>
  <si>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</si>
  <si>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</si>
  <si>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</si>
  <si>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</si>
  <si>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</si>
  <si>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</si>
  <si>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</si>
  <si>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</si>
  <si>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</si>
  <si>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</si>
  <si>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</si>
  <si>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</si>
  <si>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</si>
  <si>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</si>
  <si>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</si>
  <si>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</si>
  <si>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</si>
  <si>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</si>
  <si>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</si>
  <si>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</si>
  <si>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</si>
  <si>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</si>
  <si>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</si>
  <si>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</si>
  <si>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</si>
  <si>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</si>
  <si>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</si>
  <si>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</si>
  <si>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</si>
  <si>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</si>
  <si>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</si>
  <si>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</si>
  <si>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</si>
  <si>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</si>
  <si>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</si>
  <si>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</si>
  <si>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</si>
  <si>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</si>
  <si>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</si>
  <si>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</si>
  <si>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</si>
  <si>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</si>
  <si>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</si>
  <si>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</si>
  <si>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</si>
  <si>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</si>
  <si>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</si>
  <si>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</si>
  <si>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</si>
  <si>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滋賀県日野町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</si>
  <si>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</si>
  <si>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</si>
  <si>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</si>
  <si>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</si>
  <si>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</si>
  <si>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</si>
  <si>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</si>
  <si>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</si>
  <si>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</si>
  <si>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</si>
  <si>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</si>
  <si>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</si>
  <si>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</si>
  <si>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</si>
  <si>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</si>
  <si>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</si>
  <si>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</si>
  <si>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</si>
  <si>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</si>
  <si>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</si>
  <si>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</si>
  <si>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</si>
  <si>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</si>
  <si>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</si>
  <si>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</si>
  <si>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</si>
  <si>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</si>
  <si>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</si>
  <si>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</si>
  <si>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</si>
  <si>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</si>
  <si>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</si>
  <si>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</si>
  <si>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</si>
  <si>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</si>
  <si>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</si>
  <si>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</si>
  <si>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</si>
  <si>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</si>
  <si>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</si>
  <si>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</si>
  <si>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</si>
  <si>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</si>
  <si>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</si>
  <si>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</si>
  <si>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</si>
  <si>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</si>
  <si>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</si>
  <si>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</si>
  <si>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</si>
  <si>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</si>
  <si>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</si>
  <si>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</si>
  <si>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</si>
  <si>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</si>
  <si>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</si>
  <si>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</si>
  <si>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</si>
  <si>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</si>
  <si>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</si>
  <si>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</si>
  <si>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</si>
  <si>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</si>
  <si>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</si>
  <si>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</si>
  <si>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</si>
  <si>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</si>
  <si>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</si>
  <si>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</si>
  <si>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</si>
  <si>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</si>
  <si>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</si>
  <si>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</si>
  <si>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</si>
  <si>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</si>
  <si>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</si>
  <si>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</si>
  <si>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</si>
  <si>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</si>
  <si>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</si>
  <si>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</si>
  <si>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</si>
  <si>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</si>
  <si>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</si>
  <si>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</si>
  <si>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</si>
  <si>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</si>
  <si>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</si>
  <si>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</si>
  <si>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</si>
  <si>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</si>
  <si>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</si>
  <si>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</si>
  <si>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</si>
  <si>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</si>
  <si>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</si>
  <si>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</si>
  <si>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</si>
  <si>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</si>
  <si>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</si>
  <si>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</si>
  <si>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</si>
  <si>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</si>
  <si>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</si>
  <si>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</si>
  <si>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</si>
  <si>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</si>
  <si>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</si>
  <si>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</si>
  <si>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</si>
  <si>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</si>
  <si>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</si>
  <si>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</si>
  <si>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</si>
  <si>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</si>
  <si>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</si>
  <si>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</si>
  <si>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</si>
  <si>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</si>
  <si>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</si>
  <si>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</si>
  <si>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</si>
  <si>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</si>
  <si>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</si>
  <si>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</si>
  <si>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</si>
  <si>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</si>
  <si>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</si>
  <si>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</si>
  <si>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</si>
  <si>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</si>
  <si>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</si>
  <si>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</si>
  <si>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</si>
  <si>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</si>
  <si>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</si>
  <si>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</si>
  <si>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</si>
  <si>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</si>
  <si>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</si>
  <si>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</si>
  <si>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</si>
  <si>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</si>
  <si>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</si>
  <si>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</si>
  <si>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</si>
  <si>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</si>
  <si>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</si>
  <si>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</si>
  <si>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</si>
  <si>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</si>
  <si>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</si>
  <si>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</si>
  <si>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</si>
  <si>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</si>
  <si>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</si>
  <si>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</si>
  <si>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</si>
  <si>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</si>
  <si>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</si>
  <si>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</si>
  <si>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</si>
  <si>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</si>
  <si>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</si>
  <si>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</si>
  <si>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</si>
  <si>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</si>
  <si>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</si>
  <si>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</si>
  <si>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</si>
  <si>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</si>
  <si>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</si>
  <si>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</si>
  <si>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</si>
  <si>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</si>
  <si>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</si>
  <si>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</si>
  <si>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</si>
  <si>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</si>
  <si>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</si>
  <si>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</si>
  <si>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</si>
  <si>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</si>
  <si>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</si>
  <si>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</si>
  <si>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</si>
  <si>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</si>
  <si>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2.80</t>
  </si>
  <si>
    <t>▲ 2.54</t>
  </si>
  <si>
    <t>▲ 0.06</t>
  </si>
  <si>
    <t>水道事業会計</t>
  </si>
  <si>
    <t>一般会計</t>
  </si>
  <si>
    <t>国民健康保険特別会計</t>
  </si>
  <si>
    <t>介護保険特別会計</t>
  </si>
  <si>
    <t>農業集落排水事業特別会計</t>
  </si>
  <si>
    <t>後期高齢者医療特別会計</t>
  </si>
  <si>
    <t>公共下水道事業特別会計</t>
  </si>
  <si>
    <t>簡易水道特別会計</t>
  </si>
  <si>
    <t>その他会計（赤字）</t>
  </si>
  <si>
    <t>その他会計（黒字）</t>
  </si>
  <si>
    <t>中部清掃組合</t>
    <rPh sb="0" eb="2">
      <t>チュウブ</t>
    </rPh>
    <rPh sb="2" eb="4">
      <t>セイソウ</t>
    </rPh>
    <rPh sb="4" eb="6">
      <t>クミアイ</t>
    </rPh>
    <phoneticPr fontId="2"/>
  </si>
  <si>
    <t>八日市布引ライフ組合</t>
    <rPh sb="0" eb="3">
      <t>ヨウカイチ</t>
    </rPh>
    <rPh sb="3" eb="5">
      <t>ヌノビキ</t>
    </rPh>
    <rPh sb="8" eb="10">
      <t>クミアイ</t>
    </rPh>
    <phoneticPr fontId="2"/>
  </si>
  <si>
    <t>東近江行政組合（一般会計）</t>
    <rPh sb="0" eb="3">
      <t>ヒガシオウミ</t>
    </rPh>
    <rPh sb="3" eb="5">
      <t>ギョウセイ</t>
    </rPh>
    <rPh sb="5" eb="7">
      <t>クミアイ</t>
    </rPh>
    <rPh sb="8" eb="10">
      <t>イッパン</t>
    </rPh>
    <rPh sb="10" eb="12">
      <t>カイケイ</t>
    </rPh>
    <phoneticPr fontId="2"/>
  </si>
  <si>
    <t>-</t>
    <phoneticPr fontId="2"/>
  </si>
  <si>
    <t>-</t>
    <phoneticPr fontId="2"/>
  </si>
  <si>
    <t>-</t>
    <phoneticPr fontId="2"/>
  </si>
  <si>
    <t>-</t>
    <phoneticPr fontId="2"/>
  </si>
  <si>
    <t>教育施設整備資金積立基金</t>
    <rPh sb="0" eb="2">
      <t>キョウイク</t>
    </rPh>
    <rPh sb="2" eb="4">
      <t>シセツ</t>
    </rPh>
    <rPh sb="4" eb="6">
      <t>セイビ</t>
    </rPh>
    <rPh sb="6" eb="8">
      <t>シキン</t>
    </rPh>
    <rPh sb="8" eb="10">
      <t>ツミタテ</t>
    </rPh>
    <rPh sb="10" eb="12">
      <t>キキン</t>
    </rPh>
    <phoneticPr fontId="11"/>
  </si>
  <si>
    <t>町営住宅建設整備基金</t>
    <rPh sb="0" eb="2">
      <t>チョウエイ</t>
    </rPh>
    <rPh sb="2" eb="4">
      <t>ジュウタク</t>
    </rPh>
    <rPh sb="4" eb="6">
      <t>ケンセツ</t>
    </rPh>
    <rPh sb="6" eb="8">
      <t>セイビ</t>
    </rPh>
    <rPh sb="8" eb="10">
      <t>キキン</t>
    </rPh>
    <phoneticPr fontId="11"/>
  </si>
  <si>
    <t>まちづくり応援基金</t>
    <rPh sb="5" eb="7">
      <t>オウエン</t>
    </rPh>
    <rPh sb="7" eb="9">
      <t>キキン</t>
    </rPh>
    <phoneticPr fontId="11"/>
  </si>
  <si>
    <t>福祉対策基金</t>
    <rPh sb="0" eb="2">
      <t>フクシ</t>
    </rPh>
    <rPh sb="2" eb="4">
      <t>タイサク</t>
    </rPh>
    <rPh sb="4" eb="6">
      <t>キキン</t>
    </rPh>
    <phoneticPr fontId="11"/>
  </si>
  <si>
    <t>農村ふるさと・水と土保全基金</t>
    <rPh sb="0" eb="1">
      <t>ノウ</t>
    </rPh>
    <rPh sb="1" eb="2">
      <t>ソン</t>
    </rPh>
    <rPh sb="7" eb="8">
      <t>ミズ</t>
    </rPh>
    <rPh sb="9" eb="10">
      <t>ツチ</t>
    </rPh>
    <rPh sb="10" eb="12">
      <t>ホゼン</t>
    </rPh>
    <rPh sb="12" eb="14">
      <t>キキン</t>
    </rPh>
    <phoneticPr fontId="11"/>
  </si>
  <si>
    <t>-</t>
    <phoneticPr fontId="2"/>
  </si>
  <si>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2"/>
  </si>
  <si>
    <t>滋賀県市町村職員研修センター</t>
    <rPh sb="0" eb="3">
      <t>シガケン</t>
    </rPh>
    <rPh sb="3" eb="6">
      <t>シチョウソン</t>
    </rPh>
    <rPh sb="6" eb="8">
      <t>ショクイン</t>
    </rPh>
    <rPh sb="8" eb="10">
      <t>ケンシュウ</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</si>
  <si>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</si>
  <si>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7">
      <t>ホショウナド</t>
    </rPh>
    <rPh sb="17" eb="19">
      <t>クミアイ</t>
    </rPh>
    <phoneticPr fontId="2"/>
  </si>
  <si>
    <t>滋賀県後期高齢者広域連合（一般会計）</t>
    <rPh sb="0" eb="3">
      <t>シガケン</t>
    </rPh>
    <rPh sb="3" eb="5">
      <t>コウキ</t>
    </rPh>
    <rPh sb="5" eb="8">
      <t>コウレイシャ</t>
    </rPh>
    <rPh sb="8" eb="10">
      <t>コウイキ</t>
    </rPh>
    <rPh sb="10" eb="12">
      <t>レンゴウ</t>
    </rPh>
    <rPh sb="13" eb="15">
      <t>イッパン</t>
    </rPh>
    <rPh sb="15" eb="17">
      <t>カイケイ</t>
    </rPh>
    <phoneticPr fontId="2"/>
  </si>
  <si>
    <t>滋賀県後期高齢者広域連合（後期高齢者医療特別会計）</t>
    <rPh sb="0" eb="3">
      <t>シガケン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</si>
  <si>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</si>
  <si>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</si>
  <si>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</si>
  <si>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高い状況にある。主な要因としては、防災センター等の公共施設の整備に伴う地方債や臨時財政対策債の債務残高が増加したこと、また、財政調整基金および減債基金等の基金残高が減少したことなどが、原因に挙げられる。
　有形固定資産減価償却率についても各地区に所在する公共施設が多く、改修等に充てる財源が十分に確保できなかったことにより、類似団体と比較して高い水準にあると考えられる。
　今後については、公共施設総合管理計画に基づく、個別施設計画を作成し、計画的に管理していく予定をしており、費用の平準化を図ることと合わせて、地方債の新規発行の抑制により、公共施設の老朽化対策に取り組んでいく。</t>
    <rPh sb="1" eb="3">
      <t>ショウライ</t>
    </rPh>
    <rPh sb="3" eb="5">
      <t>フタン</t>
    </rPh>
    <rPh sb="5" eb="7">
      <t>ヒリツ</t>
    </rPh>
    <rPh sb="51" eb="52">
      <t>トモナ</t>
    </rPh>
    <rPh sb="53" eb="55">
      <t>チホウ</t>
    </rPh>
    <rPh sb="55" eb="56">
      <t>サイ</t>
    </rPh>
    <rPh sb="80" eb="82">
      <t>ザイセイ</t>
    </rPh>
    <rPh sb="82" eb="84">
      <t>チョウセイ</t>
    </rPh>
    <rPh sb="84" eb="86">
      <t>キキン</t>
    </rPh>
    <rPh sb="89" eb="91">
      <t>ゲンサイ</t>
    </rPh>
    <rPh sb="91" eb="93">
      <t>キキン</t>
    </rPh>
    <rPh sb="93" eb="94">
      <t>トウ</t>
    </rPh>
    <rPh sb="95" eb="97">
      <t>キキン</t>
    </rPh>
    <rPh sb="97" eb="99">
      <t>ザンダカ</t>
    </rPh>
    <rPh sb="100" eb="102">
      <t>ゲンショウ</t>
    </rPh>
    <rPh sb="110" eb="112">
      <t>ゲンイン</t>
    </rPh>
    <rPh sb="113" eb="114">
      <t>ア</t>
    </rPh>
    <rPh sb="121" eb="123">
      <t>ユウケイ</t>
    </rPh>
    <rPh sb="123" eb="125">
      <t>コテイ</t>
    </rPh>
    <rPh sb="125" eb="127">
      <t>シサン</t>
    </rPh>
    <rPh sb="127" eb="129">
      <t>ゲンカ</t>
    </rPh>
    <rPh sb="129" eb="131">
      <t>ショウキャク</t>
    </rPh>
    <rPh sb="131" eb="132">
      <t>リツ</t>
    </rPh>
    <rPh sb="137" eb="140">
      <t>カクチク</t>
    </rPh>
    <rPh sb="141" eb="143">
      <t>ショザイ</t>
    </rPh>
    <rPh sb="145" eb="147">
      <t>コウキョウ</t>
    </rPh>
    <rPh sb="147" eb="149">
      <t>シセツ</t>
    </rPh>
    <rPh sb="150" eb="151">
      <t>オオ</t>
    </rPh>
    <rPh sb="153" eb="155">
      <t>カイシュウ</t>
    </rPh>
    <rPh sb="155" eb="156">
      <t>トウ</t>
    </rPh>
    <rPh sb="157" eb="158">
      <t>ア</t>
    </rPh>
    <rPh sb="160" eb="162">
      <t>ザイゲン</t>
    </rPh>
    <rPh sb="163" eb="165">
      <t>ジュウブン</t>
    </rPh>
    <rPh sb="166" eb="168">
      <t>カクホ</t>
    </rPh>
    <rPh sb="180" eb="182">
      <t>ルイジ</t>
    </rPh>
    <rPh sb="182" eb="184">
      <t>ダンタイ</t>
    </rPh>
    <rPh sb="185" eb="187">
      <t>ヒカク</t>
    </rPh>
    <rPh sb="197" eb="198">
      <t>カンガ</t>
    </rPh>
    <rPh sb="205" eb="207">
      <t>コンゴ</t>
    </rPh>
    <rPh sb="213" eb="215">
      <t>コウキョウ</t>
    </rPh>
    <rPh sb="215" eb="217">
      <t>シセツ</t>
    </rPh>
    <rPh sb="217" eb="219">
      <t>ソウゴウ</t>
    </rPh>
    <rPh sb="219" eb="221">
      <t>カンリ</t>
    </rPh>
    <rPh sb="221" eb="223">
      <t>ケイカク</t>
    </rPh>
    <rPh sb="224" eb="225">
      <t>モト</t>
    </rPh>
    <rPh sb="228" eb="230">
      <t>コベツ</t>
    </rPh>
    <rPh sb="230" eb="232">
      <t>シセツ</t>
    </rPh>
    <rPh sb="232" eb="234">
      <t>ケイカク</t>
    </rPh>
    <rPh sb="235" eb="237">
      <t>サクセイ</t>
    </rPh>
    <rPh sb="239" eb="241">
      <t>ケイカク</t>
    </rPh>
    <rPh sb="241" eb="242">
      <t>テキ</t>
    </rPh>
    <rPh sb="243" eb="245">
      <t>カンリ</t>
    </rPh>
    <rPh sb="249" eb="251">
      <t>ヨテイ</t>
    </rPh>
    <rPh sb="257" eb="259">
      <t>ヒヨウ</t>
    </rPh>
    <rPh sb="260" eb="262">
      <t>ヘイジュン</t>
    </rPh>
    <rPh sb="262" eb="263">
      <t>カ</t>
    </rPh>
    <rPh sb="264" eb="265">
      <t>ハカ</t>
    </rPh>
    <rPh sb="269" eb="270">
      <t>ア</t>
    </rPh>
    <rPh sb="274" eb="276">
      <t>チホウ</t>
    </rPh>
    <rPh sb="276" eb="277">
      <t>サイ</t>
    </rPh>
    <rPh sb="278" eb="280">
      <t>シンキ</t>
    </rPh>
    <rPh sb="280" eb="282">
      <t>ハッコウ</t>
    </rPh>
    <rPh sb="283" eb="285">
      <t>ヨクセイ</t>
    </rPh>
    <rPh sb="289" eb="291">
      <t>コウキョウ</t>
    </rPh>
    <rPh sb="291" eb="293">
      <t>シセツ</t>
    </rPh>
    <rPh sb="294" eb="296">
      <t>ロウキュウ</t>
    </rPh>
    <rPh sb="296" eb="297">
      <t>カ</t>
    </rPh>
    <rPh sb="297" eb="299">
      <t>タイサク</t>
    </rPh>
    <rPh sb="300" eb="301">
      <t>ト</t>
    </rPh>
    <rPh sb="302" eb="303">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</si>
  <si>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</si>
  <si>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</si>
  <si>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</si>
  <si>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</si>
  <si>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</si>
  <si>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</si>
  <si>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</si>
  <si>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るが、将来負担比率については上昇傾向にある。将来負担比率が上昇している主な要因としては、過去の公共工事等による地方債残高の増加が原因である。
　これらの公共工事に伴い、今後、地方債の償還額は増加すると考えており、実質公債費比率も上昇する見込みであることから、これまで以上に公債費の適正化に取り組んでいく必要がある。</t>
    <rPh sb="1" eb="3">
      <t>ジッシツ</t>
    </rPh>
    <rPh sb="3" eb="5">
      <t>コウサイ</t>
    </rPh>
    <rPh sb="5" eb="6">
      <t>ヒ</t>
    </rPh>
    <rPh sb="6" eb="8">
      <t>ヒリツ</t>
    </rPh>
    <rPh sb="10" eb="12">
      <t>ルイジ</t>
    </rPh>
    <rPh sb="12" eb="14">
      <t>ダンタイ</t>
    </rPh>
    <rPh sb="15" eb="17">
      <t>ヒカク</t>
    </rPh>
    <rPh sb="19" eb="20">
      <t>ヒク</t>
    </rPh>
    <rPh sb="21" eb="23">
      <t>スイジュン</t>
    </rPh>
    <rPh sb="28" eb="30">
      <t>ショウライ</t>
    </rPh>
    <rPh sb="30" eb="32">
      <t>フタン</t>
    </rPh>
    <rPh sb="32" eb="34">
      <t>ヒリツ</t>
    </rPh>
    <rPh sb="39" eb="41">
      <t>ジョウショウ</t>
    </rPh>
    <rPh sb="41" eb="43">
      <t>ケイコウ</t>
    </rPh>
    <rPh sb="47" eb="49">
      <t>ショウライ</t>
    </rPh>
    <rPh sb="49" eb="51">
      <t>フタン</t>
    </rPh>
    <rPh sb="51" eb="53">
      <t>ヒリツ</t>
    </rPh>
    <rPh sb="54" eb="56">
      <t>ジョウショウ</t>
    </rPh>
    <rPh sb="60" eb="61">
      <t>オモ</t>
    </rPh>
    <rPh sb="62" eb="64">
      <t>ヨウイン</t>
    </rPh>
    <rPh sb="69" eb="71">
      <t>カコ</t>
    </rPh>
    <rPh sb="72" eb="74">
      <t>コウキョウ</t>
    </rPh>
    <rPh sb="74" eb="76">
      <t>コウジ</t>
    </rPh>
    <rPh sb="76" eb="77">
      <t>トウ</t>
    </rPh>
    <rPh sb="80" eb="82">
      <t>チホウ</t>
    </rPh>
    <rPh sb="82" eb="83">
      <t>サイ</t>
    </rPh>
    <rPh sb="83" eb="85">
      <t>ザンダカ</t>
    </rPh>
    <rPh sb="86" eb="88">
      <t>ゾウカ</t>
    </rPh>
    <rPh sb="89" eb="91">
      <t>ゲンイン</t>
    </rPh>
    <rPh sb="101" eb="103">
      <t>コウキョウ</t>
    </rPh>
    <rPh sb="103" eb="105">
      <t>コウジ</t>
    </rPh>
    <rPh sb="106" eb="107">
      <t>トモナ</t>
    </rPh>
    <rPh sb="109" eb="111">
      <t>コンゴ</t>
    </rPh>
    <rPh sb="112" eb="114">
      <t>チホウ</t>
    </rPh>
    <rPh sb="114" eb="115">
      <t>サイ</t>
    </rPh>
    <rPh sb="116" eb="118">
      <t>ショウカン</t>
    </rPh>
    <rPh sb="118" eb="119">
      <t>ガク</t>
    </rPh>
    <rPh sb="120" eb="122">
      <t>ゾウカ</t>
    </rPh>
    <rPh sb="125" eb="126">
      <t>カンガ</t>
    </rPh>
    <rPh sb="131" eb="133">
      <t>ジッシツ</t>
    </rPh>
    <rPh sb="133" eb="136">
      <t>コウサイヒ</t>
    </rPh>
    <rPh sb="136" eb="138">
      <t>ヒリツ</t>
    </rPh>
    <rPh sb="139" eb="141">
      <t>ジョウショウ</t>
    </rPh>
    <rPh sb="143" eb="145">
      <t>ミコ</t>
    </rPh>
    <rPh sb="158" eb="160">
      <t>イジョウ</t>
    </rPh>
    <rPh sb="161" eb="164">
      <t>コウサイヒ</t>
    </rPh>
    <rPh sb="165" eb="167">
      <t>テキセイ</t>
    </rPh>
    <rPh sb="167" eb="168">
      <t>カ</t>
    </rPh>
    <rPh sb="169" eb="170">
      <t>ト</t>
    </rPh>
    <rPh sb="171" eb="172">
      <t>ク</t>
    </rPh>
    <rPh sb="176" eb="178">
      <t>ヒツヨウ</t>
    </rPh>
    <phoneticPr fontId="5"/>
  </si>
  <si>
    <t>将来負担比率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</si>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</sst>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56894</c:v>
                </c:pt>
                <c:pt idx="3">
                  <c:v>57122</c:v>
                </c:pt>
                <c:pt idx="4">
                  <c:v>53655</c:v>
                </c:pt>
              </c:numCache>
            </c:numRef>
          </c:val>
          <c:smooth val="0"/>
          <c:extLst>
            <c:ext xmlns:c16="http://schemas.microsoft.com/office/drawing/2014/chart" uri="{C3380CC4-5D6E-409C-BE32-E72D297353CC}">
              <c16:uniqueId val="{00000000-F3D8-4D25-A747-A2ED833FDA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92192</c:v>
                </c:pt>
                <c:pt idx="1">
                  <c:v>60062</c:v>
                </c:pt>
                <c:pt idx="2">
                  <c:v>38572</c:v>
                </c:pt>
                <c:pt idx="3">
                  <c:v>56160</c:v>
                </c:pt>
                <c:pt idx="4">
                  <c:v>59275</c:v>
                </c:pt>
              </c:numCache>
            </c:numRef>
          </c:val>
          <c:smooth val="0"/>
          <c:extLst>
            <c:ext xmlns:c16="http://schemas.microsoft.com/office/drawing/2014/chart" uri="{C3380CC4-5D6E-409C-BE32-E72D297353CC}">
              <c16:uniqueId val="{00000001-F3D8-4D25-A747-A2ED833FDA29}"/>
            </c:ext>
          </c:extLst>
        </c:ser>
        <c:dLbls>
          <c:showLegendKey val="0"/>
          <c:showVal val="0"/>
          <c:showCatName val="0"/>
          <c:showSerName val="0"/>
          <c:showPercent val="0"/>
          <c:showBubbleSize val="0"/>
        </c:dLbls>
        <c:marker val="1"/>
        <c:smooth val="0"/>
        <c:axId val="46885888"/>
        <c:axId val="46900352"/>
      </c:lineChart>
      <c:catAx>
        <c:axId val="46885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900352"/>
        <c:crosses val="autoZero"/>
        <c:auto val="1"/>
        <c:lblAlgn val="ctr"/>
        <c:lblOffset val="100"/>
        <c:tickLblSkip val="1"/>
        <c:tickMarkSkip val="1"/>
        <c:noMultiLvlLbl val="0"/>
      </c:catAx>
      <c:valAx>
        <c:axId val="469003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885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4.13</c:v>
                </c:pt>
                <c:pt idx="1">
                  <c:v>7.53</c:v>
                </c:pt>
                <c:pt idx="2">
                  <c:v>6.67</c:v>
                </c:pt>
                <c:pt idx="3">
                  <c:v>4.2</c:v>
                </c:pt>
                <c:pt idx="4">
                  <c:v>5.81</c:v>
                </c:pt>
              </c:numCache>
            </c:numRef>
          </c:val>
          <c:extLst>
            <c:ext xmlns:c16="http://schemas.microsoft.com/office/drawing/2014/chart" uri="{C3380CC4-5D6E-409C-BE32-E72D297353CC}">
              <c16:uniqueId val="{00000000-A895-4B2F-B6CE-4ACE72D465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18.91</c:v>
                </c:pt>
                <c:pt idx="1">
                  <c:v>18.91</c:v>
                </c:pt>
                <c:pt idx="2">
                  <c:v>18.39</c:v>
                </c:pt>
                <c:pt idx="3">
                  <c:v>18.649999999999999</c:v>
                </c:pt>
                <c:pt idx="4">
                  <c:v>16.91</c:v>
                </c:pt>
              </c:numCache>
            </c:numRef>
          </c:val>
          <c:extLst>
            <c:ext xmlns:c16="http://schemas.microsoft.com/office/drawing/2014/chart" uri="{C3380CC4-5D6E-409C-BE32-E72D297353CC}">
              <c16:uniqueId val="{00000001-A895-4B2F-B6CE-4ACE72D4653C}"/>
            </c:ext>
          </c:extLst>
        </c:ser>
        <c:dLbls>
          <c:showLegendKey val="0"/>
          <c:showVal val="0"/>
          <c:showCatName val="0"/>
          <c:showSerName val="0"/>
          <c:showPercent val="0"/>
          <c:showBubbleSize val="0"/>
        </c:dLbls>
        <c:gapWidth val="250"/>
        <c:overlap val="100"/>
        <c:axId val="96175232"/>
        <c:axId val="96177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-2.8</c:v>
                </c:pt>
                <c:pt idx="1">
                  <c:v>3.42</c:v>
                </c:pt>
                <c:pt idx="2">
                  <c:v>0.08</c:v>
                </c:pt>
                <c:pt idx="3">
                  <c:v>-2.54</c:v>
                </c:pt>
                <c:pt idx="4">
                  <c:v>-0.06</c:v>
                </c:pt>
              </c:numCache>
            </c:numRef>
          </c:val>
          <c:smooth val="0"/>
          <c:extLst>
            <c:ext xmlns:c16="http://schemas.microsoft.com/office/drawing/2014/chart" uri="{C3380CC4-5D6E-409C-BE32-E72D297353CC}">
              <c16:uniqueId val="{00000002-A895-4B2F-B6CE-4ACE72D4653C}"/>
            </c:ext>
          </c:extLst>
        </c:ser>
        <c:dLbls>
          <c:showLegendKey val="0"/>
          <c:showVal val="0"/>
          <c:showCatName val="0"/>
          <c:showSerName val="0"/>
          <c:showPercent val="0"/>
          <c:showBubbleSize val="0"/>
        </c:dLbls>
        <c:marker val="1"/>
        <c:smooth val="0"/>
        <c:axId val="96175232"/>
        <c:axId val="96177152"/>
      </c:lineChart>
      <c:catAx>
        <c:axId val="9617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177152"/>
        <c:crosses val="autoZero"/>
        <c:auto val="1"/>
        <c:lblAlgn val="ctr"/>
        <c:lblOffset val="100"/>
        <c:tickLblSkip val="1"/>
        <c:tickMarkSkip val="1"/>
        <c:noMultiLvlLbl val="0"/>
      </c:catAx>
      <c:valAx>
        <c:axId val="96177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7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661-48D4-97C4-80C3373B64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61-48D4-97C4-80C3373B64B6}"/>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661-48D4-97C4-80C3373B64B6}"/>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1.92</c:v>
                </c:pt>
                <c:pt idx="6">
                  <c:v>#N/A</c:v>
                </c:pt>
                <c:pt idx="7">
                  <c:v>0.01</c:v>
                </c:pt>
                <c:pt idx="8">
                  <c:v>#N/A</c:v>
                </c:pt>
                <c:pt idx="9">
                  <c:v>0</c:v>
                </c:pt>
              </c:numCache>
            </c:numRef>
          </c:val>
          <c:extLst>
            <c:ext xmlns:c16="http://schemas.microsoft.com/office/drawing/2014/chart" uri="{C3380CC4-5D6E-409C-BE32-E72D297353CC}">
              <c16:uniqueId val="{00000003-A661-48D4-97C4-80C3373B64B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0.05</c:v>
                </c:pt>
                <c:pt idx="4">
                  <c:v>#N/A</c:v>
                </c:pt>
                <c:pt idx="5">
                  <c:v>0.04</c:v>
                </c:pt>
                <c:pt idx="6">
                  <c:v>#N/A</c:v>
                </c:pt>
                <c:pt idx="7">
                  <c:v>0.05</c:v>
                </c:pt>
                <c:pt idx="8">
                  <c:v>#N/A</c:v>
                </c:pt>
                <c:pt idx="9">
                  <c:v>0.06</c:v>
                </c:pt>
              </c:numCache>
            </c:numRef>
          </c:val>
          <c:extLst>
            <c:ext xmlns:c16="http://schemas.microsoft.com/office/drawing/2014/chart" uri="{C3380CC4-5D6E-409C-BE32-E72D297353CC}">
              <c16:uniqueId val="{00000004-A661-48D4-97C4-80C3373B64B6}"/>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0.15</c:v>
                </c:pt>
                <c:pt idx="4">
                  <c:v>#N/A</c:v>
                </c:pt>
                <c:pt idx="5">
                  <c:v>0.78</c:v>
                </c:pt>
                <c:pt idx="6">
                  <c:v>#N/A</c:v>
                </c:pt>
                <c:pt idx="7">
                  <c:v>0.14000000000000001</c:v>
                </c:pt>
                <c:pt idx="8">
                  <c:v>#N/A</c:v>
                </c:pt>
                <c:pt idx="9">
                  <c:v>0.12</c:v>
                </c:pt>
              </c:numCache>
            </c:numRef>
          </c:val>
          <c:extLst>
            <c:ext xmlns:c16="http://schemas.microsoft.com/office/drawing/2014/chart" uri="{C3380CC4-5D6E-409C-BE32-E72D297353CC}">
              <c16:uniqueId val="{00000005-A661-48D4-97C4-80C3373B64B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0.47</c:v>
                </c:pt>
                <c:pt idx="2">
                  <c:v>#N/A</c:v>
                </c:pt>
                <c:pt idx="3">
                  <c:v>0.5</c:v>
                </c:pt>
                <c:pt idx="4">
                  <c:v>#N/A</c:v>
                </c:pt>
                <c:pt idx="5">
                  <c:v>0.7</c:v>
                </c:pt>
                <c:pt idx="6">
                  <c:v>#N/A</c:v>
                </c:pt>
                <c:pt idx="7">
                  <c:v>1.19</c:v>
                </c:pt>
                <c:pt idx="8">
                  <c:v>#N/A</c:v>
                </c:pt>
                <c:pt idx="9">
                  <c:v>0.95</c:v>
                </c:pt>
              </c:numCache>
            </c:numRef>
          </c:val>
          <c:extLst>
            <c:ext xmlns:c16="http://schemas.microsoft.com/office/drawing/2014/chart" uri="{C3380CC4-5D6E-409C-BE32-E72D297353CC}">
              <c16:uniqueId val="{00000006-A661-48D4-97C4-80C3373B64B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0.69</c:v>
                </c:pt>
                <c:pt idx="2">
                  <c:v>#N/A</c:v>
                </c:pt>
                <c:pt idx="3">
                  <c:v>1.08</c:v>
                </c:pt>
                <c:pt idx="4">
                  <c:v>#N/A</c:v>
                </c:pt>
                <c:pt idx="5">
                  <c:v>0.97</c:v>
                </c:pt>
                <c:pt idx="6">
                  <c:v>#N/A</c:v>
                </c:pt>
                <c:pt idx="7">
                  <c:v>2</c:v>
                </c:pt>
                <c:pt idx="8">
                  <c:v>#N/A</c:v>
                </c:pt>
                <c:pt idx="9">
                  <c:v>2.38</c:v>
                </c:pt>
              </c:numCache>
            </c:numRef>
          </c:val>
          <c:extLst>
            <c:ext xmlns:c16="http://schemas.microsoft.com/office/drawing/2014/chart" uri="{C3380CC4-5D6E-409C-BE32-E72D297353CC}">
              <c16:uniqueId val="{00000007-A661-48D4-97C4-80C3373B64B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4.13</c:v>
                </c:pt>
                <c:pt idx="2">
                  <c:v>#N/A</c:v>
                </c:pt>
                <c:pt idx="3">
                  <c:v>7.53</c:v>
                </c:pt>
                <c:pt idx="4">
                  <c:v>#N/A</c:v>
                </c:pt>
                <c:pt idx="5">
                  <c:v>6.66</c:v>
                </c:pt>
                <c:pt idx="6">
                  <c:v>#N/A</c:v>
                </c:pt>
                <c:pt idx="7">
                  <c:v>4.2</c:v>
                </c:pt>
                <c:pt idx="8">
                  <c:v>#N/A</c:v>
                </c:pt>
                <c:pt idx="9">
                  <c:v>5.81</c:v>
                </c:pt>
              </c:numCache>
            </c:numRef>
          </c:val>
          <c:extLst>
            <c:ext xmlns:c16="http://schemas.microsoft.com/office/drawing/2014/chart" uri="{C3380CC4-5D6E-409C-BE32-E72D297353CC}">
              <c16:uniqueId val="{00000008-A661-48D4-97C4-80C3373B64B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14.44</c:v>
                </c:pt>
                <c:pt idx="2">
                  <c:v>#N/A</c:v>
                </c:pt>
                <c:pt idx="3">
                  <c:v>16.2</c:v>
                </c:pt>
                <c:pt idx="4">
                  <c:v>#N/A</c:v>
                </c:pt>
                <c:pt idx="5">
                  <c:v>17.63</c:v>
                </c:pt>
                <c:pt idx="6">
                  <c:v>#N/A</c:v>
                </c:pt>
                <c:pt idx="7">
                  <c:v>19.2</c:v>
                </c:pt>
                <c:pt idx="8">
                  <c:v>#N/A</c:v>
                </c:pt>
                <c:pt idx="9">
                  <c:v>19.809999999999999</c:v>
                </c:pt>
              </c:numCache>
            </c:numRef>
          </c:val>
          <c:extLst>
            <c:ext xmlns:c16="http://schemas.microsoft.com/office/drawing/2014/chart" uri="{C3380CC4-5D6E-409C-BE32-E72D297353CC}">
              <c16:uniqueId val="{00000009-A661-48D4-97C4-80C3373B64B6}"/>
            </c:ext>
          </c:extLst>
        </c:ser>
        <c:dLbls>
          <c:showLegendKey val="0"/>
          <c:showVal val="0"/>
          <c:showCatName val="0"/>
          <c:showSerName val="0"/>
          <c:showPercent val="0"/>
          <c:showBubbleSize val="0"/>
        </c:dLbls>
        <c:gapWidth val="150"/>
        <c:overlap val="100"/>
        <c:axId val="116222592"/>
        <c:axId val="116236672"/>
      </c:barChart>
      <c:catAx>
        <c:axId val="11622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236672"/>
        <c:crosses val="autoZero"/>
        <c:auto val="1"/>
        <c:lblAlgn val="ctr"/>
        <c:lblOffset val="100"/>
        <c:tickLblSkip val="1"/>
        <c:tickMarkSkip val="1"/>
        <c:noMultiLvlLbl val="0"/>
      </c:catAx>
      <c:valAx>
        <c:axId val="116236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22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793</c:v>
                </c:pt>
                <c:pt idx="5">
                  <c:v>807</c:v>
                </c:pt>
                <c:pt idx="8">
                  <c:v>820</c:v>
                </c:pt>
                <c:pt idx="11">
                  <c:v>839</c:v>
                </c:pt>
                <c:pt idx="14">
                  <c:v>866</c:v>
                </c:pt>
              </c:numCache>
            </c:numRef>
          </c:val>
          <c:extLst>
            <c:ext xmlns:c16="http://schemas.microsoft.com/office/drawing/2014/chart" uri="{C3380CC4-5D6E-409C-BE32-E72D297353CC}">
              <c16:uniqueId val="{00000000-AD4E-4B0A-AF8E-DEC09E8EE3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4E-4B0A-AF8E-DEC09E8EE3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55</c:v>
                </c:pt>
                <c:pt idx="3">
                  <c:v>0</c:v>
                </c:pt>
                <c:pt idx="6">
                  <c:v>0</c:v>
                </c:pt>
                <c:pt idx="9">
                  <c:v>0</c:v>
                </c:pt>
                <c:pt idx="12">
                  <c:v>0</c:v>
                </c:pt>
              </c:numCache>
            </c:numRef>
          </c:val>
          <c:extLst>
            <c:ext xmlns:c16="http://schemas.microsoft.com/office/drawing/2014/chart" uri="{C3380CC4-5D6E-409C-BE32-E72D297353CC}">
              <c16:uniqueId val="{00000002-AD4E-4B0A-AF8E-DEC09E8EE3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113</c:v>
                </c:pt>
                <c:pt idx="3">
                  <c:v>118</c:v>
                </c:pt>
                <c:pt idx="6">
                  <c:v>119</c:v>
                </c:pt>
                <c:pt idx="9">
                  <c:v>114</c:v>
                </c:pt>
                <c:pt idx="12">
                  <c:v>111</c:v>
                </c:pt>
              </c:numCache>
            </c:numRef>
          </c:val>
          <c:extLst>
            <c:ext xmlns:c16="http://schemas.microsoft.com/office/drawing/2014/chart" uri="{C3380CC4-5D6E-409C-BE32-E72D297353CC}">
              <c16:uniqueId val="{00000003-AD4E-4B0A-AF8E-DEC09E8EE3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352</c:v>
                </c:pt>
                <c:pt idx="3">
                  <c:v>358</c:v>
                </c:pt>
                <c:pt idx="6">
                  <c:v>328</c:v>
                </c:pt>
                <c:pt idx="9">
                  <c:v>365</c:v>
                </c:pt>
                <c:pt idx="12">
                  <c:v>350</c:v>
                </c:pt>
              </c:numCache>
            </c:numRef>
          </c:val>
          <c:extLst>
            <c:ext xmlns:c16="http://schemas.microsoft.com/office/drawing/2014/chart" uri="{C3380CC4-5D6E-409C-BE32-E72D297353CC}">
              <c16:uniqueId val="{00000004-AD4E-4B0A-AF8E-DEC09E8EE3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4E-4B0A-AF8E-DEC09E8EE3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4E-4B0A-AF8E-DEC09E8EE3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606</c:v>
                </c:pt>
                <c:pt idx="3">
                  <c:v>564</c:v>
                </c:pt>
                <c:pt idx="6">
                  <c:v>511</c:v>
                </c:pt>
                <c:pt idx="9">
                  <c:v>592</c:v>
                </c:pt>
                <c:pt idx="12">
                  <c:v>662</c:v>
                </c:pt>
              </c:numCache>
            </c:numRef>
          </c:val>
          <c:extLst>
            <c:ext xmlns:c16="http://schemas.microsoft.com/office/drawing/2014/chart" uri="{C3380CC4-5D6E-409C-BE32-E72D297353CC}">
              <c16:uniqueId val="{00000007-AD4E-4B0A-AF8E-DEC09E8EE314}"/>
            </c:ext>
          </c:extLst>
        </c:ser>
        <c:dLbls>
          <c:showLegendKey val="0"/>
          <c:showVal val="0"/>
          <c:showCatName val="0"/>
          <c:showSerName val="0"/>
          <c:showPercent val="0"/>
          <c:showBubbleSize val="0"/>
        </c:dLbls>
        <c:gapWidth val="100"/>
        <c:overlap val="100"/>
        <c:axId val="115787648"/>
        <c:axId val="115904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333</c:v>
                </c:pt>
                <c:pt idx="2">
                  <c:v>#N/A</c:v>
                </c:pt>
                <c:pt idx="3">
                  <c:v>#N/A</c:v>
                </c:pt>
                <c:pt idx="4">
                  <c:v>233</c:v>
                </c:pt>
                <c:pt idx="5">
                  <c:v>#N/A</c:v>
                </c:pt>
                <c:pt idx="6">
                  <c:v>#N/A</c:v>
                </c:pt>
                <c:pt idx="7">
                  <c:v>138</c:v>
                </c:pt>
                <c:pt idx="8">
                  <c:v>#N/A</c:v>
                </c:pt>
                <c:pt idx="9">
                  <c:v>#N/A</c:v>
                </c:pt>
                <c:pt idx="10">
                  <c:v>232</c:v>
                </c:pt>
                <c:pt idx="11">
                  <c:v>#N/A</c:v>
                </c:pt>
                <c:pt idx="12">
                  <c:v>#N/A</c:v>
                </c:pt>
                <c:pt idx="13">
                  <c:v>257</c:v>
                </c:pt>
                <c:pt idx="14">
                  <c:v>#N/A</c:v>
                </c:pt>
              </c:numCache>
            </c:numRef>
          </c:val>
          <c:smooth val="0"/>
          <c:extLst>
            <c:ext xmlns:c16="http://schemas.microsoft.com/office/drawing/2014/chart" uri="{C3380CC4-5D6E-409C-BE32-E72D297353CC}">
              <c16:uniqueId val="{00000008-AD4E-4B0A-AF8E-DEC09E8EE314}"/>
            </c:ext>
          </c:extLst>
        </c:ser>
        <c:dLbls>
          <c:showLegendKey val="0"/>
          <c:showVal val="0"/>
          <c:showCatName val="0"/>
          <c:showSerName val="0"/>
          <c:showPercent val="0"/>
          <c:showBubbleSize val="0"/>
        </c:dLbls>
        <c:marker val="1"/>
        <c:smooth val="0"/>
        <c:axId val="115787648"/>
        <c:axId val="115904512"/>
      </c:lineChart>
      <c:catAx>
        <c:axId val="11578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904512"/>
        <c:crosses val="autoZero"/>
        <c:auto val="1"/>
        <c:lblAlgn val="ctr"/>
        <c:lblOffset val="100"/>
        <c:tickLblSkip val="1"/>
        <c:tickMarkSkip val="1"/>
        <c:noMultiLvlLbl val="0"/>
      </c:catAx>
      <c:valAx>
        <c:axId val="115904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8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11148</c:v>
                </c:pt>
                <c:pt idx="5">
                  <c:v>11201</c:v>
                </c:pt>
                <c:pt idx="8">
                  <c:v>10833</c:v>
                </c:pt>
                <c:pt idx="11">
                  <c:v>10756</c:v>
                </c:pt>
                <c:pt idx="14">
                  <c:v>10487</c:v>
                </c:pt>
              </c:numCache>
            </c:numRef>
          </c:val>
          <c:extLst>
            <c:ext xmlns:c16="http://schemas.microsoft.com/office/drawing/2014/chart" uri="{C3380CC4-5D6E-409C-BE32-E72D297353CC}">
              <c16:uniqueId val="{00000000-0308-4A02-A0DD-FDA99C27BB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308-4A02-A0DD-FDA99C27BB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2322</c:v>
                </c:pt>
                <c:pt idx="5">
                  <c:v>2374</c:v>
                </c:pt>
                <c:pt idx="8">
                  <c:v>2447</c:v>
                </c:pt>
                <c:pt idx="11">
                  <c:v>2455</c:v>
                </c:pt>
                <c:pt idx="14">
                  <c:v>2214</c:v>
                </c:pt>
              </c:numCache>
            </c:numRef>
          </c:val>
          <c:extLst>
            <c:ext xmlns:c16="http://schemas.microsoft.com/office/drawing/2014/chart" uri="{C3380CC4-5D6E-409C-BE32-E72D297353CC}">
              <c16:uniqueId val="{00000002-0308-4A02-A0DD-FDA99C27BB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08-4A02-A0DD-FDA99C27BB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08-4A02-A0DD-FDA99C27BB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08-4A02-A0DD-FDA99C27BB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1890</c:v>
                </c:pt>
                <c:pt idx="3">
                  <c:v>1641</c:v>
                </c:pt>
                <c:pt idx="6">
                  <c:v>1409</c:v>
                </c:pt>
                <c:pt idx="9">
                  <c:v>1834</c:v>
                </c:pt>
                <c:pt idx="12">
                  <c:v>1808</c:v>
                </c:pt>
              </c:numCache>
            </c:numRef>
          </c:val>
          <c:extLst>
            <c:ext xmlns:c16="http://schemas.microsoft.com/office/drawing/2014/chart" uri="{C3380CC4-5D6E-409C-BE32-E72D297353CC}">
              <c16:uniqueId val="{00000006-0308-4A02-A0DD-FDA99C27BB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722</c:v>
                </c:pt>
                <c:pt idx="3">
                  <c:v>741</c:v>
                </c:pt>
                <c:pt idx="6">
                  <c:v>662</c:v>
                </c:pt>
                <c:pt idx="9">
                  <c:v>576</c:v>
                </c:pt>
                <c:pt idx="12">
                  <c:v>485</c:v>
                </c:pt>
              </c:numCache>
            </c:numRef>
          </c:val>
          <c:extLst>
            <c:ext xmlns:c16="http://schemas.microsoft.com/office/drawing/2014/chart" uri="{C3380CC4-5D6E-409C-BE32-E72D297353CC}">
              <c16:uniqueId val="{00000007-0308-4A02-A0DD-FDA99C27BB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5587</c:v>
                </c:pt>
                <c:pt idx="3">
                  <c:v>5271</c:v>
                </c:pt>
                <c:pt idx="6">
                  <c:v>4902</c:v>
                </c:pt>
                <c:pt idx="9">
                  <c:v>5126</c:v>
                </c:pt>
                <c:pt idx="12">
                  <c:v>4807</c:v>
                </c:pt>
              </c:numCache>
            </c:numRef>
          </c:val>
          <c:extLst>
            <c:ext xmlns:c16="http://schemas.microsoft.com/office/drawing/2014/chart" uri="{C3380CC4-5D6E-409C-BE32-E72D297353CC}">
              <c16:uniqueId val="{00000008-0308-4A02-A0DD-FDA99C27BB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43</c:v>
                </c:pt>
                <c:pt idx="3">
                  <c:v>25</c:v>
                </c:pt>
                <c:pt idx="6">
                  <c:v>91</c:v>
                </c:pt>
                <c:pt idx="9">
                  <c:v>91</c:v>
                </c:pt>
                <c:pt idx="12">
                  <c:v>91</c:v>
                </c:pt>
              </c:numCache>
            </c:numRef>
          </c:val>
          <c:extLst>
            <c:ext xmlns:c16="http://schemas.microsoft.com/office/drawing/2014/chart" uri="{C3380CC4-5D6E-409C-BE32-E72D297353CC}">
              <c16:uniqueId val="{00000009-0308-4A02-A0DD-FDA99C27BB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8085</c:v>
                </c:pt>
                <c:pt idx="3">
                  <c:v>8256</c:v>
                </c:pt>
                <c:pt idx="6">
                  <c:v>8319</c:v>
                </c:pt>
                <c:pt idx="9">
                  <c:v>8643</c:v>
                </c:pt>
                <c:pt idx="12">
                  <c:v>8715</c:v>
                </c:pt>
              </c:numCache>
            </c:numRef>
          </c:val>
          <c:extLst>
            <c:ext xmlns:c16="http://schemas.microsoft.com/office/drawing/2014/chart" uri="{C3380CC4-5D6E-409C-BE32-E72D297353CC}">
              <c16:uniqueId val="{0000000A-0308-4A02-A0DD-FDA99C27BB9F}"/>
            </c:ext>
          </c:extLst>
        </c:ser>
        <c:dLbls>
          <c:showLegendKey val="0"/>
          <c:showVal val="0"/>
          <c:showCatName val="0"/>
          <c:showSerName val="0"/>
          <c:showPercent val="0"/>
          <c:showBubbleSize val="0"/>
        </c:dLbls>
        <c:gapWidth val="100"/>
        <c:overlap val="100"/>
        <c:axId val="116534272"/>
        <c:axId val="116544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2857</c:v>
                </c:pt>
                <c:pt idx="2">
                  <c:v>#N/A</c:v>
                </c:pt>
                <c:pt idx="3">
                  <c:v>#N/A</c:v>
                </c:pt>
                <c:pt idx="4">
                  <c:v>2359</c:v>
                </c:pt>
                <c:pt idx="5">
                  <c:v>#N/A</c:v>
                </c:pt>
                <c:pt idx="6">
                  <c:v>#N/A</c:v>
                </c:pt>
                <c:pt idx="7">
                  <c:v>2103</c:v>
                </c:pt>
                <c:pt idx="8">
                  <c:v>#N/A</c:v>
                </c:pt>
                <c:pt idx="9">
                  <c:v>#N/A</c:v>
                </c:pt>
                <c:pt idx="10">
                  <c:v>3059</c:v>
                </c:pt>
                <c:pt idx="11">
                  <c:v>#N/A</c:v>
                </c:pt>
                <c:pt idx="12">
                  <c:v>#N/A</c:v>
                </c:pt>
                <c:pt idx="13">
                  <c:v>3205</c:v>
                </c:pt>
                <c:pt idx="14">
                  <c:v>#N/A</c:v>
                </c:pt>
              </c:numCache>
            </c:numRef>
          </c:val>
          <c:smooth val="0"/>
          <c:extLst>
            <c:ext xmlns:c16="http://schemas.microsoft.com/office/drawing/2014/chart" uri="{C3380CC4-5D6E-409C-BE32-E72D297353CC}">
              <c16:uniqueId val="{0000000B-0308-4A02-A0DD-FDA99C27BB9F}"/>
            </c:ext>
          </c:extLst>
        </c:ser>
        <c:dLbls>
          <c:showLegendKey val="0"/>
          <c:showVal val="0"/>
          <c:showCatName val="0"/>
          <c:showSerName val="0"/>
          <c:showPercent val="0"/>
          <c:showBubbleSize val="0"/>
        </c:dLbls>
        <c:marker val="1"/>
        <c:smooth val="0"/>
        <c:axId val="116534272"/>
        <c:axId val="116544640"/>
      </c:lineChart>
      <c:catAx>
        <c:axId val="11653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544640"/>
        <c:crosses val="autoZero"/>
        <c:auto val="1"/>
        <c:lblAlgn val="ctr"/>
        <c:lblOffset val="100"/>
        <c:tickLblSkip val="1"/>
        <c:tickMarkSkip val="1"/>
        <c:noMultiLvlLbl val="0"/>
      </c:catAx>
      <c:valAx>
        <c:axId val="116544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53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1064</c:v>
                </c:pt>
                <c:pt idx="1">
                  <c:v>1064</c:v>
                </c:pt>
                <c:pt idx="2">
                  <c:v>971</c:v>
                </c:pt>
              </c:numCache>
            </c:numRef>
          </c:val>
          <c:extLst>
            <c:ext xmlns:c16="http://schemas.microsoft.com/office/drawing/2014/chart" uri="{C3380CC4-5D6E-409C-BE32-E72D297353CC}">
              <c16:uniqueId val="{00000000-E6C0-408C-9690-6D9A64CB55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411</c:v>
                </c:pt>
                <c:pt idx="1">
                  <c:v>412</c:v>
                </c:pt>
                <c:pt idx="2">
                  <c:v>332</c:v>
                </c:pt>
              </c:numCache>
            </c:numRef>
          </c:val>
          <c:extLst>
            <c:ext xmlns:c16="http://schemas.microsoft.com/office/drawing/2014/chart" uri="{C3380CC4-5D6E-409C-BE32-E72D297353CC}">
              <c16:uniqueId val="{00000001-E6C0-408C-9690-6D9A64CB55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780</c:v>
                </c:pt>
                <c:pt idx="1">
                  <c:v>787</c:v>
                </c:pt>
                <c:pt idx="2">
                  <c:v>718</c:v>
                </c:pt>
              </c:numCache>
            </c:numRef>
          </c:val>
          <c:extLst>
            <c:ext xmlns:c16="http://schemas.microsoft.com/office/drawing/2014/chart" uri="{C3380CC4-5D6E-409C-BE32-E72D297353CC}">
              <c16:uniqueId val="{00000002-E6C0-408C-9690-6D9A64CB55B1}"/>
            </c:ext>
          </c:extLst>
        </c:ser>
        <c:dLbls>
          <c:showLegendKey val="0"/>
          <c:showVal val="0"/>
          <c:showCatName val="0"/>
          <c:showSerName val="0"/>
          <c:showPercent val="0"/>
          <c:showBubbleSize val="0"/>
        </c:dLbls>
        <c:gapWidth val="120"/>
        <c:overlap val="100"/>
        <c:axId val="94440448"/>
        <c:axId val="94442240"/>
      </c:barChart>
      <c:catAx>
        <c:axId val="9444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4442240"/>
        <c:crosses val="autoZero"/>
        <c:auto val="1"/>
        <c:lblAlgn val="ctr"/>
        <c:lblOffset val="100"/>
        <c:tickLblSkip val="1"/>
        <c:tickMarkSkip val="1"/>
        <c:noMultiLvlLbl val="0"/>
      </c:catAx>
      <c:valAx>
        <c:axId val="94442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444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{28CFB209-F6F7-4E9F-9627-664C3B4DF067}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D84-4D3D-91F1-A369B48EDB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{E0DFCD27-17D6-4C36-8AF7-A5E902D7BEC9}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84-4D3D-91F1-A369B48EDB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{A1B41072-2523-489A-9F61-FFC5DC71B3CC}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84-4D3D-91F1-A369B48EDB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{42E480BB-BBA5-490F-9AF8-B41E7047289C}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84-4D3D-91F1-A369B48EDB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{355D6D38-F6F4-4412-AFB0-50D763A26670}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84-4D3D-91F1-A369B48EDBC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{048A0558-131D-47CF-B417-3B3FB2E11D05}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D84-4D3D-91F1-A369B48EDBC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{663CC2F3-14A2-47F5-8B8B-C5096BEB8B6E}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D84-4D3D-91F1-A369B48EDBCD}"/>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{C1853C9B-A245-4002-919E-2D4B93C3F5A7}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D84-4D3D-91F1-A369B48EDBC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{232BBEA4-2205-47C4-954C-70581C23AC84}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D84-4D3D-91F1-A369B48EDB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65.3</c:v>
                </c:pt>
              </c:numCache>
            </c:numRef>
          </c:xVal>
          <c:yVal>
            <c:numRef>
              <c:f>公会計指標分析・財政指標組合せ分析表!$BP$51:$DC$51</c:f>
              <c:numCache>
                <c:formatCode>#,##0.0;"▲ "#,##0.0</c:formatCode>
                <c:ptCount val="40"/>
                <c:pt idx="24">
                  <c:v>62.8</c:v>
                </c:pt>
              </c:numCache>
            </c:numRef>
          </c:yVal>
          <c:smooth val="0"/>
          <c:extLst>
            <c:ext xmlns:c16="http://schemas.microsoft.com/office/drawing/2014/chart" uri="{C3380CC4-5D6E-409C-BE32-E72D297353CC}">
              <c16:uniqueId val="{00000009-3D84-4D3D-91F1-A369B48EDB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{5C1E93ED-F983-4794-AD7C-2C076F3EE50E}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D84-4D3D-91F1-A369B48EDB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{1AE89ADD-5579-4D91-B90E-2410EA11AF1B}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84-4D3D-91F1-A369B48EDB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{9DFDF9A6-6A14-41F0-99EF-044357EA0314}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84-4D3D-91F1-A369B48EDB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{9A6F3A74-6CC7-4B5A-ABDB-1B7F7743E22D}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84-4D3D-91F1-A369B48EDB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{3872C432-A5A2-4E9B-951E-6108570BF286}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84-4D3D-91F1-A369B48EDBC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{4DB89EE4-4467-482D-912A-15E45EEABCC6}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D84-4D3D-91F1-A369B48EDBC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{5D108A95-572B-4389-B76D-F8565D655668}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D84-4D3D-91F1-A369B48EDBCD}"/>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{A836ED7B-B649-4FD8-B2AD-273A6A215E0B}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D84-4D3D-91F1-A369B48EDBC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{906FF20E-595C-44F1-B1EF-258806BB0A1D}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D84-4D3D-91F1-A369B48EDB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57.7</c:v>
                </c:pt>
              </c:numCache>
            </c:numRef>
          </c:xVal>
          <c:yVal>
            <c:numRef>
              <c:f>公会計指標分析・財政指標組合せ分析表!$BP$55:$DC$55</c:f>
              <c:numCache>
                <c:formatCode>#,##0.0;"▲ "#,##0.0</c:formatCode>
                <c:ptCount val="40"/>
                <c:pt idx="24">
                  <c:v>15.5</c:v>
                </c:pt>
              </c:numCache>
            </c:numRef>
          </c:yVal>
          <c:smooth val="0"/>
          <c:extLst>
            <c:ext xmlns:c16="http://schemas.microsoft.com/office/drawing/2014/chart" uri="{C3380CC4-5D6E-409C-BE32-E72D297353CC}">
              <c16:uniqueId val="{00000013-3D84-4D3D-91F1-A369B48EDBCD}"/>
            </c:ext>
          </c:extLst>
        </c:ser>
        <c:dLbls>
          <c:showLegendKey val="0"/>
          <c:showVal val="1"/>
          <c:showCatName val="0"/>
          <c:showSerName val="0"/>
          <c:showPercent val="0"/>
          <c:showBubbleSize val="0"/>
        </c:dLbls>
        <c:axId val="46179840"/>
        <c:axId val="46181760"/>
      </c:scatterChart>
      <c:valAx>
        <c:axId val="46179840"/>
        <c:scaling>
          <c:orientation val="minMax"/>
          <c:max val="66"/>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{C9F6B8C2-783F-496B-BA47-BBDA8037B2C1}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7A9-481F-90D6-FA34E5E05D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{568CD606-856D-4E0A-ACE9-44F6173B9329}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A9-481F-90D6-FA34E5E05D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{9234C7A2-AF24-4FAB-BCBF-5A50229F54E8}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A9-481F-90D6-FA34E5E05D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{315BF8C6-9310-4D85-8F5F-4E160B77064D}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A9-481F-90D6-FA34E5E05D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{8BD821C4-2D38-4D65-A4D5-1B76C6E2ADBB}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A9-481F-90D6-FA34E5E05D9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{4242B6DA-42FC-4475-AC36-87D2CED4CC9D}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7A9-481F-90D6-FA34E5E05D9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{0E2C769A-FB9D-4D55-859C-D8885AA1FFB4}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7A9-481F-90D6-FA34E5E05D9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{4D861C65-33CF-4ADD-ADBB-505F597158A6}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7A9-481F-90D6-FA34E5E05D9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{C2A37A5C-A316-4DA0-BA6D-DF1570BD1D6C}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7A9-481F-90D6-FA34E5E05D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6.7</c:v>
                </c:pt>
                <c:pt idx="16">
                  <c:v>4.8</c:v>
                </c:pt>
                <c:pt idx="24">
                  <c:v>4.4000000000000004</c:v>
                </c:pt>
                <c:pt idx="32">
                  <c:v>4.5999999999999996</c:v>
                </c:pt>
              </c:numCache>
            </c:numRef>
          </c:xVal>
          <c:yVal>
            <c:numRef>
              <c:f>公会計指標分析・財政指標組合せ分析表!$BP$73:$DC$73</c:f>
              <c:numCache>
                <c:formatCode>#,##0.0;"▲ "#,##0.0</c:formatCode>
                <c:ptCount val="40"/>
                <c:pt idx="0">
                  <c:v>59.2</c:v>
                </c:pt>
                <c:pt idx="8">
                  <c:v>49</c:v>
                </c:pt>
                <c:pt idx="16">
                  <c:v>42.3</c:v>
                </c:pt>
                <c:pt idx="24">
                  <c:v>62.8</c:v>
                </c:pt>
                <c:pt idx="32">
                  <c:v>65.7</c:v>
                </c:pt>
              </c:numCache>
            </c:numRef>
          </c:yVal>
          <c:smooth val="0"/>
          <c:extLst>
            <c:ext xmlns:c16="http://schemas.microsoft.com/office/drawing/2014/chart" uri="{C3380CC4-5D6E-409C-BE32-E72D297353CC}">
              <c16:uniqueId val="{00000009-97A9-481F-90D6-FA34E5E05D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{36755F54-3918-4DCF-9FFE-E3F4C9CBD7F0}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7A9-481F-90D6-FA34E5E05D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{0A4846C6-38D7-4C6C-8F57-FF680CC26A84}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A9-481F-90D6-FA34E5E05D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{00523AD3-62AA-43F2-9678-8D7A416E3252}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A9-481F-90D6-FA34E5E05D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{013950E8-1A5B-4677-A220-ED6AE595422D}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A9-481F-90D6-FA34E5E05D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{757E1B8A-47B6-4737-8D1B-5518BE4CB052}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A9-481F-90D6-FA34E5E05D9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{7E48EB98-803C-406D-9F43-C6BE7F34B8E3}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7A9-481F-90D6-FA34E5E05D9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{6299ADB6-6C0A-40F1-992C-DA64EB7B8067}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7A9-481F-90D6-FA34E5E05D94}"/>
                </c:ext>
              </c:extLst>
            </c:dLbl>
            <c:dLbl>
              <c:idx val="24"/>
              <c:layout>
                <c:manualLayout>
                  <c:x val="-2.5541983706889489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{A69F199C-9B5D-414A-A01F-6648424F2880}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7A9-481F-90D6-FA34E5E05D94}"/>
                </c:ext>
              </c:extLst>
            </c:dLbl>
            <c:dLbl>
              <c:idx val="32"/>
              <c:layout>
                <c:manualLayout>
                  <c:x val="-3.7853999531331846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{AB9E9E8F-96D5-479E-88BF-DF48D3BBAD49}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7A9-481F-90D6-FA34E5E05D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8.1</c:v>
                </c:pt>
                <c:pt idx="16">
                  <c:v>7.1</c:v>
                </c:pt>
                <c:pt idx="24">
                  <c:v>6.6</c:v>
                </c:pt>
                <c:pt idx="32">
                  <c:v>6.5</c:v>
                </c:pt>
              </c:numCache>
            </c:numRef>
          </c:xVal>
          <c:yVal>
            <c:numRef>
              <c:f>公会計指標分析・財政指標組合せ分析表!$BP$77:$DC$77</c:f>
              <c:numCache>
                <c:formatCode>#,##0.0;"▲ "#,##0.0</c:formatCode>
                <c:ptCount val="40"/>
                <c:pt idx="0">
                  <c:v>37</c:v>
                </c:pt>
                <c:pt idx="8">
                  <c:v>27.8</c:v>
                </c:pt>
                <c:pt idx="16">
                  <c:v>20.2</c:v>
                </c:pt>
                <c:pt idx="24">
                  <c:v>15.5</c:v>
                </c:pt>
                <c:pt idx="32">
                  <c:v>14</c:v>
                </c:pt>
              </c:numCache>
            </c:numRef>
          </c:yVal>
          <c:smooth val="0"/>
          <c:extLst>
            <c:ext xmlns:c16="http://schemas.microsoft.com/office/drawing/2014/chart" uri="{C3380CC4-5D6E-409C-BE32-E72D297353CC}">
              <c16:uniqueId val="{00000013-97A9-481F-90D6-FA34E5E05D94}"/>
            </c:ext>
          </c:extLst>
        </c:ser>
        <c:dLbls>
          <c:showLegendKey val="0"/>
          <c:showVal val="1"/>
          <c:showCatName val="0"/>
          <c:showSerName val="0"/>
          <c:showPercent val="0"/>
          <c:showBubbleSize val="0"/>
        </c:dLbls>
        <c:axId val="84219776"/>
        <c:axId val="84234240"/>
      </c:scatterChart>
      <c:valAx>
        <c:axId val="84219776"/>
        <c:scaling>
          <c:orientation val="minMax"/>
          <c:max val="9.9"/>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年度債の臨時財政対策債、平成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債の学校教育（桜谷小大規模改修）が償還開始したことにより元利償還金が前年度と比較し増加している。公営企業債の元利償還金に対する繰入金は、公営企業等への繰出基準に左右されるため、年度により数値の変動はあるものの、残高は減少傾向にあり、今後も減少を見込んでいる。算入公債費等は、臨時財政対策債の借入れが増加していることから、今後も増加傾向にあると考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一般会計等に係る地方債の現在高が増加しているのは、臨時財政対策債の残高が増加していることが主な要因である。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また、充当可能基金についても財政調整基金等を取り崩したことから減少しており、将来負担比率は上昇している。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今後は、起債の新規発行を抑制することとあわせて、事務事業等の見直しなどにより経費削減に努め、充当可能基金の残高回復に努める必要がある。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滋賀県日野町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年度は各種基金の取り崩しがあり、総額で減額している。特に財政調整基金および減債基金は近年、取り崩しをせずに財政運営を行うことが出来ていたが、平成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す結果となった。財政調整基金においては、近年の社会保障関係経費の自然増などにより不足した一般財源に対応するため、減債基金については、過去の公共工事等のために借り入れた地方債の元利償還に充てるために取り崩すことに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景気の緩やかな回復により、基準財政収入額の微増が考えられるが、自然増加する社会保障関係経費や多様化・複雑化する住民ニーズに対応するために必要となる一般財源は増加すると考えられる。これらのことから、各事務事業の合理化・効率化や公共施設等総合管理計画に基づく公共施設の適正管理等により徹底した経費の削減を行うとともに、町税等の徴取強化等による積極的な財源確保により、積立金の増額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教育施設整備資金積立基金：教育施設整備資金に充てる。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町営住宅建設整備基金：町営住宅または共同施設の建設、修繕または改良に要する財源に充てる。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教育施設整備資金積立基金：教育用ＰＣの更新のため。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町営住宅建設整備基金：過去に借り入れた地方債の元利償還および町営住宅の修繕に充てたため。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教育施設整備資金積立基金：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に関しては、公共施設等総合管理計画に基づき個別施設計画を策定のうえ、適正な管理を行っていく。基金積立は主に、その際の財源不足に対応するため、積立を行っていく。積立金額については、施設の老朽化等の調査結果に基づき設定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町営住宅建設整備基金：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町営住宅建設整備基金については、地方債の元利償還および町営住宅の修繕に充てていくこととして、施設の老朽の程度や一般会計における資金状況等を考慮し、積立額や取り崩し額を設定していく。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徹底した経費削減等により、近年は、財政調整基金の取り崩しにはいたらなかったが、平成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障害者自立支援法に基づくサービス給付や私立保育所・学童保育所へ補助等の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年々増加する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社会保障関係経費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等の増により、財源不足に対応する必要があったことから、財政調整基金を取り崩すことになった。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％を目標に積み立てることとしている。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過去に実施した公共工事等の元利償還額が大幅に増額したことから、不足する財源に対応するため、取り崩しを行った。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償還のピークと見込んでおり、今後についても減債基金の取り崩しが考えられる。今後は、地方債の新規発行を抑制しつつ、地方債現在高の状況や公債費負担の今後の見込み等を勘案し、必要に応じて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21,697
21,253
117.60
9,208,924
8,757,671
333,943
5,743,482
8,714,630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有形固定資産原価償却率は各地区に所在する公共施設が多く、改修等に充てる財源が十分に確保出来ていなかったことにより、類似団体より高い水準にある。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これを踏まえ、主要な公共施設等については、既に策定している公共施設等総合管理計画に基づき、個別施設計画の策定を令和元年度に予定しており、この計画に基づき計画的な管理を行っていく。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66" name="直線コネクタ 65"/>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7"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8" name="直線コネクタ 67"/>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69"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0" name="直線コネクタ 69"/>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1" name="有形固定資産減価償却率平均値テキスト"/>
        <xdr:cNvSpPr txBox="1"/>
      </xdr:nvSpPr>
      <xdr:spPr>
        <a:xfrm>
          <a:off x="4813300" y="589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2" name="フローチャート: 判断 71"/>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3" name="フローチャート: 判断 72"/>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4" name="フローチャート: 判断 73"/>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91894</xdr:rowOff>
    </xdr:from>
    <xdr:to>
      <xdr:col>19</xdr:col>
      <xdr:colOff>187325</xdr:colOff>
      <xdr:row>29</xdr:row>
      <xdr:rowOff>22044</xdr:rowOff>
    </xdr:to>
    <xdr:sp macro="" textlink="">
      <xdr:nvSpPr>
        <xdr:cNvPr id="80" name="楕円 79"/>
        <xdr:cNvSpPr/>
      </xdr:nvSpPr>
      <xdr:spPr>
        <a:xfrm>
          <a:off x="4000500" y="56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76126</xdr:rowOff>
    </xdr:from>
    <xdr:ext cx="405111" cy="259045"/>
    <xdr:sp macro="" textlink="">
      <xdr:nvSpPr>
        <xdr:cNvPr id="81" name="n_1aveValue有形固定資産減価償却率"/>
        <xdr:cNvSpPr txBox="1"/>
      </xdr:nvSpPr>
      <xdr:spPr>
        <a:xfrm>
          <a:off x="3836044" y="599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82" name="n_2aveValue有形固定資産減価償却率"/>
        <xdr:cNvSpPr txBox="1"/>
      </xdr:nvSpPr>
      <xdr:spPr>
        <a:xfrm>
          <a:off x="30867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38571</xdr:rowOff>
    </xdr:from>
    <xdr:ext cx="405111" cy="259045"/>
    <xdr:sp macro="" textlink="">
      <xdr:nvSpPr>
        <xdr:cNvPr id="83" name="n_1mainValue有形固定資産減価償却率"/>
        <xdr:cNvSpPr txBox="1"/>
      </xdr:nvSpPr>
      <xdr:spPr>
        <a:xfrm>
          <a:off x="3836044" y="543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と比較し、高い状況にある。主な要因としては、防災センター等の公共施設の整備が近年続いたことによる地方債および臨時財政対策債等の地方債の債務残高が増加し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債の償還に関しては、必要性を十分に考慮し、新規発行は極力抑制していくこととして、債務残高の増加の抑制に努める。また、借り入れる場合でも、交付税算入される財源的に有利な地方債を借り入れることにより、実質的な負担の軽減に努めるようにす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2" name="直線コネクタ 111"/>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5"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6" name="直線コネクタ 115"/>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153052</xdr:rowOff>
    </xdr:from>
    <xdr:ext cx="340478" cy="259045"/>
    <xdr:sp macro="" textlink="">
      <xdr:nvSpPr>
        <xdr:cNvPr id="117" name="債務償還可能年数平均値テキスト"/>
        <xdr:cNvSpPr txBox="1"/>
      </xdr:nvSpPr>
      <xdr:spPr>
        <a:xfrm>
          <a:off x="14846300" y="6068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18" name="フローチャート: 判断 117"/>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113242</xdr:rowOff>
    </xdr:from>
    <xdr:to>
      <xdr:col>76</xdr:col>
      <xdr:colOff>73025</xdr:colOff>
      <xdr:row>28</xdr:row>
      <xdr:rowOff>43392</xdr:rowOff>
    </xdr:to>
    <xdr:sp macro="" textlink="">
      <xdr:nvSpPr>
        <xdr:cNvPr id="124" name="楕円 123"/>
        <xdr:cNvSpPr/>
      </xdr:nvSpPr>
      <xdr:spPr>
        <a:xfrm>
          <a:off x="14744700" y="55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28169</xdr:rowOff>
    </xdr:from>
    <xdr:ext cx="340478" cy="259045"/>
    <xdr:sp macro="" textlink="">
      <xdr:nvSpPr>
        <xdr:cNvPr id="125" name="債務償還可能年数該当値テキスト"/>
        <xdr:cNvSpPr txBox="1"/>
      </xdr:nvSpPr>
      <xdr:spPr>
        <a:xfrm>
          <a:off x="14846300" y="54288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21,697
21,253
117.60
9,208,924
8,757,671
333,943
5,743,482
8,714,630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66692</xdr:rowOff>
    </xdr:from>
    <xdr:ext cx="405111" cy="259045"/>
    <xdr:sp macro="" textlink="">
      <xdr:nvSpPr>
        <xdr:cNvPr id="61" name="【道路】&#10;有形固定資産減価償却率平均値テキスト"/>
        <xdr:cNvSpPr txBox="1"/>
      </xdr:nvSpPr>
      <xdr:spPr>
        <a:xfrm>
          <a:off x="4673600" y="641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90170</xdr:rowOff>
    </xdr:from>
    <xdr:to>
      <xdr:col>20</xdr:col>
      <xdr:colOff>38100</xdr:colOff>
      <xdr:row>37</xdr:row>
      <xdr:rowOff>20320</xdr:rowOff>
    </xdr:to>
    <xdr:sp macro="" textlink="">
      <xdr:nvSpPr>
        <xdr:cNvPr id="70" name="楕円 69"/>
        <xdr:cNvSpPr/>
      </xdr:nvSpPr>
      <xdr:spPr>
        <a:xfrm>
          <a:off x="3746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43832</xdr:rowOff>
    </xdr:from>
    <xdr:ext cx="405111" cy="259045"/>
    <xdr:sp macro="" textlink="">
      <xdr:nvSpPr>
        <xdr:cNvPr id="71"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2"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36847</xdr:rowOff>
    </xdr:from>
    <xdr:ext cx="405111" cy="259045"/>
    <xdr:sp macro="" textlink="">
      <xdr:nvSpPr>
        <xdr:cNvPr id="73" name="n_1mainValue【道路】&#10;有形固定資産減価償却率"/>
        <xdr:cNvSpPr txBox="1"/>
      </xdr:nvSpPr>
      <xdr:spPr>
        <a:xfrm>
          <a:off x="3582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4" name="直線コネクタ 83"/>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85" name="テキスト ボックス 84"/>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6" name="直線コネクタ 8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87" name="テキスト ボックス 86"/>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88" name="直線コネクタ 87"/>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89" name="テキスト ボックス 88"/>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2" name="直線コネクタ 91"/>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3" name="テキスト ボックス 92"/>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4" name="直線コネクタ 9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5" name="テキスト ボックス 94"/>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6" name="直線コネクタ 95"/>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97" name="テキスト ボックス 96"/>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1" name="直線コネクタ 100"/>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2"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3" name="直線コネクタ 102"/>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04"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05" name="直線コネクタ 104"/>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87037</xdr:rowOff>
    </xdr:from>
    <xdr:ext cx="534377" cy="259045"/>
    <xdr:sp macro="" textlink="">
      <xdr:nvSpPr>
        <xdr:cNvPr id="106" name="【道路】&#10;一人当たり延長平均値テキスト"/>
        <xdr:cNvSpPr txBox="1"/>
      </xdr:nvSpPr>
      <xdr:spPr>
        <a:xfrm>
          <a:off x="10515600" y="67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07" name="フローチャート: 判断 106"/>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08" name="フローチャート: 判断 107"/>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09" name="フローチャート: 判断 108"/>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100838</xdr:rowOff>
    </xdr:from>
    <xdr:to>
      <xdr:col>50</xdr:col>
      <xdr:colOff>165100</xdr:colOff>
      <xdr:row>41</xdr:row>
      <xdr:rowOff>30988</xdr:rowOff>
    </xdr:to>
    <xdr:sp macro="" textlink="">
      <xdr:nvSpPr>
        <xdr:cNvPr id="115" name="楕円 114"/>
        <xdr:cNvSpPr/>
      </xdr:nvSpPr>
      <xdr:spPr>
        <a:xfrm>
          <a:off x="9588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54916</xdr:rowOff>
    </xdr:from>
    <xdr:ext cx="534377" cy="259045"/>
    <xdr:sp macro="" textlink="">
      <xdr:nvSpPr>
        <xdr:cNvPr id="116" name="n_1aveValue【道路】&#10;一人当たり延長"/>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70375</xdr:rowOff>
    </xdr:from>
    <xdr:ext cx="534377" cy="259045"/>
    <xdr:sp macro="" textlink="">
      <xdr:nvSpPr>
        <xdr:cNvPr id="117" name="n_2aveValue【道路】&#10;一人当たり延長"/>
        <xdr:cNvSpPr txBox="1"/>
      </xdr:nvSpPr>
      <xdr:spPr>
        <a:xfrm>
          <a:off x="8483111" y="65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22115</xdr:rowOff>
    </xdr:from>
    <xdr:ext cx="534377" cy="259045"/>
    <xdr:sp macro="" textlink="">
      <xdr:nvSpPr>
        <xdr:cNvPr id="118" name="n_1mainValue【道路】&#10;一人当たり延長"/>
        <xdr:cNvSpPr txBox="1"/>
      </xdr:nvSpPr>
      <xdr:spPr>
        <a:xfrm>
          <a:off x="9359411" y="705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7" name="テキスト ボックス 13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41" name="直線コネクタ 140"/>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42"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43" name="直線コネクタ 142"/>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44"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45" name="直線コネクタ 144"/>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46" name="【橋りょう・トンネル】&#10;有形固定資産減価償却率平均値テキスト"/>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47" name="フローチャート: 判断 146"/>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48" name="フローチャート: 判断 147"/>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49" name="フローチャート: 判断 148"/>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104648</xdr:rowOff>
    </xdr:from>
    <xdr:to>
      <xdr:col>20</xdr:col>
      <xdr:colOff>38100</xdr:colOff>
      <xdr:row>59</xdr:row>
      <xdr:rowOff>34798</xdr:rowOff>
    </xdr:to>
    <xdr:sp macro="" textlink="">
      <xdr:nvSpPr>
        <xdr:cNvPr id="155" name="楕円 154"/>
        <xdr:cNvSpPr/>
      </xdr:nvSpPr>
      <xdr:spPr>
        <a:xfrm>
          <a:off x="37465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142511</xdr:rowOff>
    </xdr:from>
    <xdr:ext cx="405111" cy="259045"/>
    <xdr:sp macro="" textlink="">
      <xdr:nvSpPr>
        <xdr:cNvPr id="156" name="n_1aveValue【橋りょう・トンネル】&#10;有形固定資産減価償却率"/>
        <xdr:cNvSpPr txBox="1"/>
      </xdr:nvSpPr>
      <xdr:spPr>
        <a:xfrm>
          <a:off x="35820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163339</xdr:rowOff>
    </xdr:from>
    <xdr:ext cx="405111" cy="259045"/>
    <xdr:sp macro="" textlink="">
      <xdr:nvSpPr>
        <xdr:cNvPr id="157" name="n_2aveValue【橋りょう・トンネル】&#10;有形固定資産減価償却率"/>
        <xdr:cNvSpPr txBox="1"/>
      </xdr:nvSpPr>
      <xdr:spPr>
        <a:xfrm>
          <a:off x="2705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51325</xdr:rowOff>
    </xdr:from>
    <xdr:ext cx="405111" cy="259045"/>
    <xdr:sp macro="" textlink="">
      <xdr:nvSpPr>
        <xdr:cNvPr id="158" name="n_1mainValue【橋りょう・トンネル】&#10;有形固定資産減価償却率"/>
        <xdr:cNvSpPr txBox="1"/>
      </xdr:nvSpPr>
      <xdr:spPr>
        <a:xfrm>
          <a:off x="35820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4" name="テキスト ボックス 17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6" name="テキスト ボックス 17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80" name="直線コネクタ 179"/>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81"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182" name="直線コネクタ 181"/>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183"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184" name="直線コネクタ 183"/>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24254</xdr:rowOff>
    </xdr:from>
    <xdr:ext cx="599010" cy="259045"/>
    <xdr:sp macro="" textlink="">
      <xdr:nvSpPr>
        <xdr:cNvPr id="185" name="【橋りょう・トンネル】&#10;一人当たり有形固定資産（償却資産）額平均値テキスト"/>
        <xdr:cNvSpPr txBox="1"/>
      </xdr:nvSpPr>
      <xdr:spPr>
        <a:xfrm>
          <a:off x="10515600" y="10482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186" name="フローチャート: 判断 185"/>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187" name="フローチャート: 判断 186"/>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188" name="フローチャート: 判断 187"/>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3140</xdr:rowOff>
    </xdr:from>
    <xdr:to>
      <xdr:col>50</xdr:col>
      <xdr:colOff>165100</xdr:colOff>
      <xdr:row>60</xdr:row>
      <xdr:rowOff>104740</xdr:rowOff>
    </xdr:to>
    <xdr:sp macro="" textlink="">
      <xdr:nvSpPr>
        <xdr:cNvPr id="194" name="楕円 193"/>
        <xdr:cNvSpPr/>
      </xdr:nvSpPr>
      <xdr:spPr>
        <a:xfrm>
          <a:off x="9588500" y="1029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155429</xdr:rowOff>
    </xdr:from>
    <xdr:ext cx="599010" cy="259045"/>
    <xdr:sp macro="" textlink="">
      <xdr:nvSpPr>
        <xdr:cNvPr id="195" name="n_1aveValue【橋りょう・トンネル】&#10;一人当たり有形固定資産（償却資産）額"/>
        <xdr:cNvSpPr txBox="1"/>
      </xdr:nvSpPr>
      <xdr:spPr>
        <a:xfrm>
          <a:off x="93270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196" name="n_2aveValue【橋りょう・トンネル】&#10;一人当たり有形固定資産（償却資産）額"/>
        <xdr:cNvSpPr txBox="1"/>
      </xdr:nvSpPr>
      <xdr:spPr>
        <a:xfrm>
          <a:off x="8450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121267</xdr:rowOff>
    </xdr:from>
    <xdr:ext cx="599010" cy="259045"/>
    <xdr:sp macro="" textlink="">
      <xdr:nvSpPr>
        <xdr:cNvPr id="197" name="n_1mainValue【橋りょう・トンネル】&#10;一人当たり有形固定資産（償却資産）額"/>
        <xdr:cNvSpPr txBox="1"/>
      </xdr:nvSpPr>
      <xdr:spPr>
        <a:xfrm>
          <a:off x="9327095" y="1006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6" name="テキスト ボックス 21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20" name="直線コネクタ 219"/>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21"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22" name="直線コネクタ 221"/>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23"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24" name="直線コネクタ 223"/>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48023</xdr:rowOff>
    </xdr:from>
    <xdr:ext cx="405111" cy="259045"/>
    <xdr:sp macro="" textlink="">
      <xdr:nvSpPr>
        <xdr:cNvPr id="225" name="【公営住宅】&#10;有形固定資産減価償却率平均値テキスト"/>
        <xdr:cNvSpPr txBox="1"/>
      </xdr:nvSpPr>
      <xdr:spPr>
        <a:xfrm>
          <a:off x="4673600" y="1410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26" name="フローチャート: 判断 225"/>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27" name="フローチャート: 判断 226"/>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28" name="フローチャート: 判断 227"/>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94742</xdr:rowOff>
    </xdr:from>
    <xdr:to>
      <xdr:col>20</xdr:col>
      <xdr:colOff>38100</xdr:colOff>
      <xdr:row>82</xdr:row>
      <xdr:rowOff>24892</xdr:rowOff>
    </xdr:to>
    <xdr:sp macro="" textlink="">
      <xdr:nvSpPr>
        <xdr:cNvPr id="234" name="楕円 233"/>
        <xdr:cNvSpPr/>
      </xdr:nvSpPr>
      <xdr:spPr>
        <a:xfrm>
          <a:off x="3746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22877</xdr:rowOff>
    </xdr:from>
    <xdr:ext cx="405111" cy="259045"/>
    <xdr:sp macro="" textlink="">
      <xdr:nvSpPr>
        <xdr:cNvPr id="235" name="n_1aveValue【公営住宅】&#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68851</xdr:rowOff>
    </xdr:from>
    <xdr:ext cx="405111" cy="259045"/>
    <xdr:sp macro="" textlink="">
      <xdr:nvSpPr>
        <xdr:cNvPr id="236" name="n_2aveValue【公営住宅】&#10;有形固定資産減価償却率"/>
        <xdr:cNvSpPr txBox="1"/>
      </xdr:nvSpPr>
      <xdr:spPr>
        <a:xfrm>
          <a:off x="2705744"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41419</xdr:rowOff>
    </xdr:from>
    <xdr:ext cx="405111" cy="259045"/>
    <xdr:sp macro="" textlink="">
      <xdr:nvSpPr>
        <xdr:cNvPr id="237" name="n_1mainValue【公営住宅】&#10;有形固定資産減価償却率"/>
        <xdr:cNvSpPr txBox="1"/>
      </xdr:nvSpPr>
      <xdr:spPr>
        <a:xfrm>
          <a:off x="3582044" y="137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48" name="直線コネクタ 24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49" name="テキスト ボックス 24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0" name="直線コネクタ 24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1" name="テキスト ボックス 25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2" name="直線コネクタ 25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3" name="テキスト ボックス 25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57" name="直線コネクタ 256"/>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58"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59" name="直線コネクタ 258"/>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60"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61" name="直線コネクタ 260"/>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32021</xdr:rowOff>
    </xdr:from>
    <xdr:ext cx="469744" cy="259045"/>
    <xdr:sp macro="" textlink="">
      <xdr:nvSpPr>
        <xdr:cNvPr id="262" name="【公営住宅】&#10;一人当たり面積平均値テキスト"/>
        <xdr:cNvSpPr txBox="1"/>
      </xdr:nvSpPr>
      <xdr:spPr>
        <a:xfrm>
          <a:off x="10515600" y="142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63" name="フローチャート: 判断 262"/>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64" name="フローチャート: 判断 263"/>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65" name="フローチャート: 判断 264"/>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87885</xdr:rowOff>
    </xdr:from>
    <xdr:to>
      <xdr:col>50</xdr:col>
      <xdr:colOff>165100</xdr:colOff>
      <xdr:row>85</xdr:row>
      <xdr:rowOff>18035</xdr:rowOff>
    </xdr:to>
    <xdr:sp macro="" textlink="">
      <xdr:nvSpPr>
        <xdr:cNvPr id="271" name="楕円 270"/>
        <xdr:cNvSpPr/>
      </xdr:nvSpPr>
      <xdr:spPr>
        <a:xfrm>
          <a:off x="9588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30560</xdr:rowOff>
    </xdr:from>
    <xdr:ext cx="469744" cy="259045"/>
    <xdr:sp macro="" textlink="">
      <xdr:nvSpPr>
        <xdr:cNvPr id="272" name="n_1aveValue【公営住宅】&#10;一人当たり面積"/>
        <xdr:cNvSpPr txBox="1"/>
      </xdr:nvSpPr>
      <xdr:spPr>
        <a:xfrm>
          <a:off x="93917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21417</xdr:rowOff>
    </xdr:from>
    <xdr:ext cx="469744" cy="259045"/>
    <xdr:sp macro="" textlink="">
      <xdr:nvSpPr>
        <xdr:cNvPr id="273" name="n_2aveValue【公営住宅】&#10;一人当たり面積"/>
        <xdr:cNvSpPr txBox="1"/>
      </xdr:nvSpPr>
      <xdr:spPr>
        <a:xfrm>
          <a:off x="8515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9162</xdr:rowOff>
    </xdr:from>
    <xdr:ext cx="469744" cy="259045"/>
    <xdr:sp macro="" textlink="">
      <xdr:nvSpPr>
        <xdr:cNvPr id="274" name="n_1mainValue【公営住宅】&#10;一人当たり面積"/>
        <xdr:cNvSpPr txBox="1"/>
      </xdr:nvSpPr>
      <xdr:spPr>
        <a:xfrm>
          <a:off x="93917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1" name="テキスト ボックス 30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3" name="テキスト ボックス 30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1" name="テキスト ボックス 31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15" name="直線コネクタ 314"/>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17" name="直線コネクタ 3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18"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19" name="直線コネクタ 318"/>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320" name="【認定こども園・幼稚園・保育所】&#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21" name="フローチャート: 判断 320"/>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22" name="フローチャート: 判断 321"/>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23" name="フローチャート: 判断 322"/>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48260</xdr:rowOff>
    </xdr:from>
    <xdr:to>
      <xdr:col>81</xdr:col>
      <xdr:colOff>101600</xdr:colOff>
      <xdr:row>34</xdr:row>
      <xdr:rowOff>149860</xdr:rowOff>
    </xdr:to>
    <xdr:sp macro="" textlink="">
      <xdr:nvSpPr>
        <xdr:cNvPr id="329" name="楕円 328"/>
        <xdr:cNvSpPr/>
      </xdr:nvSpPr>
      <xdr:spPr>
        <a:xfrm>
          <a:off x="15430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89552</xdr:rowOff>
    </xdr:from>
    <xdr:ext cx="405111" cy="259045"/>
    <xdr:sp macro="" textlink="">
      <xdr:nvSpPr>
        <xdr:cNvPr id="330" name="n_1aveValue【認定こども園・幼稚園・保育所】&#10;有形固定資産減価償却率"/>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126382</xdr:rowOff>
    </xdr:from>
    <xdr:ext cx="405111" cy="259045"/>
    <xdr:sp macro="" textlink="">
      <xdr:nvSpPr>
        <xdr:cNvPr id="331" name="n_2aveValue【認定こども園・幼稚園・保育所】&#10;有形固定資産減価償却率"/>
        <xdr:cNvSpPr txBox="1"/>
      </xdr:nvSpPr>
      <xdr:spPr>
        <a:xfrm>
          <a:off x="14389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166387</xdr:rowOff>
    </xdr:from>
    <xdr:ext cx="405111" cy="259045"/>
    <xdr:sp macro="" textlink="">
      <xdr:nvSpPr>
        <xdr:cNvPr id="332" name="n_1mainValue【認定こども園・幼稚園・保育所】&#10;有形固定資産減価償却率"/>
        <xdr:cNvSpPr txBox="1"/>
      </xdr:nvSpPr>
      <xdr:spPr>
        <a:xfrm>
          <a:off x="15266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1" name="テキスト ボックス 3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2" name="直線コネクタ 3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3" name="直線コネクタ 3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4" name="テキスト ボックス 34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5" name="直線コネクタ 3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6" name="テキスト ボックス 34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7" name="直線コネクタ 3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8" name="テキスト ボックス 34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9" name="直線コネクタ 3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0" name="テキスト ボックス 34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1" name="直線コネクタ 3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2" name="テキスト ボックス 3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54" name="直線コネクタ 353"/>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55"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56" name="直線コネクタ 355"/>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57"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358" name="直線コネクタ 357"/>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59"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60" name="フローチャート: 判断 359"/>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361" name="フローチャート: 判断 360"/>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362" name="フローチャート: 判断 361"/>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160274</xdr:rowOff>
    </xdr:from>
    <xdr:to>
      <xdr:col>112</xdr:col>
      <xdr:colOff>38100</xdr:colOff>
      <xdr:row>39</xdr:row>
      <xdr:rowOff>90424</xdr:rowOff>
    </xdr:to>
    <xdr:sp macro="" textlink="">
      <xdr:nvSpPr>
        <xdr:cNvPr id="368" name="楕円 367"/>
        <xdr:cNvSpPr/>
      </xdr:nvSpPr>
      <xdr:spPr>
        <a:xfrm>
          <a:off x="21272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47515</xdr:rowOff>
    </xdr:from>
    <xdr:ext cx="469744" cy="259045"/>
    <xdr:sp macro="" textlink="">
      <xdr:nvSpPr>
        <xdr:cNvPr id="369" name="n_1aveValue【認定こども園・幼稚園・保育所】&#10;一人当たり面積"/>
        <xdr:cNvSpPr txBox="1"/>
      </xdr:nvSpPr>
      <xdr:spPr>
        <a:xfrm>
          <a:off x="210757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370" name="n_2aveValue【認定こども園・幼稚園・保育所】&#10;一人当たり面積"/>
        <xdr:cNvSpPr txBox="1"/>
      </xdr:nvSpPr>
      <xdr:spPr>
        <a:xfrm>
          <a:off x="20199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81551</xdr:rowOff>
    </xdr:from>
    <xdr:ext cx="469744" cy="259045"/>
    <xdr:sp macro="" textlink="">
      <xdr:nvSpPr>
        <xdr:cNvPr id="371" name="n_1mainValue【認定こども園・幼稚園・保育所】&#10;一人当たり面積"/>
        <xdr:cNvSpPr txBox="1"/>
      </xdr:nvSpPr>
      <xdr:spPr>
        <a:xfrm>
          <a:off x="21075727" y="676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2" name="テキスト ボックス 38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3" name="直線コネクタ 3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84" name="テキスト ボックス 3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5" name="直線コネクタ 3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6" name="テキスト ボックス 3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7" name="直線コネクタ 3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8" name="テキスト ボックス 3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9" name="直線コネクタ 3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0" name="テキスト ボックス 3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1" name="直線コネクタ 3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2" name="テキスト ボックス 3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3" name="直線コネクタ 3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94" name="テキスト ボックス 3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6" name="テキスト ボックス 3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398" name="直線コネクタ 397"/>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399"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00" name="直線コネクタ 399"/>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01"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02" name="直線コネクタ 401"/>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03" name="【学校施設】&#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04" name="フローチャート: 判断 403"/>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05" name="フローチャート: 判断 404"/>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06" name="フローチャート: 判断 405"/>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42273</xdr:rowOff>
    </xdr:from>
    <xdr:to>
      <xdr:col>81</xdr:col>
      <xdr:colOff>101600</xdr:colOff>
      <xdr:row>61</xdr:row>
      <xdr:rowOff>143873</xdr:rowOff>
    </xdr:to>
    <xdr:sp macro="" textlink="">
      <xdr:nvSpPr>
        <xdr:cNvPr id="412" name="楕円 411"/>
        <xdr:cNvSpPr/>
      </xdr:nvSpPr>
      <xdr:spPr>
        <a:xfrm>
          <a:off x="15430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380</xdr:rowOff>
    </xdr:from>
    <xdr:ext cx="405111" cy="259045"/>
    <xdr:sp macro="" textlink="">
      <xdr:nvSpPr>
        <xdr:cNvPr id="413"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414" name="n_2aveValue【学校施設】&#10;有形固定資産減価償却率"/>
        <xdr:cNvSpPr txBox="1"/>
      </xdr:nvSpPr>
      <xdr:spPr>
        <a:xfrm>
          <a:off x="14389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135000</xdr:rowOff>
    </xdr:from>
    <xdr:ext cx="405111" cy="259045"/>
    <xdr:sp macro="" textlink="">
      <xdr:nvSpPr>
        <xdr:cNvPr id="415" name="n_1mainValue【学校施設】&#10;有形固定資産減価償却率"/>
        <xdr:cNvSpPr txBox="1"/>
      </xdr:nvSpPr>
      <xdr:spPr>
        <a:xfrm>
          <a:off x="152660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6" name="テキスト ボックス 42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7" name="直線コネクタ 42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8" name="テキスト ボックス 42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9" name="直線コネクタ 42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0" name="テキスト ボックス 42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1" name="直線コネクタ 43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2" name="テキスト ボックス 43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3" name="直線コネクタ 43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4" name="テキスト ボックス 43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5" name="直線コネクタ 43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6" name="テキスト ボックス 43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7" name="直線コネクタ 4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8" name="テキスト ボックス 4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40" name="直線コネクタ 439"/>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41"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42" name="直線コネクタ 441"/>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43"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44" name="直線コネクタ 443"/>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160799</xdr:rowOff>
    </xdr:from>
    <xdr:ext cx="469744" cy="259045"/>
    <xdr:sp macro="" textlink="">
      <xdr:nvSpPr>
        <xdr:cNvPr id="445" name="【学校施設】&#10;一人当たり面積平均値テキスト"/>
        <xdr:cNvSpPr txBox="1"/>
      </xdr:nvSpPr>
      <xdr:spPr>
        <a:xfrm>
          <a:off x="22199600" y="1044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46" name="フローチャート: 判断 445"/>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47" name="フローチャート: 判断 446"/>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448" name="フローチャート: 判断 447"/>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60452</xdr:rowOff>
    </xdr:from>
    <xdr:to>
      <xdr:col>112</xdr:col>
      <xdr:colOff>38100</xdr:colOff>
      <xdr:row>63</xdr:row>
      <xdr:rowOff>162052</xdr:rowOff>
    </xdr:to>
    <xdr:sp macro="" textlink="">
      <xdr:nvSpPr>
        <xdr:cNvPr id="454" name="楕円 453"/>
        <xdr:cNvSpPr/>
      </xdr:nvSpPr>
      <xdr:spPr>
        <a:xfrm>
          <a:off x="21272500" y="1086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151909</xdr:rowOff>
    </xdr:from>
    <xdr:ext cx="469744" cy="259045"/>
    <xdr:sp macro="" textlink="">
      <xdr:nvSpPr>
        <xdr:cNvPr id="455" name="n_1aveValue【学校施設】&#10;一人当たり面積"/>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456" name="n_2ave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153179</xdr:rowOff>
    </xdr:from>
    <xdr:ext cx="469744" cy="259045"/>
    <xdr:sp macro="" textlink="">
      <xdr:nvSpPr>
        <xdr:cNvPr id="457" name="n_1mainValue【学校施設】&#10;一人当たり面積"/>
        <xdr:cNvSpPr txBox="1"/>
      </xdr:nvSpPr>
      <xdr:spPr>
        <a:xfrm>
          <a:off x="21075727" y="109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8" name="正方形/長方形 4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9" name="正方形/長方形 4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0" name="正方形/長方形 4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1" name="正方形/長方形 4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2" name="正方形/長方形 4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3" name="正方形/長方形 4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4" name="正方形/長方形 4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5" name="正方形/長方形 46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6" name="正方形/長方形 4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7" name="正方形/長方形 4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8" name="正方形/長方形 4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9" name="正方形/長方形 4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0" name="正方形/長方形 4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1" name="正方形/長方形 4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2" name="正方形/長方形 4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3" name="正方形/長方形 47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4" name="正方形/長方形 4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5" name="正方形/長方形 4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6" name="正方形/長方形 4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7" name="正方形/長方形 4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8" name="正方形/長方形 4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9" name="正方形/長方形 4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0" name="正方形/長方形 4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1" name="正方形/長方形 4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2" name="テキスト ボックス 4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3" name="直線コネクタ 4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4" name="テキスト ボックス 48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85" name="直線コネクタ 48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86" name="テキスト ボックス 48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87" name="直線コネクタ 48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88" name="テキスト ボックス 48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89" name="直線コネクタ 48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0" name="テキスト ボックス 48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1" name="直線コネクタ 49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2" name="テキスト ボックス 49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3" name="直線コネクタ 4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4" name="テキスト ボックス 4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496" name="直線コネクタ 495"/>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497"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498" name="直線コネクタ 497"/>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499"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500" name="直線コネクタ 499"/>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501"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502" name="フローチャート: 判断 501"/>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503" name="フローチャート: 判断 502"/>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504" name="フローチャート: 判断 503"/>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5" name="テキスト ボックス 5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6" name="テキスト ボックス 5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7" name="テキスト ボックス 5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8" name="テキスト ボックス 5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9" name="テキスト ボックス 5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162561</xdr:rowOff>
    </xdr:from>
    <xdr:to>
      <xdr:col>81</xdr:col>
      <xdr:colOff>101600</xdr:colOff>
      <xdr:row>106</xdr:row>
      <xdr:rowOff>92711</xdr:rowOff>
    </xdr:to>
    <xdr:sp macro="" textlink="">
      <xdr:nvSpPr>
        <xdr:cNvPr id="510" name="楕円 509"/>
        <xdr:cNvSpPr/>
      </xdr:nvSpPr>
      <xdr:spPr>
        <a:xfrm>
          <a:off x="15430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56659</xdr:rowOff>
    </xdr:from>
    <xdr:ext cx="405111" cy="259045"/>
    <xdr:sp macro="" textlink="">
      <xdr:nvSpPr>
        <xdr:cNvPr id="511" name="n_1aveValue【公民館】&#10;有形固定資産減価償却率"/>
        <xdr:cNvSpPr txBox="1"/>
      </xdr:nvSpPr>
      <xdr:spPr>
        <a:xfrm>
          <a:off x="152660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512" name="n_2aveValue【公民館】&#10;有形固定資産減価償却率"/>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83838</xdr:rowOff>
    </xdr:from>
    <xdr:ext cx="405111" cy="259045"/>
    <xdr:sp macro="" textlink="">
      <xdr:nvSpPr>
        <xdr:cNvPr id="513" name="n_1mainValue【公民館】&#10;有形固定資産減価償却率"/>
        <xdr:cNvSpPr txBox="1"/>
      </xdr:nvSpPr>
      <xdr:spPr>
        <a:xfrm>
          <a:off x="15266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4" name="正方形/長方形 5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5" name="正方形/長方形 5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6" name="正方形/長方形 5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7" name="正方形/長方形 5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8" name="正方形/長方形 5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9" name="正方形/長方形 5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0" name="正方形/長方形 5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1" name="正方形/長方形 5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2" name="テキスト ボックス 5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3" name="直線コネクタ 5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4" name="直線コネクタ 5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5" name="テキスト ボックス 5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6" name="直線コネクタ 5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7" name="テキスト ボックス 5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8" name="直線コネクタ 5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9" name="テキスト ボックス 5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0" name="直線コネクタ 5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1" name="テキスト ボックス 5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2" name="直線コネクタ 5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3" name="テキスト ボックス 5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4" name="直線コネクタ 5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5" name="テキスト ボックス 5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6" name="直線コネクタ 5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7" name="テキスト ボックス 5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539" name="直線コネクタ 538"/>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540"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541" name="直線コネクタ 540"/>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542"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543" name="直線コネクタ 542"/>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116495</xdr:rowOff>
    </xdr:from>
    <xdr:ext cx="469744" cy="259045"/>
    <xdr:sp macro="" textlink="">
      <xdr:nvSpPr>
        <xdr:cNvPr id="544" name="【公民館】&#10;一人当たり面積平均値テキスト"/>
        <xdr:cNvSpPr txBox="1"/>
      </xdr:nvSpPr>
      <xdr:spPr>
        <a:xfrm>
          <a:off x="22199600" y="18118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545" name="フローチャート: 判断 544"/>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546" name="フローチャート: 判断 545"/>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547" name="フローチャート: 判断 546"/>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8" name="テキスト ボックス 5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9" name="テキスト ボックス 5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0" name="テキスト ボックス 5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1" name="テキスト ボックス 5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2" name="テキスト ボックス 5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116839</xdr:rowOff>
    </xdr:from>
    <xdr:to>
      <xdr:col>112</xdr:col>
      <xdr:colOff>38100</xdr:colOff>
      <xdr:row>103</xdr:row>
      <xdr:rowOff>46989</xdr:rowOff>
    </xdr:to>
    <xdr:sp macro="" textlink="">
      <xdr:nvSpPr>
        <xdr:cNvPr id="553" name="楕円 552"/>
        <xdr:cNvSpPr/>
      </xdr:nvSpPr>
      <xdr:spPr>
        <a:xfrm>
          <a:off x="21272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145885</xdr:rowOff>
    </xdr:from>
    <xdr:ext cx="469744" cy="259045"/>
    <xdr:sp macro="" textlink="">
      <xdr:nvSpPr>
        <xdr:cNvPr id="554" name="n_1aveValue【公民館】&#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555" name="n_2ave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63516</xdr:rowOff>
    </xdr:from>
    <xdr:ext cx="469744" cy="259045"/>
    <xdr:sp macro="" textlink="">
      <xdr:nvSpPr>
        <xdr:cNvPr id="556" name="n_1mainValue【公民館】&#10;一人当たり面積"/>
        <xdr:cNvSpPr txBox="1"/>
      </xdr:nvSpPr>
      <xdr:spPr>
        <a:xfrm>
          <a:off x="210757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道路、公営住宅、認定こども園、幼稚園、保育園などである。道路に関しては、新規供給路線が近年なく、維持補修だけとなっている。現在、町道西大路鎌掛線整備を進めており、路線供給開始が始まれば、値は一定、減少すると考えられる。公営住宅、認定こども園、幼稚園、保育園についても、老朽化が進んでおり、公共施設等総合管理計画に基づき、計画的に修繕等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21,697
21,253
117.60
9,208,924
8,757,671
333,943
5,743,482
8,714,630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54373</xdr:rowOff>
    </xdr:from>
    <xdr:ext cx="405111" cy="259045"/>
    <xdr:sp macro="" textlink="">
      <xdr:nvSpPr>
        <xdr:cNvPr id="62" name="n_1aveValue【図書館】&#10;有形固定資産減価償却率"/>
        <xdr:cNvSpPr txBox="1"/>
      </xdr:nvSpPr>
      <xdr:spPr>
        <a:xfrm>
          <a:off x="35820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57404</xdr:rowOff>
    </xdr:from>
    <xdr:to>
      <xdr:col>15</xdr:col>
      <xdr:colOff>101600</xdr:colOff>
      <xdr:row>38</xdr:row>
      <xdr:rowOff>159004</xdr:rowOff>
    </xdr:to>
    <xdr:sp macro="" textlink="">
      <xdr:nvSpPr>
        <xdr:cNvPr id="63" name="フローチャート: 判断 62"/>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4081</xdr:rowOff>
    </xdr:from>
    <xdr:ext cx="405111" cy="259045"/>
    <xdr:sp macro="" textlink="">
      <xdr:nvSpPr>
        <xdr:cNvPr id="64" name="n_2aveValue【図書館】&#10;有形固定資産減価償却率"/>
        <xdr:cNvSpPr txBox="1"/>
      </xdr:nvSpPr>
      <xdr:spPr>
        <a:xfrm>
          <a:off x="27057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160274</xdr:rowOff>
    </xdr:from>
    <xdr:to>
      <xdr:col>20</xdr:col>
      <xdr:colOff>38100</xdr:colOff>
      <xdr:row>39</xdr:row>
      <xdr:rowOff>90424</xdr:rowOff>
    </xdr:to>
    <xdr:sp macro="" textlink="">
      <xdr:nvSpPr>
        <xdr:cNvPr id="70" name="楕円 69"/>
        <xdr:cNvSpPr/>
      </xdr:nvSpPr>
      <xdr:spPr>
        <a:xfrm>
          <a:off x="3746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81551</xdr:rowOff>
    </xdr:from>
    <xdr:ext cx="405111" cy="259045"/>
    <xdr:sp macro="" textlink="">
      <xdr:nvSpPr>
        <xdr:cNvPr id="71" name="n_1mainValue【図書館】&#10;有形固定資産減価償却率"/>
        <xdr:cNvSpPr txBox="1"/>
      </xdr:nvSpPr>
      <xdr:spPr>
        <a:xfrm>
          <a:off x="3582044" y="676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1" name="テキスト ボックス 9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3" name="テキスト ボックス 9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97" name="直線コネクタ 96"/>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98"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99" name="直線コネクタ 98"/>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0"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1" name="直線コネクタ 100"/>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52812</xdr:rowOff>
    </xdr:from>
    <xdr:ext cx="469744" cy="259045"/>
    <xdr:sp macro="" textlink="">
      <xdr:nvSpPr>
        <xdr:cNvPr id="102" name="【図書館】&#10;一人当たり面積平均値テキスト"/>
        <xdr:cNvSpPr txBox="1"/>
      </xdr:nvSpPr>
      <xdr:spPr>
        <a:xfrm>
          <a:off x="10515600" y="6567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3" name="フローチャート: 判断 102"/>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04" name="フローチャート: 判断 103"/>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145342</xdr:rowOff>
    </xdr:from>
    <xdr:ext cx="469744" cy="259045"/>
    <xdr:sp macro="" textlink="">
      <xdr:nvSpPr>
        <xdr:cNvPr id="105" name="n_1aveValue【図書館】&#10;一人当たり面積"/>
        <xdr:cNvSpPr txBox="1"/>
      </xdr:nvSpPr>
      <xdr:spPr>
        <a:xfrm>
          <a:off x="93917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06" name="フローチャート: 判断 10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07"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166914</xdr:rowOff>
    </xdr:from>
    <xdr:to>
      <xdr:col>50</xdr:col>
      <xdr:colOff>165100</xdr:colOff>
      <xdr:row>37</xdr:row>
      <xdr:rowOff>97064</xdr:rowOff>
    </xdr:to>
    <xdr:sp macro="" textlink="">
      <xdr:nvSpPr>
        <xdr:cNvPr id="113" name="楕円 112"/>
        <xdr:cNvSpPr/>
      </xdr:nvSpPr>
      <xdr:spPr>
        <a:xfrm>
          <a:off x="9588500" y="63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35</xdr:row>
      <xdr:rowOff>113591</xdr:rowOff>
    </xdr:from>
    <xdr:ext cx="469744" cy="259045"/>
    <xdr:sp macro="" textlink="">
      <xdr:nvSpPr>
        <xdr:cNvPr id="114" name="n_1mainValue【図書館】&#10;一人当たり面積"/>
        <xdr:cNvSpPr txBox="1"/>
      </xdr:nvSpPr>
      <xdr:spPr>
        <a:xfrm>
          <a:off x="9391727" y="61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39" name="直線コネクタ 138"/>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40"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41" name="直線コネクタ 140"/>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42"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43" name="直線コネクタ 142"/>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44" name="【体育館・プー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45" name="フローチャート: 判断 144"/>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46" name="フローチャート: 判断 145"/>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3827</xdr:rowOff>
    </xdr:from>
    <xdr:ext cx="405111" cy="259045"/>
    <xdr:sp macro="" textlink="">
      <xdr:nvSpPr>
        <xdr:cNvPr id="147" name="n_1aveValue【体育館・プール】&#10;有形固定資産減価償却率"/>
        <xdr:cNvSpPr txBox="1"/>
      </xdr:nvSpPr>
      <xdr:spPr>
        <a:xfrm>
          <a:off x="3582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128270</xdr:rowOff>
    </xdr:from>
    <xdr:to>
      <xdr:col>15</xdr:col>
      <xdr:colOff>101600</xdr:colOff>
      <xdr:row>60</xdr:row>
      <xdr:rowOff>58420</xdr:rowOff>
    </xdr:to>
    <xdr:sp macro="" textlink="">
      <xdr:nvSpPr>
        <xdr:cNvPr id="148" name="フローチャート: 判断 147"/>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74947</xdr:rowOff>
    </xdr:from>
    <xdr:ext cx="405111" cy="259045"/>
    <xdr:sp macro="" textlink="">
      <xdr:nvSpPr>
        <xdr:cNvPr id="149"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137795</xdr:rowOff>
    </xdr:from>
    <xdr:to>
      <xdr:col>20</xdr:col>
      <xdr:colOff>38100</xdr:colOff>
      <xdr:row>57</xdr:row>
      <xdr:rowOff>67945</xdr:rowOff>
    </xdr:to>
    <xdr:sp macro="" textlink="">
      <xdr:nvSpPr>
        <xdr:cNvPr id="155" name="楕円 154"/>
        <xdr:cNvSpPr/>
      </xdr:nvSpPr>
      <xdr:spPr>
        <a:xfrm>
          <a:off x="3746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84472</xdr:rowOff>
    </xdr:from>
    <xdr:ext cx="405111" cy="259045"/>
    <xdr:sp macro="" textlink="">
      <xdr:nvSpPr>
        <xdr:cNvPr id="156" name="n_1mainValue【体育館・プール】&#10;有形固定資産減価償却率"/>
        <xdr:cNvSpPr txBox="1"/>
      </xdr:nvSpPr>
      <xdr:spPr>
        <a:xfrm>
          <a:off x="35820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67" name="直線コネクタ 16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68" name="テキスト ボックス 16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1" name="直線コネクタ 17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72" name="テキスト ボックス 17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76" name="直線コネクタ 175"/>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77"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78" name="直線コネクタ 177"/>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79"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80" name="直線コネクタ 179"/>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155656</xdr:rowOff>
    </xdr:from>
    <xdr:ext cx="469744" cy="259045"/>
    <xdr:sp macro="" textlink="">
      <xdr:nvSpPr>
        <xdr:cNvPr id="181" name="【体育館・プール】&#10;一人当たり面積平均値テキスト"/>
        <xdr:cNvSpPr txBox="1"/>
      </xdr:nvSpPr>
      <xdr:spPr>
        <a:xfrm>
          <a:off x="10515600" y="1061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182" name="フローチャート: 判断 181"/>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183" name="フローチャート: 判断 182"/>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142194</xdr:rowOff>
    </xdr:from>
    <xdr:ext cx="469744" cy="259045"/>
    <xdr:sp macro="" textlink="">
      <xdr:nvSpPr>
        <xdr:cNvPr id="184"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48069</xdr:rowOff>
    </xdr:from>
    <xdr:to>
      <xdr:col>46</xdr:col>
      <xdr:colOff>38100</xdr:colOff>
      <xdr:row>62</xdr:row>
      <xdr:rowOff>149669</xdr:rowOff>
    </xdr:to>
    <xdr:sp macro="" textlink="">
      <xdr:nvSpPr>
        <xdr:cNvPr id="185" name="フローチャート: 判断 184"/>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166196</xdr:rowOff>
    </xdr:from>
    <xdr:ext cx="469744" cy="259045"/>
    <xdr:sp macro="" textlink="">
      <xdr:nvSpPr>
        <xdr:cNvPr id="186" name="n_2aveValue【体育館・プール】&#10;一人当たり面積"/>
        <xdr:cNvSpPr txBox="1"/>
      </xdr:nvSpPr>
      <xdr:spPr>
        <a:xfrm>
          <a:off x="8515427" y="104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94361</xdr:rowOff>
    </xdr:from>
    <xdr:to>
      <xdr:col>50</xdr:col>
      <xdr:colOff>165100</xdr:colOff>
      <xdr:row>63</xdr:row>
      <xdr:rowOff>24511</xdr:rowOff>
    </xdr:to>
    <xdr:sp macro="" textlink="">
      <xdr:nvSpPr>
        <xdr:cNvPr id="192" name="楕円 191"/>
        <xdr:cNvSpPr/>
      </xdr:nvSpPr>
      <xdr:spPr>
        <a:xfrm>
          <a:off x="9588500" y="107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15638</xdr:rowOff>
    </xdr:from>
    <xdr:ext cx="469744" cy="259045"/>
    <xdr:sp macro="" textlink="">
      <xdr:nvSpPr>
        <xdr:cNvPr id="193" name="n_1mainValue【体育館・プール】&#10;一人当たり面積"/>
        <xdr:cNvSpPr txBox="1"/>
      </xdr:nvSpPr>
      <xdr:spPr>
        <a:xfrm>
          <a:off x="9391727" y="108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4" name="テキスト ボックス 20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5" name="直線コネクタ 20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6" name="テキスト ボックス 20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7" name="直線コネクタ 20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8" name="テキスト ボックス 20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09" name="直線コネクタ 20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0" name="テキスト ボックス 20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1" name="直線コネクタ 21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2" name="テキスト ボックス 21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16" name="直線コネクタ 215"/>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17"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18" name="直線コネクタ 217"/>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19"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20" name="直線コネクタ 219"/>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221" name="【福祉施設】&#10;有形固定資産減価償却率平均値テキスト"/>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22" name="フローチャート: 判断 221"/>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23" name="フローチャート: 判断 222"/>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55135</xdr:rowOff>
    </xdr:from>
    <xdr:ext cx="405111" cy="259045"/>
    <xdr:sp macro="" textlink="">
      <xdr:nvSpPr>
        <xdr:cNvPr id="224" name="n_1aveValue【福祉施設】&#10;有形固定資産減価償却率"/>
        <xdr:cNvSpPr txBox="1"/>
      </xdr:nvSpPr>
      <xdr:spPr>
        <a:xfrm>
          <a:off x="3582044" y="1377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115315</xdr:rowOff>
    </xdr:from>
    <xdr:to>
      <xdr:col>15</xdr:col>
      <xdr:colOff>101600</xdr:colOff>
      <xdr:row>82</xdr:row>
      <xdr:rowOff>45465</xdr:rowOff>
    </xdr:to>
    <xdr:sp macro="" textlink="">
      <xdr:nvSpPr>
        <xdr:cNvPr id="225" name="フローチャート: 判断 224"/>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61992</xdr:rowOff>
    </xdr:from>
    <xdr:ext cx="405111" cy="259045"/>
    <xdr:sp macro="" textlink="">
      <xdr:nvSpPr>
        <xdr:cNvPr id="226" name="n_2aveValue【福祉施設】&#10;有形固定資産減価償却率"/>
        <xdr:cNvSpPr txBox="1"/>
      </xdr:nvSpPr>
      <xdr:spPr>
        <a:xfrm>
          <a:off x="2705744"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37592</xdr:rowOff>
    </xdr:from>
    <xdr:to>
      <xdr:col>20</xdr:col>
      <xdr:colOff>38100</xdr:colOff>
      <xdr:row>84</xdr:row>
      <xdr:rowOff>139192</xdr:rowOff>
    </xdr:to>
    <xdr:sp macro="" textlink="">
      <xdr:nvSpPr>
        <xdr:cNvPr id="232" name="楕円 231"/>
        <xdr:cNvSpPr/>
      </xdr:nvSpPr>
      <xdr:spPr>
        <a:xfrm>
          <a:off x="3746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130319</xdr:rowOff>
    </xdr:from>
    <xdr:ext cx="405111" cy="259045"/>
    <xdr:sp macro="" textlink="">
      <xdr:nvSpPr>
        <xdr:cNvPr id="233" name="n_1mainValue【福祉施設】&#10;有形固定資産減価償却率"/>
        <xdr:cNvSpPr txBox="1"/>
      </xdr:nvSpPr>
      <xdr:spPr>
        <a:xfrm>
          <a:off x="3582044" y="1453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4" name="直線コネクタ 24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5" name="テキスト ボックス 24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6" name="直線コネクタ 24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7" name="テキスト ボックス 24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8" name="直線コネクタ 24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9" name="テキスト ボックス 24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0" name="直線コネクタ 24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1" name="テキスト ボックス 25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2" name="直線コネクタ 25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3" name="テキスト ボックス 25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57" name="直線コネクタ 256"/>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58"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59" name="直線コネクタ 258"/>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60"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61" name="直線コネクタ 260"/>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95266</xdr:rowOff>
    </xdr:from>
    <xdr:ext cx="469744" cy="259045"/>
    <xdr:sp macro="" textlink="">
      <xdr:nvSpPr>
        <xdr:cNvPr id="262" name="【福祉施設】&#10;一人当たり面積平均値テキスト"/>
        <xdr:cNvSpPr txBox="1"/>
      </xdr:nvSpPr>
      <xdr:spPr>
        <a:xfrm>
          <a:off x="10515600" y="1432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63" name="フローチャート: 判断 262"/>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64" name="フローチャート: 判断 263"/>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63516</xdr:rowOff>
    </xdr:from>
    <xdr:ext cx="469744" cy="259045"/>
    <xdr:sp macro="" textlink="">
      <xdr:nvSpPr>
        <xdr:cNvPr id="265" name="n_1aveValue【福祉施設】&#10;一人当たり面積"/>
        <xdr:cNvSpPr txBox="1"/>
      </xdr:nvSpPr>
      <xdr:spPr>
        <a:xfrm>
          <a:off x="9391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44450</xdr:rowOff>
    </xdr:from>
    <xdr:to>
      <xdr:col>46</xdr:col>
      <xdr:colOff>38100</xdr:colOff>
      <xdr:row>84</xdr:row>
      <xdr:rowOff>146050</xdr:rowOff>
    </xdr:to>
    <xdr:sp macro="" textlink="">
      <xdr:nvSpPr>
        <xdr:cNvPr id="266" name="フローチャート: 判断 265"/>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162577</xdr:rowOff>
    </xdr:from>
    <xdr:ext cx="469744" cy="259045"/>
    <xdr:sp macro="" textlink="">
      <xdr:nvSpPr>
        <xdr:cNvPr id="267" name="n_2aveValue【福祉施設】&#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273" name="楕円 272"/>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11447</xdr:rowOff>
    </xdr:from>
    <xdr:ext cx="469744" cy="259045"/>
    <xdr:sp macro="" textlink="">
      <xdr:nvSpPr>
        <xdr:cNvPr id="274" name="n_1main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5" name="テキスト ボックス 28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6" name="直線コネクタ 2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87" name="テキスト ボックス 28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8" name="直線コネクタ 2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9" name="テキスト ボックス 2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0" name="直線コネクタ 2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1" name="テキスト ボックス 2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2" name="直線コネクタ 2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3" name="テキスト ボックス 2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4" name="直線コネクタ 2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5" name="テキスト ボックス 29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299" name="直線コネクタ 298"/>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300" name="【市民会館】&#10;有形固定資産減価償却率最小値テキスト"/>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301" name="直線コネクタ 300"/>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302" name="【市民会館】&#10;有形固定資産減価償却率最大値テキスト"/>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303" name="直線コネクタ 302"/>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04"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05" name="フローチャート: 判断 304"/>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306" name="フローチャート: 判断 305"/>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164482</xdr:rowOff>
    </xdr:from>
    <xdr:ext cx="405111" cy="259045"/>
    <xdr:sp macro="" textlink="">
      <xdr:nvSpPr>
        <xdr:cNvPr id="307" name="n_1aveValue【市民会館】&#10;有形固定資産減価償却率"/>
        <xdr:cNvSpPr txBox="1"/>
      </xdr:nvSpPr>
      <xdr:spPr>
        <a:xfrm>
          <a:off x="35820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42545</xdr:rowOff>
    </xdr:from>
    <xdr:to>
      <xdr:col>15</xdr:col>
      <xdr:colOff>101600</xdr:colOff>
      <xdr:row>105</xdr:row>
      <xdr:rowOff>144145</xdr:rowOff>
    </xdr:to>
    <xdr:sp macro="" textlink="">
      <xdr:nvSpPr>
        <xdr:cNvPr id="308" name="フローチャート: 判断 307"/>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160672</xdr:rowOff>
    </xdr:from>
    <xdr:ext cx="405111" cy="259045"/>
    <xdr:sp macro="" textlink="">
      <xdr:nvSpPr>
        <xdr:cNvPr id="309" name="n_2aveValue【市民会館】&#10;有形固定資産減価償却率"/>
        <xdr:cNvSpPr txBox="1"/>
      </xdr:nvSpPr>
      <xdr:spPr>
        <a:xfrm>
          <a:off x="2705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86361</xdr:rowOff>
    </xdr:from>
    <xdr:to>
      <xdr:col>20</xdr:col>
      <xdr:colOff>38100</xdr:colOff>
      <xdr:row>106</xdr:row>
      <xdr:rowOff>16511</xdr:rowOff>
    </xdr:to>
    <xdr:sp macro="" textlink="">
      <xdr:nvSpPr>
        <xdr:cNvPr id="315" name="楕円 314"/>
        <xdr:cNvSpPr/>
      </xdr:nvSpPr>
      <xdr:spPr>
        <a:xfrm>
          <a:off x="3746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7638</xdr:rowOff>
    </xdr:from>
    <xdr:ext cx="405111" cy="259045"/>
    <xdr:sp macro="" textlink="">
      <xdr:nvSpPr>
        <xdr:cNvPr id="316" name="n_1mainValue【市民会館】&#10;有形固定資産減価償却率"/>
        <xdr:cNvSpPr txBox="1"/>
      </xdr:nvSpPr>
      <xdr:spPr>
        <a:xfrm>
          <a:off x="35820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5" name="テキスト ボックス 3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6" name="直線コネクタ 3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7" name="直線コネクタ 32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8" name="テキスト ボックス 32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9" name="直線コネクタ 32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0" name="テキスト ボックス 32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1" name="直線コネクタ 33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2" name="テキスト ボックス 33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3" name="直線コネクタ 33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4" name="テキスト ボックス 33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338" name="直線コネクタ 337"/>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339" name="【市民会館】&#10;一人当たり面積最小値テキスト"/>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340" name="直線コネクタ 339"/>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341"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342" name="直線コネクタ 341"/>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108983</xdr:rowOff>
    </xdr:from>
    <xdr:ext cx="469744" cy="259045"/>
    <xdr:sp macro="" textlink="">
      <xdr:nvSpPr>
        <xdr:cNvPr id="343" name="【市民会館】&#10;一人当たり面積平均値テキスト"/>
        <xdr:cNvSpPr txBox="1"/>
      </xdr:nvSpPr>
      <xdr:spPr>
        <a:xfrm>
          <a:off x="10515600" y="1811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44" name="フローチャート: 判断 343"/>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45" name="フローチャート: 判断 344"/>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63264</xdr:rowOff>
    </xdr:from>
    <xdr:ext cx="469744" cy="259045"/>
    <xdr:sp macro="" textlink="">
      <xdr:nvSpPr>
        <xdr:cNvPr id="346" name="n_1aveValue【市民会館】&#10;一人当たり面積"/>
        <xdr:cNvSpPr txBox="1"/>
      </xdr:nvSpPr>
      <xdr:spPr>
        <a:xfrm>
          <a:off x="93917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151130</xdr:rowOff>
    </xdr:from>
    <xdr:to>
      <xdr:col>46</xdr:col>
      <xdr:colOff>38100</xdr:colOff>
      <xdr:row>106</xdr:row>
      <xdr:rowOff>81280</xdr:rowOff>
    </xdr:to>
    <xdr:sp macro="" textlink="">
      <xdr:nvSpPr>
        <xdr:cNvPr id="347" name="フローチャート: 判断 346"/>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97807</xdr:rowOff>
    </xdr:from>
    <xdr:ext cx="469744" cy="259045"/>
    <xdr:sp macro="" textlink="">
      <xdr:nvSpPr>
        <xdr:cNvPr id="348"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91694</xdr:rowOff>
    </xdr:from>
    <xdr:to>
      <xdr:col>50</xdr:col>
      <xdr:colOff>165100</xdr:colOff>
      <xdr:row>105</xdr:row>
      <xdr:rowOff>21844</xdr:rowOff>
    </xdr:to>
    <xdr:sp macro="" textlink="">
      <xdr:nvSpPr>
        <xdr:cNvPr id="354" name="楕円 353"/>
        <xdr:cNvSpPr/>
      </xdr:nvSpPr>
      <xdr:spPr>
        <a:xfrm>
          <a:off x="9588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38371</xdr:rowOff>
    </xdr:from>
    <xdr:ext cx="469744" cy="259045"/>
    <xdr:sp macro="" textlink="">
      <xdr:nvSpPr>
        <xdr:cNvPr id="355" name="n_1mainValue【市民会館】&#10;一人当たり面積"/>
        <xdr:cNvSpPr txBox="1"/>
      </xdr:nvSpPr>
      <xdr:spPr>
        <a:xfrm>
          <a:off x="93917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66" name="テキスト ボックス 36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67" name="直線コネクタ 366"/>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68" name="テキスト ボックス 367"/>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9" name="直線コネクタ 3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0" name="テキスト ボックス 3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71" name="直線コネクタ 370"/>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72" name="テキスト ボックス 371"/>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4" name="テキスト ボックス 3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153353</xdr:rowOff>
    </xdr:to>
    <xdr:cxnSp macro="">
      <xdr:nvCxnSpPr>
        <xdr:cNvPr id="376" name="直線コネクタ 375"/>
        <xdr:cNvCxnSpPr/>
      </xdr:nvCxnSpPr>
      <xdr:spPr>
        <a:xfrm flipV="1">
          <a:off x="16318864" y="5739765"/>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77" name="【一般廃棄物処理施設】&#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78" name="直線コネクタ 377"/>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79" name="【一般廃棄物処理施設】&#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80" name="直線コネクタ 379"/>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46690</xdr:rowOff>
    </xdr:from>
    <xdr:ext cx="405111" cy="259045"/>
    <xdr:sp macro="" textlink="">
      <xdr:nvSpPr>
        <xdr:cNvPr id="381" name="【一般廃棄物処理施設】&#10;有形固定資産減価償却率平均値テキスト"/>
        <xdr:cNvSpPr txBox="1"/>
      </xdr:nvSpPr>
      <xdr:spPr>
        <a:xfrm>
          <a:off x="16357600" y="6390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68263</xdr:rowOff>
    </xdr:from>
    <xdr:to>
      <xdr:col>85</xdr:col>
      <xdr:colOff>177800</xdr:colOff>
      <xdr:row>37</xdr:row>
      <xdr:rowOff>169863</xdr:rowOff>
    </xdr:to>
    <xdr:sp macro="" textlink="">
      <xdr:nvSpPr>
        <xdr:cNvPr id="382" name="フローチャート: 判断 381"/>
        <xdr:cNvSpPr/>
      </xdr:nvSpPr>
      <xdr:spPr>
        <a:xfrm>
          <a:off x="16268700" y="641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73978</xdr:rowOff>
    </xdr:from>
    <xdr:to>
      <xdr:col>81</xdr:col>
      <xdr:colOff>101600</xdr:colOff>
      <xdr:row>38</xdr:row>
      <xdr:rowOff>4128</xdr:rowOff>
    </xdr:to>
    <xdr:sp macro="" textlink="">
      <xdr:nvSpPr>
        <xdr:cNvPr id="383" name="フローチャート: 判断 382"/>
        <xdr:cNvSpPr/>
      </xdr:nvSpPr>
      <xdr:spPr>
        <a:xfrm>
          <a:off x="15430500" y="641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166705</xdr:rowOff>
    </xdr:from>
    <xdr:ext cx="405111" cy="259045"/>
    <xdr:sp macro="" textlink="">
      <xdr:nvSpPr>
        <xdr:cNvPr id="384" name="n_1aveValue【一般廃棄物処理施設】&#10;有形固定資産減価償却率"/>
        <xdr:cNvSpPr txBox="1"/>
      </xdr:nvSpPr>
      <xdr:spPr>
        <a:xfrm>
          <a:off x="15266044" y="6510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39688</xdr:rowOff>
    </xdr:from>
    <xdr:to>
      <xdr:col>76</xdr:col>
      <xdr:colOff>165100</xdr:colOff>
      <xdr:row>38</xdr:row>
      <xdr:rowOff>141288</xdr:rowOff>
    </xdr:to>
    <xdr:sp macro="" textlink="">
      <xdr:nvSpPr>
        <xdr:cNvPr id="385" name="フローチャート: 判断 384"/>
        <xdr:cNvSpPr/>
      </xdr:nvSpPr>
      <xdr:spPr>
        <a:xfrm>
          <a:off x="14541500" y="655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157815</xdr:rowOff>
    </xdr:from>
    <xdr:ext cx="405111" cy="259045"/>
    <xdr:sp macro="" textlink="">
      <xdr:nvSpPr>
        <xdr:cNvPr id="386" name="n_2aveValue【一般廃棄物処理施設】&#10;有形固定資産減価償却率"/>
        <xdr:cNvSpPr txBox="1"/>
      </xdr:nvSpPr>
      <xdr:spPr>
        <a:xfrm>
          <a:off x="14389744" y="633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85408</xdr:rowOff>
    </xdr:from>
    <xdr:to>
      <xdr:col>81</xdr:col>
      <xdr:colOff>101600</xdr:colOff>
      <xdr:row>36</xdr:row>
      <xdr:rowOff>15558</xdr:rowOff>
    </xdr:to>
    <xdr:sp macro="" textlink="">
      <xdr:nvSpPr>
        <xdr:cNvPr id="392" name="楕円 391"/>
        <xdr:cNvSpPr/>
      </xdr:nvSpPr>
      <xdr:spPr>
        <a:xfrm>
          <a:off x="15430500" y="608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32085</xdr:rowOff>
    </xdr:from>
    <xdr:ext cx="405111" cy="259045"/>
    <xdr:sp macro="" textlink="">
      <xdr:nvSpPr>
        <xdr:cNvPr id="393" name="n_1mainValue【一般廃棄物処理施設】&#10;有形固定資産減価償却率"/>
        <xdr:cNvSpPr txBox="1"/>
      </xdr:nvSpPr>
      <xdr:spPr>
        <a:xfrm>
          <a:off x="15266044" y="5861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5" name="テキスト ボックス 40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07" name="テキスト ボックス 40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9" name="テキスト ボックス 40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1" name="テキスト ボックス 41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3" name="テキスト ボックス 41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5" name="テキスト ボックス 41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417" name="直線コネクタ 416"/>
        <xdr:cNvCxnSpPr/>
      </xdr:nvCxnSpPr>
      <xdr:spPr>
        <a:xfrm flipV="1">
          <a:off x="22160864" y="5743373"/>
          <a:ext cx="0" cy="149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418" name="【一般廃棄物処理施設】&#10;一人当たり有形固定資産（償却資産）額最小値テキスト"/>
        <xdr:cNvSpPr txBox="1"/>
      </xdr:nvSpPr>
      <xdr:spPr>
        <a:xfrm>
          <a:off x="22199600" y="72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419" name="直線コネクタ 418"/>
        <xdr:cNvCxnSpPr/>
      </xdr:nvCxnSpPr>
      <xdr:spPr>
        <a:xfrm>
          <a:off x="22072600" y="72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420" name="【一般廃棄物処理施設】&#10;一人当たり有形固定資産（償却資産）額最大値テキスト"/>
        <xdr:cNvSpPr txBox="1"/>
      </xdr:nvSpPr>
      <xdr:spPr>
        <a:xfrm>
          <a:off x="22199600" y="55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421" name="直線コネクタ 420"/>
        <xdr:cNvCxnSpPr/>
      </xdr:nvCxnSpPr>
      <xdr:spPr>
        <a:xfrm>
          <a:off x="22072600" y="57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22809</xdr:rowOff>
    </xdr:from>
    <xdr:ext cx="534377" cy="259045"/>
    <xdr:sp macro="" textlink="">
      <xdr:nvSpPr>
        <xdr:cNvPr id="422" name="【一般廃棄物処理施設】&#10;一人当たり有形固定資産（償却資産）額平均値テキスト"/>
        <xdr:cNvSpPr txBox="1"/>
      </xdr:nvSpPr>
      <xdr:spPr>
        <a:xfrm>
          <a:off x="22199600" y="688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423" name="フローチャート: 判断 422"/>
        <xdr:cNvSpPr/>
      </xdr:nvSpPr>
      <xdr:spPr>
        <a:xfrm>
          <a:off x="22110700" y="69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424" name="フローチャート: 判断 423"/>
        <xdr:cNvSpPr/>
      </xdr:nvSpPr>
      <xdr:spPr>
        <a:xfrm>
          <a:off x="21272500" y="69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78951</xdr:rowOff>
    </xdr:from>
    <xdr:ext cx="534377" cy="259045"/>
    <xdr:sp macro="" textlink="">
      <xdr:nvSpPr>
        <xdr:cNvPr id="425" name="n_1aveValue【一般廃棄物処理施設】&#10;一人当たり有形固定資産（償却資産）額"/>
        <xdr:cNvSpPr txBox="1"/>
      </xdr:nvSpPr>
      <xdr:spPr>
        <a:xfrm>
          <a:off x="21043411" y="67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111647</xdr:rowOff>
    </xdr:from>
    <xdr:to>
      <xdr:col>107</xdr:col>
      <xdr:colOff>101600</xdr:colOff>
      <xdr:row>41</xdr:row>
      <xdr:rowOff>41797</xdr:rowOff>
    </xdr:to>
    <xdr:sp macro="" textlink="">
      <xdr:nvSpPr>
        <xdr:cNvPr id="426" name="フローチャート: 判断 425"/>
        <xdr:cNvSpPr/>
      </xdr:nvSpPr>
      <xdr:spPr>
        <a:xfrm>
          <a:off x="20383500" y="69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58324</xdr:rowOff>
    </xdr:from>
    <xdr:ext cx="534377" cy="259045"/>
    <xdr:sp macro="" textlink="">
      <xdr:nvSpPr>
        <xdr:cNvPr id="427" name="n_2aveValue【一般廃棄物処理施設】&#10;一人当たり有形固定資産（償却資産）額"/>
        <xdr:cNvSpPr txBox="1"/>
      </xdr:nvSpPr>
      <xdr:spPr>
        <a:xfrm>
          <a:off x="20167111" y="67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56642</xdr:rowOff>
    </xdr:from>
    <xdr:to>
      <xdr:col>112</xdr:col>
      <xdr:colOff>38100</xdr:colOff>
      <xdr:row>41</xdr:row>
      <xdr:rowOff>158242</xdr:rowOff>
    </xdr:to>
    <xdr:sp macro="" textlink="">
      <xdr:nvSpPr>
        <xdr:cNvPr id="433" name="楕円 432"/>
        <xdr:cNvSpPr/>
      </xdr:nvSpPr>
      <xdr:spPr>
        <a:xfrm>
          <a:off x="21272500" y="708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149369</xdr:rowOff>
    </xdr:from>
    <xdr:ext cx="534377" cy="259045"/>
    <xdr:sp macro="" textlink="">
      <xdr:nvSpPr>
        <xdr:cNvPr id="434" name="n_1mainValue【一般廃棄物処理施設】&#10;一人当たり有形固定資産（償却資産）額"/>
        <xdr:cNvSpPr txBox="1"/>
      </xdr:nvSpPr>
      <xdr:spPr>
        <a:xfrm>
          <a:off x="21043411" y="717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5" name="正方形/長方形 4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6" name="正方形/長方形 4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7" name="正方形/長方形 4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8" name="正方形/長方形 4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9" name="正方形/長方形 4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0" name="正方形/長方形 4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1" name="正方形/長方形 4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5" name="テキスト ボックス 44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6" name="直線コネクタ 44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7" name="テキスト ボックス 44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8" name="直線コネクタ 44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9" name="テキスト ボックス 44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0" name="直線コネクタ 44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1" name="テキスト ボックス 45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2" name="直線コネクタ 45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3" name="テキスト ボックス 45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4" name="直線コネクタ 45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5" name="テキスト ボックス 45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6" name="直線コネクタ 45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7" name="テキスト ボックス 45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9" name="テキスト ボックス 45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461" name="直線コネクタ 460"/>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462"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463" name="直線コネクタ 462"/>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464"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65" name="直線コネクタ 46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466"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67" name="フローチャート: 判断 466"/>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468" name="フローチャート: 判断 467"/>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23965</xdr:rowOff>
    </xdr:from>
    <xdr:ext cx="405111" cy="259045"/>
    <xdr:sp macro="" textlink="">
      <xdr:nvSpPr>
        <xdr:cNvPr id="469" name="n_1aveValue【保健センター・保健所】&#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164737</xdr:rowOff>
    </xdr:from>
    <xdr:to>
      <xdr:col>76</xdr:col>
      <xdr:colOff>165100</xdr:colOff>
      <xdr:row>61</xdr:row>
      <xdr:rowOff>94887</xdr:rowOff>
    </xdr:to>
    <xdr:sp macro="" textlink="">
      <xdr:nvSpPr>
        <xdr:cNvPr id="470" name="フローチャート: 判断 469"/>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111414</xdr:rowOff>
    </xdr:from>
    <xdr:ext cx="405111" cy="259045"/>
    <xdr:sp macro="" textlink="">
      <xdr:nvSpPr>
        <xdr:cNvPr id="471" name="n_2aveValue【保健センター・保健所】&#10;有形固定資産減価償却率"/>
        <xdr:cNvSpPr txBox="1"/>
      </xdr:nvSpPr>
      <xdr:spPr>
        <a:xfrm>
          <a:off x="14389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2" name="テキスト ボックス 4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3" name="テキスト ボックス 4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4" name="テキスト ボックス 4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5" name="テキスト ボックス 4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6" name="テキスト ボックス 4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71665</xdr:rowOff>
    </xdr:from>
    <xdr:to>
      <xdr:col>81</xdr:col>
      <xdr:colOff>101600</xdr:colOff>
      <xdr:row>60</xdr:row>
      <xdr:rowOff>1815</xdr:rowOff>
    </xdr:to>
    <xdr:sp macro="" textlink="">
      <xdr:nvSpPr>
        <xdr:cNvPr id="477" name="楕円 476"/>
        <xdr:cNvSpPr/>
      </xdr:nvSpPr>
      <xdr:spPr>
        <a:xfrm>
          <a:off x="15430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18342</xdr:rowOff>
    </xdr:from>
    <xdr:ext cx="405111" cy="259045"/>
    <xdr:sp macro="" textlink="">
      <xdr:nvSpPr>
        <xdr:cNvPr id="478" name="n_1mainValue【保健センター・保健所】&#10;有形固定資産減価償却率"/>
        <xdr:cNvSpPr txBox="1"/>
      </xdr:nvSpPr>
      <xdr:spPr>
        <a:xfrm>
          <a:off x="152660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4" name="テキスト ボックス 4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6" name="テキスト ボックス 49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8" name="テキスト ボックス 49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0" name="テキスト ボックス 4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502" name="直線コネクタ 501"/>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503"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504" name="直線コネクタ 503"/>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05"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06" name="直線コネクタ 505"/>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07"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08" name="フローチャート: 判断 507"/>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509" name="フローチャート: 判断 508"/>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67327</xdr:rowOff>
    </xdr:from>
    <xdr:ext cx="469744" cy="259045"/>
    <xdr:sp macro="" textlink="">
      <xdr:nvSpPr>
        <xdr:cNvPr id="510" name="n_1aveValue【保健センター・保健所】&#10;一人当たり面積"/>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116840</xdr:rowOff>
    </xdr:from>
    <xdr:to>
      <xdr:col>107</xdr:col>
      <xdr:colOff>101600</xdr:colOff>
      <xdr:row>63</xdr:row>
      <xdr:rowOff>46990</xdr:rowOff>
    </xdr:to>
    <xdr:sp macro="" textlink="">
      <xdr:nvSpPr>
        <xdr:cNvPr id="511" name="フローチャート: 判断 510"/>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63517</xdr:rowOff>
    </xdr:from>
    <xdr:ext cx="469744" cy="259045"/>
    <xdr:sp macro="" textlink="">
      <xdr:nvSpPr>
        <xdr:cNvPr id="512" name="n_2aveValue【保健センター・保健所】&#10;一人当たり面積"/>
        <xdr:cNvSpPr txBox="1"/>
      </xdr:nvSpPr>
      <xdr:spPr>
        <a:xfrm>
          <a:off x="20199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93980</xdr:rowOff>
    </xdr:from>
    <xdr:to>
      <xdr:col>112</xdr:col>
      <xdr:colOff>38100</xdr:colOff>
      <xdr:row>64</xdr:row>
      <xdr:rowOff>24130</xdr:rowOff>
    </xdr:to>
    <xdr:sp macro="" textlink="">
      <xdr:nvSpPr>
        <xdr:cNvPr id="518" name="楕円 517"/>
        <xdr:cNvSpPr/>
      </xdr:nvSpPr>
      <xdr:spPr>
        <a:xfrm>
          <a:off x="21272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15257</xdr:rowOff>
    </xdr:from>
    <xdr:ext cx="469744" cy="259045"/>
    <xdr:sp macro="" textlink="">
      <xdr:nvSpPr>
        <xdr:cNvPr id="519" name="n_1mainValue【保健センター・保健所】&#10;一人当たり面積"/>
        <xdr:cNvSpPr txBox="1"/>
      </xdr:nvSpPr>
      <xdr:spPr>
        <a:xfrm>
          <a:off x="210757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0" name="テキスト ボックス 52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1" name="直線コネクタ 5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2" name="テキスト ボックス 53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3" name="直線コネクタ 5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4" name="テキスト ボックス 5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5" name="直線コネクタ 5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6" name="テキスト ボックス 5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7" name="直線コネクタ 5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8" name="テキスト ボックス 5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9" name="直線コネクタ 5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0" name="テキスト ボックス 53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2" name="テキスト ボックス 5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544" name="直線コネクタ 543"/>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545"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546" name="直線コネクタ 545"/>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7"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8" name="直線コネクタ 54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41927</xdr:rowOff>
    </xdr:from>
    <xdr:ext cx="405111" cy="259045"/>
    <xdr:sp macro="" textlink="">
      <xdr:nvSpPr>
        <xdr:cNvPr id="549" name="【消防施設】&#10;有形固定資産減価償却率平均値テキスト"/>
        <xdr:cNvSpPr txBox="1"/>
      </xdr:nvSpPr>
      <xdr:spPr>
        <a:xfrm>
          <a:off x="16357600" y="1427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550" name="フローチャート: 判断 549"/>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551" name="フローチャート: 判断 550"/>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80663</xdr:rowOff>
    </xdr:from>
    <xdr:ext cx="405111" cy="259045"/>
    <xdr:sp macro="" textlink="">
      <xdr:nvSpPr>
        <xdr:cNvPr id="552" name="n_1aveValue【消防施設】&#10;有形固定資産減価償却率"/>
        <xdr:cNvSpPr txBox="1"/>
      </xdr:nvSpPr>
      <xdr:spPr>
        <a:xfrm>
          <a:off x="15266044" y="1413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170180</xdr:rowOff>
    </xdr:from>
    <xdr:to>
      <xdr:col>76</xdr:col>
      <xdr:colOff>165100</xdr:colOff>
      <xdr:row>84</xdr:row>
      <xdr:rowOff>100330</xdr:rowOff>
    </xdr:to>
    <xdr:sp macro="" textlink="">
      <xdr:nvSpPr>
        <xdr:cNvPr id="553" name="フローチャート: 判断 552"/>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116857</xdr:rowOff>
    </xdr:from>
    <xdr:ext cx="405111" cy="259045"/>
    <xdr:sp macro="" textlink="">
      <xdr:nvSpPr>
        <xdr:cNvPr id="554"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139700</xdr:rowOff>
    </xdr:from>
    <xdr:to>
      <xdr:col>81</xdr:col>
      <xdr:colOff>101600</xdr:colOff>
      <xdr:row>85</xdr:row>
      <xdr:rowOff>69850</xdr:rowOff>
    </xdr:to>
    <xdr:sp macro="" textlink="">
      <xdr:nvSpPr>
        <xdr:cNvPr id="560" name="楕円 559"/>
        <xdr:cNvSpPr/>
      </xdr:nvSpPr>
      <xdr:spPr>
        <a:xfrm>
          <a:off x="15430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85</xdr:row>
      <xdr:rowOff>60977</xdr:rowOff>
    </xdr:from>
    <xdr:ext cx="405111" cy="259045"/>
    <xdr:sp macro="" textlink="">
      <xdr:nvSpPr>
        <xdr:cNvPr id="561" name="n_1mainValue【消防施設】&#10;有形固定資産減価償却率"/>
        <xdr:cNvSpPr txBox="1"/>
      </xdr:nvSpPr>
      <xdr:spPr>
        <a:xfrm>
          <a:off x="152660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2" name="正方形/長方形 5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3" name="正方形/長方形 5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4" name="正方形/長方形 5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5" name="正方形/長方形 5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6" name="正方形/長方形 5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7" name="正方形/長方形 5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8" name="正方形/長方形 5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0" name="テキスト ボックス 5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1" name="直線コネクタ 5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2" name="直線コネクタ 57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3" name="テキスト ボックス 57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4" name="直線コネクタ 57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5" name="テキスト ボックス 57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6" name="直線コネクタ 57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7" name="テキスト ボックス 57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8" name="直線コネクタ 57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9" name="テキスト ボックス 57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0" name="直線コネクタ 57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1" name="テキスト ボックス 58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585" name="直線コネクタ 584"/>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86"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87" name="直線コネクタ 586"/>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88"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89" name="直線コネクタ 588"/>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82566</xdr:rowOff>
    </xdr:from>
    <xdr:ext cx="469744" cy="259045"/>
    <xdr:sp macro="" textlink="">
      <xdr:nvSpPr>
        <xdr:cNvPr id="590" name="【消防施設】&#10;一人当たり面積平均値テキスト"/>
        <xdr:cNvSpPr txBox="1"/>
      </xdr:nvSpPr>
      <xdr:spPr>
        <a:xfrm>
          <a:off x="22199600" y="1465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591" name="フローチャート: 判断 590"/>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592" name="フローチャート: 判断 591"/>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60977</xdr:rowOff>
    </xdr:from>
    <xdr:ext cx="469744" cy="259045"/>
    <xdr:sp macro="" textlink="">
      <xdr:nvSpPr>
        <xdr:cNvPr id="593"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135889</xdr:rowOff>
    </xdr:from>
    <xdr:to>
      <xdr:col>107</xdr:col>
      <xdr:colOff>101600</xdr:colOff>
      <xdr:row>86</xdr:row>
      <xdr:rowOff>66039</xdr:rowOff>
    </xdr:to>
    <xdr:sp macro="" textlink="">
      <xdr:nvSpPr>
        <xdr:cNvPr id="594" name="フローチャート: 判断 593"/>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82566</xdr:rowOff>
    </xdr:from>
    <xdr:ext cx="469744" cy="259045"/>
    <xdr:sp macro="" textlink="">
      <xdr:nvSpPr>
        <xdr:cNvPr id="595" name="n_2aveValue【消防施設】&#10;一人当たり面積"/>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6" name="テキスト ボックス 5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162561</xdr:rowOff>
    </xdr:from>
    <xdr:to>
      <xdr:col>112</xdr:col>
      <xdr:colOff>38100</xdr:colOff>
      <xdr:row>86</xdr:row>
      <xdr:rowOff>92711</xdr:rowOff>
    </xdr:to>
    <xdr:sp macro="" textlink="">
      <xdr:nvSpPr>
        <xdr:cNvPr id="601" name="楕円 600"/>
        <xdr:cNvSpPr/>
      </xdr:nvSpPr>
      <xdr:spPr>
        <a:xfrm>
          <a:off x="21272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83838</xdr:rowOff>
    </xdr:from>
    <xdr:ext cx="469744" cy="259045"/>
    <xdr:sp macro="" textlink="">
      <xdr:nvSpPr>
        <xdr:cNvPr id="602" name="n_1mainValue【消防施設】&#10;一人当たり面積"/>
        <xdr:cNvSpPr txBox="1"/>
      </xdr:nvSpPr>
      <xdr:spPr>
        <a:xfrm>
          <a:off x="210757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3" name="正方形/長方形 6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4" name="正方形/長方形 6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5" name="正方形/長方形 6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6" name="正方形/長方形 6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7" name="正方形/長方形 6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8" name="正方形/長方形 6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9" name="正方形/長方形 6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正方形/長方形 6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1" name="テキスト ボックス 6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2" name="直線コネクタ 6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3" name="直線コネクタ 6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4" name="テキスト ボックス 61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5" name="直線コネクタ 6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6" name="テキスト ボックス 6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7" name="直線コネクタ 6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8" name="テキスト ボックス 6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9" name="直線コネクタ 6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0" name="テキスト ボックス 6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1" name="直線コネクタ 6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2" name="テキスト ボックス 6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3" name="直線コネクタ 6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4" name="テキスト ボックス 62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6" name="テキスト ボックス 6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628" name="直線コネクタ 627"/>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629"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630" name="直線コネクタ 629"/>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31"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32" name="直線コネクタ 631"/>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633" name="【庁舎】&#10;有形固定資産減価償却率平均値テキスト"/>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634" name="フローチャート: 判断 633"/>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635" name="フローチャート: 判断 634"/>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72407</xdr:rowOff>
    </xdr:from>
    <xdr:ext cx="405111" cy="259045"/>
    <xdr:sp macro="" textlink="">
      <xdr:nvSpPr>
        <xdr:cNvPr id="636" name="n_1aveValue【庁舎】&#10;有形固定資産減価償却率"/>
        <xdr:cNvSpPr txBox="1"/>
      </xdr:nvSpPr>
      <xdr:spPr>
        <a:xfrm>
          <a:off x="15266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12337</xdr:rowOff>
    </xdr:from>
    <xdr:to>
      <xdr:col>76</xdr:col>
      <xdr:colOff>165100</xdr:colOff>
      <xdr:row>104</xdr:row>
      <xdr:rowOff>113937</xdr:rowOff>
    </xdr:to>
    <xdr:sp macro="" textlink="">
      <xdr:nvSpPr>
        <xdr:cNvPr id="637" name="フローチャート: 判断 636"/>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130464</xdr:rowOff>
    </xdr:from>
    <xdr:ext cx="405111" cy="259045"/>
    <xdr:sp macro="" textlink="">
      <xdr:nvSpPr>
        <xdr:cNvPr id="638" name="n_2aveValue【庁舎】&#10;有形固定資産減価償却率"/>
        <xdr:cNvSpPr txBox="1"/>
      </xdr:nvSpPr>
      <xdr:spPr>
        <a:xfrm>
          <a:off x="14389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39" name="テキスト ボックス 6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58057</xdr:rowOff>
    </xdr:from>
    <xdr:to>
      <xdr:col>81</xdr:col>
      <xdr:colOff>101600</xdr:colOff>
      <xdr:row>103</xdr:row>
      <xdr:rowOff>159657</xdr:rowOff>
    </xdr:to>
    <xdr:sp macro="" textlink="">
      <xdr:nvSpPr>
        <xdr:cNvPr id="644" name="楕円 643"/>
        <xdr:cNvSpPr/>
      </xdr:nvSpPr>
      <xdr:spPr>
        <a:xfrm>
          <a:off x="15430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4734</xdr:rowOff>
    </xdr:from>
    <xdr:ext cx="405111" cy="259045"/>
    <xdr:sp macro="" textlink="">
      <xdr:nvSpPr>
        <xdr:cNvPr id="645" name="n_1mainValue【庁舎】&#10;有形固定資産減価償却率"/>
        <xdr:cNvSpPr txBox="1"/>
      </xdr:nvSpPr>
      <xdr:spPr>
        <a:xfrm>
          <a:off x="152660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3" name="テキスト ボックス 66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5" name="テキスト ボックス 66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669" name="直線コネクタ 668"/>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670"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671" name="直線コネクタ 670"/>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672"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673" name="直線コネクタ 672"/>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127652</xdr:rowOff>
    </xdr:from>
    <xdr:ext cx="469744" cy="259045"/>
    <xdr:sp macro="" textlink="">
      <xdr:nvSpPr>
        <xdr:cNvPr id="674" name="【庁舎】&#10;一人当たり面積平均値テキスト"/>
        <xdr:cNvSpPr txBox="1"/>
      </xdr:nvSpPr>
      <xdr:spPr>
        <a:xfrm>
          <a:off x="22199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675" name="フローチャート: 判断 674"/>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76" name="フローチャート: 判断 675"/>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34307</xdr:rowOff>
    </xdr:from>
    <xdr:ext cx="469744" cy="259045"/>
    <xdr:sp macro="" textlink="">
      <xdr:nvSpPr>
        <xdr:cNvPr id="677" name="n_1aveValue【庁舎】&#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4445</xdr:rowOff>
    </xdr:from>
    <xdr:to>
      <xdr:col>107</xdr:col>
      <xdr:colOff>101600</xdr:colOff>
      <xdr:row>106</xdr:row>
      <xdr:rowOff>106045</xdr:rowOff>
    </xdr:to>
    <xdr:sp macro="" textlink="">
      <xdr:nvSpPr>
        <xdr:cNvPr id="678" name="フローチャート: 判断 677"/>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122572</xdr:rowOff>
    </xdr:from>
    <xdr:ext cx="469744" cy="259045"/>
    <xdr:sp macro="" textlink="">
      <xdr:nvSpPr>
        <xdr:cNvPr id="679" name="n_2aveValue【庁舎】&#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0" name="テキスト ボックス 6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67311</xdr:rowOff>
    </xdr:from>
    <xdr:to>
      <xdr:col>112</xdr:col>
      <xdr:colOff>38100</xdr:colOff>
      <xdr:row>105</xdr:row>
      <xdr:rowOff>168911</xdr:rowOff>
    </xdr:to>
    <xdr:sp macro="" textlink="">
      <xdr:nvSpPr>
        <xdr:cNvPr id="685" name="楕円 684"/>
        <xdr:cNvSpPr/>
      </xdr:nvSpPr>
      <xdr:spPr>
        <a:xfrm>
          <a:off x="2127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13988</xdr:rowOff>
    </xdr:from>
    <xdr:ext cx="469744" cy="259045"/>
    <xdr:sp macro="" textlink="">
      <xdr:nvSpPr>
        <xdr:cNvPr id="686" name="n_1mainValue【庁舎】&#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保健センター、一般廃棄物処理施設であり、特に低くなっている施設は、図書館、福祉施設、消防施設など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これらの有形固定資産減価償却率が高い施設については、老朽化が顕著であり、公共施設等総合管理計画に基づく、個別施設計画を策定する等して、計画的に管理していく必要がある。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21,697
21,253
117.60
9,208,924
8,757,671
333,943
5,743,482
8,714,630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財政力指数は</a:t>
          </a:r>
          <a:r>
            <a:rPr kumimoji="1" lang="en-US" altLang="ja-JP" sz="1100">
              <a:latin typeface="ＭＳ Ｐゴシック" panose="020B0600070205080204" pitchFamily="50" charset="-128"/>
              <a:ea typeface="ＭＳ Ｐゴシック" panose="020B0600070205080204" pitchFamily="50" charset="-128"/>
            </a:rPr>
            <a:t>0.69</a:t>
          </a:r>
          <a:r>
            <a:rPr kumimoji="1" lang="ja-JP" altLang="en-US" sz="1100">
              <a:latin typeface="ＭＳ Ｐゴシック" panose="020B0600070205080204" pitchFamily="50" charset="-128"/>
              <a:ea typeface="ＭＳ Ｐゴシック" panose="020B0600070205080204" pitchFamily="50" charset="-128"/>
            </a:rPr>
            <a:t>となり、前年度に比べ</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全国平均（</a:t>
          </a:r>
          <a:r>
            <a:rPr kumimoji="1" lang="en-US" altLang="ja-JP" sz="1100">
              <a:latin typeface="ＭＳ Ｐゴシック" panose="020B0600070205080204" pitchFamily="50" charset="-128"/>
              <a:ea typeface="ＭＳ Ｐゴシック" panose="020B0600070205080204" pitchFamily="50" charset="-128"/>
            </a:rPr>
            <a:t>0.51</a:t>
          </a:r>
          <a:r>
            <a:rPr kumimoji="1" lang="ja-JP" altLang="en-US" sz="1100">
              <a:latin typeface="ＭＳ Ｐゴシック" panose="020B0600070205080204" pitchFamily="50" charset="-128"/>
              <a:ea typeface="ＭＳ Ｐゴシック" panose="020B0600070205080204" pitchFamily="50" charset="-128"/>
            </a:rPr>
            <a:t>）と比較すると数値は高いが、滋賀県平均（</a:t>
          </a:r>
          <a:r>
            <a:rPr kumimoji="1" lang="en-US" altLang="ja-JP" sz="1100">
              <a:latin typeface="ＭＳ Ｐゴシック" panose="020B0600070205080204" pitchFamily="50" charset="-128"/>
              <a:ea typeface="ＭＳ Ｐゴシック" panose="020B0600070205080204" pitchFamily="50" charset="-128"/>
            </a:rPr>
            <a:t>0.70</a:t>
          </a:r>
          <a:r>
            <a:rPr kumimoji="1" lang="ja-JP" altLang="en-US" sz="1100">
              <a:latin typeface="ＭＳ Ｐゴシック" panose="020B0600070205080204" pitchFamily="50" charset="-128"/>
              <a:ea typeface="ＭＳ Ｐゴシック" panose="020B0600070205080204" pitchFamily="50" charset="-128"/>
            </a:rPr>
            <a:t>）と比較すると</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低い。また、類似団体と比較すると同数となった。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三ヵ年平均は改善傾向にあり、単年度においても改善が見られた。主な要因として、景気の緩やかな回復による法人税の増による基準財政収入額の増額が要因と考えられる。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景気の緩やかな回復により、基準財政収入額の増加が見込めるが、社会保障関係経費等が増加傾向にあることから、財政力指数の改善を見込むことは困難である思われる。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79022</xdr:rowOff>
    </xdr:to>
    <xdr:cxnSp macro="">
      <xdr:nvCxnSpPr>
        <xdr:cNvPr id="69" name="直線コネクタ 68"/>
        <xdr:cNvCxnSpPr/>
      </xdr:nvCxnSpPr>
      <xdr:spPr>
        <a:xfrm flipV="1">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92428</xdr:rowOff>
    </xdr:to>
    <xdr:cxnSp macro="">
      <xdr:nvCxnSpPr>
        <xdr:cNvPr id="72" name="直線コネクタ 71"/>
        <xdr:cNvCxnSpPr/>
      </xdr:nvCxnSpPr>
      <xdr:spPr>
        <a:xfrm flipV="1">
          <a:off x="3225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92428</xdr:rowOff>
    </xdr:to>
    <xdr:cxnSp macro="">
      <xdr:nvCxnSpPr>
        <xdr:cNvPr id="75" name="直線コネクタ 74"/>
        <xdr:cNvCxnSpPr/>
      </xdr:nvCxnSpPr>
      <xdr:spPr>
        <a:xfrm>
          <a:off x="2336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105833</xdr:rowOff>
    </xdr:to>
    <xdr:cxnSp macro="">
      <xdr:nvCxnSpPr>
        <xdr:cNvPr id="78" name="直線コネクタ 77"/>
        <xdr:cNvCxnSpPr/>
      </xdr:nvCxnSpPr>
      <xdr:spPr>
        <a:xfrm flipV="1">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9"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90" name="楕円 89"/>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91" name="テキスト ボックス 90"/>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2" name="楕円 91"/>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93" name="テキスト ボックス 92"/>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4" name="楕円 93"/>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95" name="テキスト ボックス 94"/>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財政の弾力性を示す経常収支比率は</a:t>
          </a:r>
          <a:r>
            <a:rPr kumimoji="1" lang="en-US" altLang="ja-JP" sz="1100">
              <a:latin typeface="ＭＳ Ｐゴシック" panose="020B0600070205080204" pitchFamily="50" charset="-128"/>
              <a:ea typeface="ＭＳ Ｐゴシック" panose="020B0600070205080204" pitchFamily="50" charset="-128"/>
            </a:rPr>
            <a:t>94.0</a:t>
          </a:r>
          <a:r>
            <a:rPr kumimoji="1" lang="ja-JP" altLang="en-US" sz="1100">
              <a:latin typeface="ＭＳ Ｐゴシック" panose="020B0600070205080204" pitchFamily="50" charset="-128"/>
              <a:ea typeface="ＭＳ Ｐゴシック" panose="020B0600070205080204" pitchFamily="50" charset="-128"/>
            </a:rPr>
            <a:t>％となり、前年度と比較すると</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ポイント</a:t>
          </a:r>
          <a:r>
            <a:rPr kumimoji="1" lang="ja-JP" altLang="en-US" sz="1100">
              <a:solidFill>
                <a:srgbClr val="FF0000"/>
              </a:solidFill>
              <a:latin typeface="ＭＳ Ｐゴシック" panose="020B0600070205080204" pitchFamily="50" charset="-128"/>
              <a:ea typeface="ＭＳ Ｐゴシック" panose="020B0600070205080204" pitchFamily="50" charset="-128"/>
            </a:rPr>
            <a:t>上昇</a:t>
          </a:r>
          <a:r>
            <a:rPr kumimoji="1" lang="ja-JP" altLang="en-US" sz="1100">
              <a:latin typeface="ＭＳ Ｐゴシック" panose="020B0600070205080204" pitchFamily="50" charset="-128"/>
              <a:ea typeface="ＭＳ Ｐゴシック" panose="020B0600070205080204" pitchFamily="50" charset="-128"/>
            </a:rPr>
            <a:t>している。全国平均（</a:t>
          </a:r>
          <a:r>
            <a:rPr kumimoji="1" lang="en-US" altLang="ja-JP" sz="1100">
              <a:latin typeface="ＭＳ Ｐゴシック" panose="020B0600070205080204" pitchFamily="50" charset="-128"/>
              <a:ea typeface="ＭＳ Ｐゴシック" panose="020B0600070205080204" pitchFamily="50" charset="-128"/>
            </a:rPr>
            <a:t>92.8</a:t>
          </a:r>
          <a:r>
            <a:rPr kumimoji="1" lang="ja-JP" altLang="en-US" sz="1100">
              <a:latin typeface="ＭＳ Ｐゴシック" panose="020B0600070205080204" pitchFamily="50" charset="-128"/>
              <a:ea typeface="ＭＳ Ｐゴシック" panose="020B0600070205080204" pitchFamily="50" charset="-128"/>
            </a:rPr>
            <a:t>％）と比べると</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ポイント、滋賀県平均（</a:t>
          </a:r>
          <a:r>
            <a:rPr kumimoji="1" lang="en-US" altLang="ja-JP" sz="1100">
              <a:latin typeface="ＭＳ Ｐゴシック" panose="020B0600070205080204" pitchFamily="50" charset="-128"/>
              <a:ea typeface="ＭＳ Ｐゴシック" panose="020B0600070205080204" pitchFamily="50" charset="-128"/>
            </a:rPr>
            <a:t>91.2</a:t>
          </a:r>
          <a:r>
            <a:rPr kumimoji="1" lang="ja-JP" altLang="en-US" sz="1100">
              <a:latin typeface="ＭＳ Ｐゴシック" panose="020B0600070205080204" pitchFamily="50" charset="-128"/>
              <a:ea typeface="ＭＳ Ｐゴシック" panose="020B0600070205080204" pitchFamily="50" charset="-128"/>
            </a:rPr>
            <a:t>％）と比べると</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ポイント、類似団体平均（</a:t>
          </a:r>
          <a:r>
            <a:rPr kumimoji="1" lang="en-US" altLang="ja-JP" sz="1100">
              <a:latin typeface="ＭＳ Ｐゴシック" panose="020B0600070205080204" pitchFamily="50" charset="-128"/>
              <a:ea typeface="ＭＳ Ｐゴシック" panose="020B0600070205080204" pitchFamily="50" charset="-128"/>
            </a:rPr>
            <a:t>87.9</a:t>
          </a:r>
          <a:r>
            <a:rPr kumimoji="1" lang="ja-JP" altLang="en-US" sz="1100">
              <a:latin typeface="ＭＳ Ｐゴシック" panose="020B0600070205080204" pitchFamily="50" charset="-128"/>
              <a:ea typeface="ＭＳ Ｐゴシック" panose="020B0600070205080204" pitchFamily="50" charset="-128"/>
            </a:rPr>
            <a:t>％）と比べると</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ポイント高い。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主な要因として、社会保障関係経費の増加や過去の建設工事等に係る起債の元利償還等が増加傾向にあることが考えられる。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今後については、財政の硬直化を招かないよう、引き続き事務事業の見直しや経常経費の削減に努める。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66</xdr:row>
      <xdr:rowOff>42333</xdr:rowOff>
    </xdr:to>
    <xdr:cxnSp macro="">
      <xdr:nvCxnSpPr>
        <xdr:cNvPr id="132" name="直線コネクタ 131"/>
        <xdr:cNvCxnSpPr/>
      </xdr:nvCxnSpPr>
      <xdr:spPr>
        <a:xfrm>
          <a:off x="4114800" y="11124777"/>
          <a:ext cx="8382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105639</xdr:rowOff>
    </xdr:from>
    <xdr:ext cx="762000" cy="259045"/>
    <xdr:sp macro="" textlink="">
      <xdr:nvSpPr>
        <xdr:cNvPr id="133" name="財政構造の弾力性平均値テキスト"/>
        <xdr:cNvSpPr txBox="1"/>
      </xdr:nvSpPr>
      <xdr:spPr>
        <a:xfrm>
          <a:off x="5041900" y="10906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64</xdr:row>
      <xdr:rowOff>151977</xdr:rowOff>
    </xdr:to>
    <xdr:cxnSp macro="">
      <xdr:nvCxnSpPr>
        <xdr:cNvPr id="135" name="直線コネクタ 134"/>
        <xdr:cNvCxnSpPr/>
      </xdr:nvCxnSpPr>
      <xdr:spPr>
        <a:xfrm>
          <a:off x="3225800" y="110765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37" name="テキスト ボックス 136"/>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64</xdr:row>
      <xdr:rowOff>119804</xdr:rowOff>
    </xdr:to>
    <xdr:cxnSp macro="">
      <xdr:nvCxnSpPr>
        <xdr:cNvPr id="138" name="直線コネクタ 137"/>
        <xdr:cNvCxnSpPr/>
      </xdr:nvCxnSpPr>
      <xdr:spPr>
        <a:xfrm flipV="1">
          <a:off x="2336800" y="110765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72196</xdr:rowOff>
    </xdr:from>
    <xdr:ext cx="762000" cy="259045"/>
    <xdr:sp macro="" textlink="">
      <xdr:nvSpPr>
        <xdr:cNvPr id="140" name="テキスト ボックス 139"/>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64</xdr:row>
      <xdr:rowOff>119804</xdr:rowOff>
    </xdr:to>
    <xdr:cxnSp macro="">
      <xdr:nvCxnSpPr>
        <xdr:cNvPr id="141" name="直線コネクタ 140"/>
        <xdr:cNvCxnSpPr/>
      </xdr:nvCxnSpPr>
      <xdr:spPr>
        <a:xfrm>
          <a:off x="1447800" y="10975975"/>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143933</xdr:rowOff>
    </xdr:from>
    <xdr:to>
      <xdr:col>11</xdr:col>
      <xdr:colOff>82550</xdr:colOff>
      <xdr:row>64</xdr:row>
      <xdr:rowOff>74083</xdr:rowOff>
    </xdr:to>
    <xdr:sp macro="" textlink="">
      <xdr:nvSpPr>
        <xdr:cNvPr id="142" name="フローチャート: 判断 141"/>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84260</xdr:rowOff>
    </xdr:from>
    <xdr:ext cx="762000" cy="259045"/>
    <xdr:sp macro="" textlink="">
      <xdr:nvSpPr>
        <xdr:cNvPr id="143" name="テキスト ボックス 142"/>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4" name="フローチャート: 判断 143"/>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45" name="テキスト ボックス 144"/>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162983</xdr:rowOff>
    </xdr:from>
    <xdr:to>
      <xdr:col>23</xdr:col>
      <xdr:colOff>184150</xdr:colOff>
      <xdr:row>66</xdr:row>
      <xdr:rowOff>93133</xdr:rowOff>
    </xdr:to>
    <xdr:sp macro="" textlink="">
      <xdr:nvSpPr>
        <xdr:cNvPr id="151" name="楕円 150"/>
        <xdr:cNvSpPr/>
      </xdr:nvSpPr>
      <xdr:spPr>
        <a:xfrm>
          <a:off x="49022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135060</xdr:rowOff>
    </xdr:from>
    <xdr:ext cx="762000" cy="259045"/>
    <xdr:sp macro="" textlink="">
      <xdr:nvSpPr>
        <xdr:cNvPr id="152" name="財政構造の弾力性該当値テキスト"/>
        <xdr:cNvSpPr txBox="1"/>
      </xdr:nvSpPr>
      <xdr:spPr>
        <a:xfrm>
          <a:off x="5041900" y="1127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3" name="楕円 152"/>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16104</xdr:rowOff>
    </xdr:from>
    <xdr:ext cx="736600" cy="259045"/>
    <xdr:sp macro="" textlink="">
      <xdr:nvSpPr>
        <xdr:cNvPr id="154" name="テキスト ボックス 153"/>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52917</xdr:rowOff>
    </xdr:from>
    <xdr:to>
      <xdr:col>15</xdr:col>
      <xdr:colOff>133350</xdr:colOff>
      <xdr:row>64</xdr:row>
      <xdr:rowOff>154517</xdr:rowOff>
    </xdr:to>
    <xdr:sp macro="" textlink="">
      <xdr:nvSpPr>
        <xdr:cNvPr id="155" name="楕円 154"/>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56" name="テキスト ボックス 155"/>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69004</xdr:rowOff>
    </xdr:from>
    <xdr:to>
      <xdr:col>11</xdr:col>
      <xdr:colOff>82550</xdr:colOff>
      <xdr:row>64</xdr:row>
      <xdr:rowOff>170604</xdr:rowOff>
    </xdr:to>
    <xdr:sp macro="" textlink="">
      <xdr:nvSpPr>
        <xdr:cNvPr id="157" name="楕円 156"/>
        <xdr:cNvSpPr/>
      </xdr:nvSpPr>
      <xdr:spPr>
        <a:xfrm>
          <a:off x="2286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155381</xdr:rowOff>
    </xdr:from>
    <xdr:ext cx="762000" cy="259045"/>
    <xdr:sp macro="" textlink="">
      <xdr:nvSpPr>
        <xdr:cNvPr id="158" name="テキスト ボックス 157"/>
        <xdr:cNvSpPr txBox="1"/>
      </xdr:nvSpPr>
      <xdr:spPr>
        <a:xfrm>
          <a:off x="1955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59" name="楕円 158"/>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64152</xdr:rowOff>
    </xdr:from>
    <xdr:ext cx="762000" cy="259045"/>
    <xdr:sp macro="" textlink="">
      <xdr:nvSpPr>
        <xdr:cNvPr id="160" name="テキスト ボックス 159"/>
        <xdr:cNvSpPr txBox="1"/>
      </xdr:nvSpPr>
      <xdr:spPr>
        <a:xfrm>
          <a:off x="1066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人口一人当たりの人件費・物件費等の合計は</a:t>
          </a:r>
          <a:r>
            <a:rPr kumimoji="1" lang="en-US" altLang="ja-JP" sz="1100">
              <a:latin typeface="ＭＳ Ｐゴシック" panose="020B0600070205080204" pitchFamily="50" charset="-128"/>
              <a:ea typeface="ＭＳ Ｐゴシック" panose="020B0600070205080204" pitchFamily="50" charset="-128"/>
            </a:rPr>
            <a:t>129,100</a:t>
          </a:r>
          <a:r>
            <a:rPr kumimoji="1" lang="ja-JP" altLang="en-US" sz="1100">
              <a:latin typeface="ＭＳ Ｐゴシック" panose="020B0600070205080204" pitchFamily="50" charset="-128"/>
              <a:ea typeface="ＭＳ Ｐゴシック" panose="020B0600070205080204" pitchFamily="50" charset="-128"/>
            </a:rPr>
            <a:t>円となり、滋賀県平均（</a:t>
          </a:r>
          <a:r>
            <a:rPr kumimoji="1" lang="en-US" altLang="ja-JP" sz="1100">
              <a:latin typeface="ＭＳ Ｐゴシック" panose="020B0600070205080204" pitchFamily="50" charset="-128"/>
              <a:ea typeface="ＭＳ Ｐゴシック" panose="020B0600070205080204" pitchFamily="50" charset="-128"/>
            </a:rPr>
            <a:t>121,791</a:t>
          </a:r>
          <a:r>
            <a:rPr kumimoji="1" lang="ja-JP" altLang="en-US" sz="1100">
              <a:latin typeface="ＭＳ Ｐゴシック" panose="020B0600070205080204" pitchFamily="50" charset="-128"/>
              <a:ea typeface="ＭＳ Ｐゴシック" panose="020B0600070205080204" pitchFamily="50" charset="-128"/>
            </a:rPr>
            <a:t>円）と比較すると上回っているが、全国平均（</a:t>
          </a:r>
          <a:r>
            <a:rPr kumimoji="1" lang="en-US" altLang="ja-JP" sz="1100">
              <a:latin typeface="ＭＳ Ｐゴシック" panose="020B0600070205080204" pitchFamily="50" charset="-128"/>
              <a:ea typeface="ＭＳ Ｐゴシック" panose="020B0600070205080204" pitchFamily="50" charset="-128"/>
            </a:rPr>
            <a:t>131,654</a:t>
          </a:r>
          <a:r>
            <a:rPr kumimoji="1" lang="ja-JP" altLang="en-US" sz="1100">
              <a:latin typeface="ＭＳ Ｐゴシック" panose="020B0600070205080204" pitchFamily="50" charset="-128"/>
              <a:ea typeface="ＭＳ Ｐゴシック" panose="020B0600070205080204" pitchFamily="50" charset="-128"/>
            </a:rPr>
            <a:t>円）や類似団体平均（</a:t>
          </a:r>
          <a:r>
            <a:rPr kumimoji="1" lang="en-US" altLang="ja-JP" sz="1100">
              <a:latin typeface="ＭＳ Ｐゴシック" panose="020B0600070205080204" pitchFamily="50" charset="-128"/>
              <a:ea typeface="ＭＳ Ｐゴシック" panose="020B0600070205080204" pitchFamily="50" charset="-128"/>
            </a:rPr>
            <a:t>133,290</a:t>
          </a:r>
          <a:r>
            <a:rPr kumimoji="1" lang="ja-JP" altLang="en-US" sz="1100">
              <a:latin typeface="ＭＳ Ｐゴシック" panose="020B0600070205080204" pitchFamily="50" charset="-128"/>
              <a:ea typeface="ＭＳ Ｐゴシック" panose="020B0600070205080204" pitchFamily="50" charset="-128"/>
            </a:rPr>
            <a:t>円）と比較すると下回っている。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物件費・人件費等の合計は前年度と比較して減少しているが、当町の人口は減少傾向にあることから、人口一人当たりの人件費・物件費についても増加している。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今後については、引き続き事務事業の見直しを行い、経費の削減に努める。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115923</xdr:rowOff>
    </xdr:from>
    <xdr:to>
      <xdr:col>23</xdr:col>
      <xdr:colOff>133350</xdr:colOff>
      <xdr:row>82</xdr:row>
      <xdr:rowOff>118396</xdr:rowOff>
    </xdr:to>
    <xdr:cxnSp macro="">
      <xdr:nvCxnSpPr>
        <xdr:cNvPr id="191" name="直線コネクタ 190"/>
        <xdr:cNvCxnSpPr/>
      </xdr:nvCxnSpPr>
      <xdr:spPr>
        <a:xfrm>
          <a:off x="4114800" y="14174823"/>
          <a:ext cx="838200" cy="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102307</xdr:rowOff>
    </xdr:from>
    <xdr:to>
      <xdr:col>19</xdr:col>
      <xdr:colOff>133350</xdr:colOff>
      <xdr:row>82</xdr:row>
      <xdr:rowOff>115923</xdr:rowOff>
    </xdr:to>
    <xdr:cxnSp macro="">
      <xdr:nvCxnSpPr>
        <xdr:cNvPr id="194" name="直線コネクタ 193"/>
        <xdr:cNvCxnSpPr/>
      </xdr:nvCxnSpPr>
      <xdr:spPr>
        <a:xfrm>
          <a:off x="3225800" y="14161207"/>
          <a:ext cx="889000" cy="1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94579</xdr:rowOff>
    </xdr:from>
    <xdr:to>
      <xdr:col>15</xdr:col>
      <xdr:colOff>82550</xdr:colOff>
      <xdr:row>82</xdr:row>
      <xdr:rowOff>102307</xdr:rowOff>
    </xdr:to>
    <xdr:cxnSp macro="">
      <xdr:nvCxnSpPr>
        <xdr:cNvPr id="197" name="直線コネクタ 196"/>
        <xdr:cNvCxnSpPr/>
      </xdr:nvCxnSpPr>
      <xdr:spPr>
        <a:xfrm>
          <a:off x="2336800" y="14153479"/>
          <a:ext cx="889000" cy="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44757</xdr:rowOff>
    </xdr:from>
    <xdr:to>
      <xdr:col>11</xdr:col>
      <xdr:colOff>31750</xdr:colOff>
      <xdr:row>82</xdr:row>
      <xdr:rowOff>94579</xdr:rowOff>
    </xdr:to>
    <xdr:cxnSp macro="">
      <xdr:nvCxnSpPr>
        <xdr:cNvPr id="200" name="直線コネクタ 199"/>
        <xdr:cNvCxnSpPr/>
      </xdr:nvCxnSpPr>
      <xdr:spPr>
        <a:xfrm>
          <a:off x="1447800" y="14103657"/>
          <a:ext cx="889000" cy="4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157733</xdr:rowOff>
    </xdr:from>
    <xdr:to>
      <xdr:col>11</xdr:col>
      <xdr:colOff>82550</xdr:colOff>
      <xdr:row>82</xdr:row>
      <xdr:rowOff>87883</xdr:rowOff>
    </xdr:to>
    <xdr:sp macro="" textlink="">
      <xdr:nvSpPr>
        <xdr:cNvPr id="201" name="フローチャート: 判断 200"/>
        <xdr:cNvSpPr/>
      </xdr:nvSpPr>
      <xdr:spPr>
        <a:xfrm>
          <a:off x="2286000" y="1404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98060</xdr:rowOff>
    </xdr:from>
    <xdr:ext cx="762000" cy="259045"/>
    <xdr:sp macro="" textlink="">
      <xdr:nvSpPr>
        <xdr:cNvPr id="202" name="テキスト ボックス 201"/>
        <xdr:cNvSpPr txBox="1"/>
      </xdr:nvSpPr>
      <xdr:spPr>
        <a:xfrm>
          <a:off x="1955800" y="1381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121400</xdr:rowOff>
    </xdr:from>
    <xdr:to>
      <xdr:col>7</xdr:col>
      <xdr:colOff>31750</xdr:colOff>
      <xdr:row>82</xdr:row>
      <xdr:rowOff>51550</xdr:rowOff>
    </xdr:to>
    <xdr:sp macro="" textlink="">
      <xdr:nvSpPr>
        <xdr:cNvPr id="203" name="フローチャート: 判断 202"/>
        <xdr:cNvSpPr/>
      </xdr:nvSpPr>
      <xdr:spPr>
        <a:xfrm>
          <a:off x="1397000" y="140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61727</xdr:rowOff>
    </xdr:from>
    <xdr:ext cx="762000" cy="259045"/>
    <xdr:sp macro="" textlink="">
      <xdr:nvSpPr>
        <xdr:cNvPr id="204" name="テキスト ボックス 203"/>
        <xdr:cNvSpPr txBox="1"/>
      </xdr:nvSpPr>
      <xdr:spPr>
        <a:xfrm>
          <a:off x="1066800" y="137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67596</xdr:rowOff>
    </xdr:from>
    <xdr:to>
      <xdr:col>23</xdr:col>
      <xdr:colOff>184150</xdr:colOff>
      <xdr:row>82</xdr:row>
      <xdr:rowOff>169196</xdr:rowOff>
    </xdr:to>
    <xdr:sp macro="" textlink="">
      <xdr:nvSpPr>
        <xdr:cNvPr id="210" name="楕円 209"/>
        <xdr:cNvSpPr/>
      </xdr:nvSpPr>
      <xdr:spPr>
        <a:xfrm>
          <a:off x="4902200" y="1412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84123</xdr:rowOff>
    </xdr:from>
    <xdr:ext cx="762000" cy="259045"/>
    <xdr:sp macro="" textlink="">
      <xdr:nvSpPr>
        <xdr:cNvPr id="211" name="人件費・物件費等の状況該当値テキスト"/>
        <xdr:cNvSpPr txBox="1"/>
      </xdr:nvSpPr>
      <xdr:spPr>
        <a:xfrm>
          <a:off x="5041900" y="1397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65123</xdr:rowOff>
    </xdr:from>
    <xdr:to>
      <xdr:col>19</xdr:col>
      <xdr:colOff>184150</xdr:colOff>
      <xdr:row>82</xdr:row>
      <xdr:rowOff>166723</xdr:rowOff>
    </xdr:to>
    <xdr:sp macro="" textlink="">
      <xdr:nvSpPr>
        <xdr:cNvPr id="212" name="楕円 211"/>
        <xdr:cNvSpPr/>
      </xdr:nvSpPr>
      <xdr:spPr>
        <a:xfrm>
          <a:off x="4064000" y="141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5450</xdr:rowOff>
    </xdr:from>
    <xdr:ext cx="736600" cy="259045"/>
    <xdr:sp macro="" textlink="">
      <xdr:nvSpPr>
        <xdr:cNvPr id="213" name="テキスト ボックス 212"/>
        <xdr:cNvSpPr txBox="1"/>
      </xdr:nvSpPr>
      <xdr:spPr>
        <a:xfrm>
          <a:off x="3733800" y="1389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51507</xdr:rowOff>
    </xdr:from>
    <xdr:to>
      <xdr:col>15</xdr:col>
      <xdr:colOff>133350</xdr:colOff>
      <xdr:row>82</xdr:row>
      <xdr:rowOff>153107</xdr:rowOff>
    </xdr:to>
    <xdr:sp macro="" textlink="">
      <xdr:nvSpPr>
        <xdr:cNvPr id="214" name="楕円 213"/>
        <xdr:cNvSpPr/>
      </xdr:nvSpPr>
      <xdr:spPr>
        <a:xfrm>
          <a:off x="3175000" y="1411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163284</xdr:rowOff>
    </xdr:from>
    <xdr:ext cx="762000" cy="259045"/>
    <xdr:sp macro="" textlink="">
      <xdr:nvSpPr>
        <xdr:cNvPr id="215" name="テキスト ボックス 214"/>
        <xdr:cNvSpPr txBox="1"/>
      </xdr:nvSpPr>
      <xdr:spPr>
        <a:xfrm>
          <a:off x="2844800" y="1387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43779</xdr:rowOff>
    </xdr:from>
    <xdr:to>
      <xdr:col>11</xdr:col>
      <xdr:colOff>82550</xdr:colOff>
      <xdr:row>82</xdr:row>
      <xdr:rowOff>145379</xdr:rowOff>
    </xdr:to>
    <xdr:sp macro="" textlink="">
      <xdr:nvSpPr>
        <xdr:cNvPr id="216" name="楕円 215"/>
        <xdr:cNvSpPr/>
      </xdr:nvSpPr>
      <xdr:spPr>
        <a:xfrm>
          <a:off x="2286000" y="1410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130156</xdr:rowOff>
    </xdr:from>
    <xdr:ext cx="762000" cy="259045"/>
    <xdr:sp macro="" textlink="">
      <xdr:nvSpPr>
        <xdr:cNvPr id="217" name="テキスト ボックス 216"/>
        <xdr:cNvSpPr txBox="1"/>
      </xdr:nvSpPr>
      <xdr:spPr>
        <a:xfrm>
          <a:off x="1955800" y="1418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165407</xdr:rowOff>
    </xdr:from>
    <xdr:to>
      <xdr:col>7</xdr:col>
      <xdr:colOff>31750</xdr:colOff>
      <xdr:row>82</xdr:row>
      <xdr:rowOff>95557</xdr:rowOff>
    </xdr:to>
    <xdr:sp macro="" textlink="">
      <xdr:nvSpPr>
        <xdr:cNvPr id="218" name="楕円 217"/>
        <xdr:cNvSpPr/>
      </xdr:nvSpPr>
      <xdr:spPr>
        <a:xfrm>
          <a:off x="1397000" y="140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80334</xdr:rowOff>
    </xdr:from>
    <xdr:ext cx="762000" cy="259045"/>
    <xdr:sp macro="" textlink="">
      <xdr:nvSpPr>
        <xdr:cNvPr id="219" name="テキスト ボックス 218"/>
        <xdr:cNvSpPr txBox="1"/>
      </xdr:nvSpPr>
      <xdr:spPr>
        <a:xfrm>
          <a:off x="1066800" y="1413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ラスパイレス指数は</a:t>
          </a:r>
          <a:r>
            <a:rPr kumimoji="1" lang="en-US" altLang="ja-JP" sz="1100">
              <a:latin typeface="ＭＳ Ｐゴシック" panose="020B0600070205080204" pitchFamily="50" charset="-128"/>
              <a:ea typeface="ＭＳ Ｐゴシック" panose="020B0600070205080204" pitchFamily="50" charset="-128"/>
            </a:rPr>
            <a:t>98.5</a:t>
          </a:r>
          <a:r>
            <a:rPr kumimoji="1" lang="ja-JP" altLang="en-US" sz="1100">
              <a:latin typeface="ＭＳ Ｐゴシック" panose="020B0600070205080204" pitchFamily="50" charset="-128"/>
              <a:ea typeface="ＭＳ Ｐゴシック" panose="020B0600070205080204" pitchFamily="50" charset="-128"/>
            </a:rPr>
            <a:t>となり、全国市平均（</a:t>
          </a:r>
          <a:r>
            <a:rPr kumimoji="1" lang="en-US" altLang="ja-JP" sz="1100">
              <a:latin typeface="ＭＳ Ｐゴシック" panose="020B0600070205080204" pitchFamily="50" charset="-128"/>
              <a:ea typeface="ＭＳ Ｐゴシック" panose="020B0600070205080204" pitchFamily="50" charset="-128"/>
            </a:rPr>
            <a:t>99.1</a:t>
          </a:r>
          <a:r>
            <a:rPr kumimoji="1" lang="ja-JP" altLang="en-US" sz="1100">
              <a:latin typeface="ＭＳ Ｐゴシック" panose="020B0600070205080204" pitchFamily="50" charset="-128"/>
              <a:ea typeface="ＭＳ Ｐゴシック" panose="020B0600070205080204" pitchFamily="50" charset="-128"/>
            </a:rPr>
            <a:t>）を下回るが、全国町村平均（</a:t>
          </a:r>
          <a:r>
            <a:rPr kumimoji="1" lang="en-US" altLang="ja-JP" sz="1100">
              <a:latin typeface="ＭＳ Ｐゴシック" panose="020B0600070205080204" pitchFamily="50" charset="-128"/>
              <a:ea typeface="ＭＳ Ｐゴシック" panose="020B0600070205080204" pitchFamily="50" charset="-128"/>
            </a:rPr>
            <a:t>96.4</a:t>
          </a:r>
          <a:r>
            <a:rPr kumimoji="1" lang="ja-JP" altLang="en-US" sz="1100">
              <a:latin typeface="ＭＳ Ｐゴシック" panose="020B0600070205080204" pitchFamily="50" charset="-128"/>
              <a:ea typeface="ＭＳ Ｐゴシック" panose="020B0600070205080204" pitchFamily="50" charset="-128"/>
            </a:rPr>
            <a:t>）、類似団体平均（</a:t>
          </a:r>
          <a:r>
            <a:rPr kumimoji="1" lang="en-US" altLang="ja-JP" sz="1100">
              <a:latin typeface="ＭＳ Ｐゴシック" panose="020B0600070205080204" pitchFamily="50" charset="-128"/>
              <a:ea typeface="ＭＳ Ｐゴシック" panose="020B0600070205080204" pitchFamily="50" charset="-128"/>
            </a:rPr>
            <a:t>97.0</a:t>
          </a:r>
          <a:r>
            <a:rPr kumimoji="1" lang="ja-JP" altLang="en-US" sz="1100">
              <a:latin typeface="ＭＳ Ｐゴシック" panose="020B0600070205080204" pitchFamily="50" charset="-128"/>
              <a:ea typeface="ＭＳ Ｐゴシック" panose="020B0600070205080204" pitchFamily="50" charset="-128"/>
            </a:rPr>
            <a:t>）を上回る。前年度と比較すると同数である。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当町では給与構造改革以前に採用された職員は大学卒のラスパイレス指数が全体で下回る一方、短大卒、高校卒のラスパイレス指数が上回っており、全体に影響している。なお、長期的な見込みでは職員構成の変動によってラスパイレス指数は低下すると考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また、今後も人事院勧告、国家公務員給与制度を基に給与水準の適正化に努める。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年度については、国の調査結果が未公表のため前年度の数値が表示されています。</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23989</xdr:rowOff>
    </xdr:to>
    <xdr:cxnSp macro="">
      <xdr:nvCxnSpPr>
        <xdr:cNvPr id="253" name="直線コネクタ 252"/>
        <xdr:cNvCxnSpPr/>
      </xdr:nvCxnSpPr>
      <xdr:spPr>
        <a:xfrm>
          <a:off x="16179800" y="1494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4"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87</xdr:row>
      <xdr:rowOff>50800</xdr:rowOff>
    </xdr:to>
    <xdr:cxnSp macro="">
      <xdr:nvCxnSpPr>
        <xdr:cNvPr id="256" name="直線コネクタ 255"/>
        <xdr:cNvCxnSpPr/>
      </xdr:nvCxnSpPr>
      <xdr:spPr>
        <a:xfrm flipV="1">
          <a:off x="15290800" y="1494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8" name="テキスト ボックス 257"/>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155222</xdr:rowOff>
    </xdr:from>
    <xdr:to>
      <xdr:col>72</xdr:col>
      <xdr:colOff>203200</xdr:colOff>
      <xdr:row>87</xdr:row>
      <xdr:rowOff>50800</xdr:rowOff>
    </xdr:to>
    <xdr:cxnSp macro="">
      <xdr:nvCxnSpPr>
        <xdr:cNvPr id="259" name="直線コネクタ 258"/>
        <xdr:cNvCxnSpPr/>
      </xdr:nvCxnSpPr>
      <xdr:spPr>
        <a:xfrm>
          <a:off x="14401800" y="148999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1" name="テキスト ボックス 260"/>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87</xdr:row>
      <xdr:rowOff>23989</xdr:rowOff>
    </xdr:to>
    <xdr:cxnSp macro="">
      <xdr:nvCxnSpPr>
        <xdr:cNvPr id="262" name="直線コネクタ 261"/>
        <xdr:cNvCxnSpPr/>
      </xdr:nvCxnSpPr>
      <xdr:spPr>
        <a:xfrm flipV="1">
          <a:off x="13512800" y="148999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3" name="フローチャート: 判断 262"/>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4" name="テキスト ボックス 263"/>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5" name="フローチャート: 判断 264"/>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66" name="テキスト ボックス 265"/>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2" name="楕円 271"/>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3" name="給与水準   （国との比較）該当値テキスト"/>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74" name="楕円 273"/>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75" name="テキスト ボックス 274"/>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6" name="楕円 275"/>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7" name="テキスト ボックス 276"/>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104422</xdr:rowOff>
    </xdr:from>
    <xdr:to>
      <xdr:col>68</xdr:col>
      <xdr:colOff>203200</xdr:colOff>
      <xdr:row>87</xdr:row>
      <xdr:rowOff>34572</xdr:rowOff>
    </xdr:to>
    <xdr:sp macro="" textlink="">
      <xdr:nvSpPr>
        <xdr:cNvPr id="278" name="楕円 277"/>
        <xdr:cNvSpPr/>
      </xdr:nvSpPr>
      <xdr:spPr>
        <a:xfrm>
          <a:off x="14351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19349</xdr:rowOff>
    </xdr:from>
    <xdr:ext cx="762000" cy="259045"/>
    <xdr:sp macro="" textlink="">
      <xdr:nvSpPr>
        <xdr:cNvPr id="279" name="テキスト ボックス 278"/>
        <xdr:cNvSpPr txBox="1"/>
      </xdr:nvSpPr>
      <xdr:spPr>
        <a:xfrm>
          <a:off x="14020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144639</xdr:rowOff>
    </xdr:from>
    <xdr:to>
      <xdr:col>64</xdr:col>
      <xdr:colOff>152400</xdr:colOff>
      <xdr:row>87</xdr:row>
      <xdr:rowOff>74789</xdr:rowOff>
    </xdr:to>
    <xdr:sp macro="" textlink="">
      <xdr:nvSpPr>
        <xdr:cNvPr id="280" name="楕円 279"/>
        <xdr:cNvSpPr/>
      </xdr:nvSpPr>
      <xdr:spPr>
        <a:xfrm>
          <a:off x="13462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59566</xdr:rowOff>
    </xdr:from>
    <xdr:ext cx="762000" cy="259045"/>
    <xdr:sp macro="" textlink="">
      <xdr:nvSpPr>
        <xdr:cNvPr id="281" name="テキスト ボックス 280"/>
        <xdr:cNvSpPr txBox="1"/>
      </xdr:nvSpPr>
      <xdr:spPr>
        <a:xfrm>
          <a:off x="13131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人口千人当たりの職員数は</a:t>
          </a:r>
          <a:r>
            <a:rPr kumimoji="1" lang="en-US" altLang="ja-JP" sz="1100">
              <a:latin typeface="ＭＳ Ｐゴシック" panose="020B0600070205080204" pitchFamily="50" charset="-128"/>
              <a:ea typeface="ＭＳ Ｐゴシック" panose="020B0600070205080204" pitchFamily="50" charset="-128"/>
            </a:rPr>
            <a:t>9.17</a:t>
          </a:r>
          <a:r>
            <a:rPr kumimoji="1" lang="ja-JP" altLang="en-US" sz="1100">
              <a:latin typeface="ＭＳ Ｐゴシック" panose="020B0600070205080204" pitchFamily="50" charset="-128"/>
              <a:ea typeface="ＭＳ Ｐゴシック" panose="020B0600070205080204" pitchFamily="50" charset="-128"/>
            </a:rPr>
            <a:t>人となり、全国平均（</a:t>
          </a:r>
          <a:r>
            <a:rPr kumimoji="1" lang="en-US" altLang="ja-JP" sz="1100">
              <a:latin typeface="ＭＳ Ｐゴシック" panose="020B0600070205080204" pitchFamily="50" charset="-128"/>
              <a:ea typeface="ＭＳ Ｐゴシック" panose="020B0600070205080204" pitchFamily="50" charset="-128"/>
            </a:rPr>
            <a:t>7.91</a:t>
          </a:r>
          <a:r>
            <a:rPr kumimoji="1" lang="ja-JP" altLang="en-US" sz="1100">
              <a:latin typeface="ＭＳ Ｐゴシック" panose="020B0600070205080204" pitchFamily="50" charset="-128"/>
              <a:ea typeface="ＭＳ Ｐゴシック" panose="020B0600070205080204" pitchFamily="50" charset="-128"/>
            </a:rPr>
            <a:t>人）、滋賀県平均（</a:t>
          </a:r>
          <a:r>
            <a:rPr kumimoji="1" lang="en-US" altLang="ja-JP" sz="1100">
              <a:latin typeface="ＭＳ Ｐゴシック" panose="020B0600070205080204" pitchFamily="50" charset="-128"/>
              <a:ea typeface="ＭＳ Ｐゴシック" panose="020B0600070205080204" pitchFamily="50" charset="-128"/>
            </a:rPr>
            <a:t>7.09</a:t>
          </a:r>
          <a:r>
            <a:rPr kumimoji="1" lang="ja-JP" altLang="en-US" sz="1100">
              <a:latin typeface="ＭＳ Ｐゴシック" panose="020B0600070205080204" pitchFamily="50" charset="-128"/>
              <a:ea typeface="ＭＳ Ｐゴシック" panose="020B0600070205080204" pitchFamily="50" charset="-128"/>
            </a:rPr>
            <a:t>人）、類似団体平均（</a:t>
          </a:r>
          <a:r>
            <a:rPr kumimoji="1" lang="en-US" altLang="ja-JP" sz="1100">
              <a:latin typeface="ＭＳ Ｐゴシック" panose="020B0600070205080204" pitchFamily="50" charset="-128"/>
              <a:ea typeface="ＭＳ Ｐゴシック" panose="020B0600070205080204" pitchFamily="50" charset="-128"/>
            </a:rPr>
            <a:t>7.60</a:t>
          </a:r>
          <a:r>
            <a:rPr kumimoji="1" lang="ja-JP" altLang="en-US" sz="1100">
              <a:latin typeface="ＭＳ Ｐゴシック" panose="020B0600070205080204" pitchFamily="50" charset="-128"/>
              <a:ea typeface="ＭＳ Ｐゴシック" panose="020B0600070205080204" pitchFamily="50" charset="-128"/>
            </a:rPr>
            <a:t>人）と比較すると上回っており、前年度比較においても</a:t>
          </a:r>
          <a:r>
            <a:rPr kumimoji="1" lang="en-US" altLang="ja-JP" sz="1100">
              <a:latin typeface="ＭＳ Ｐゴシック" panose="020B0600070205080204" pitchFamily="50" charset="-128"/>
              <a:ea typeface="ＭＳ Ｐゴシック" panose="020B0600070205080204" pitchFamily="50" charset="-128"/>
            </a:rPr>
            <a:t>0.06</a:t>
          </a:r>
          <a:r>
            <a:rPr kumimoji="1" lang="ja-JP" altLang="en-US" sz="1100">
              <a:latin typeface="ＭＳ Ｐゴシック" panose="020B0600070205080204" pitchFamily="50" charset="-128"/>
              <a:ea typeface="ＭＳ Ｐゴシック" panose="020B0600070205080204" pitchFamily="50" charset="-128"/>
            </a:rPr>
            <a:t>人増加している。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近年の退職者の増加による職員の大幅な採用や地理的要因による教育関係施設が多いことなどから、教育関係等に従事する職員が多く、これに伴い人口千人当たり職員数が多くなっている。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指定管理者制度の導入や事務の民間委託等で人員の減に努めてきているが、今後は事務の見直し等による業務の効率化等をより徹底していくなど、職員数の抑制に努める。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年度については、国の調査結果が未公表のため一部前年度の数値を基に算定されています。</a:t>
          </a:r>
          <a:r>
            <a:rPr kumimoji="1" lang="en-US" altLang="ja-JP" sz="11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12609</xdr:rowOff>
    </xdr:from>
    <xdr:to>
      <xdr:col>81</xdr:col>
      <xdr:colOff>44450</xdr:colOff>
      <xdr:row>63</xdr:row>
      <xdr:rowOff>22951</xdr:rowOff>
    </xdr:to>
    <xdr:cxnSp macro="">
      <xdr:nvCxnSpPr>
        <xdr:cNvPr id="318" name="直線コネクタ 317"/>
        <xdr:cNvCxnSpPr/>
      </xdr:nvCxnSpPr>
      <xdr:spPr>
        <a:xfrm>
          <a:off x="16179800" y="10813959"/>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60977</xdr:rowOff>
    </xdr:from>
    <xdr:ext cx="762000" cy="259045"/>
    <xdr:sp macro="" textlink="">
      <xdr:nvSpPr>
        <xdr:cNvPr id="319" name="定員管理の状況平均値テキスト"/>
        <xdr:cNvSpPr txBox="1"/>
      </xdr:nvSpPr>
      <xdr:spPr>
        <a:xfrm>
          <a:off x="17106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120287</xdr:rowOff>
    </xdr:from>
    <xdr:to>
      <xdr:col>77</xdr:col>
      <xdr:colOff>44450</xdr:colOff>
      <xdr:row>63</xdr:row>
      <xdr:rowOff>12609</xdr:rowOff>
    </xdr:to>
    <xdr:cxnSp macro="">
      <xdr:nvCxnSpPr>
        <xdr:cNvPr id="321" name="直線コネクタ 320"/>
        <xdr:cNvCxnSpPr/>
      </xdr:nvCxnSpPr>
      <xdr:spPr>
        <a:xfrm>
          <a:off x="15290800" y="10750187"/>
          <a:ext cx="889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151056</xdr:rowOff>
    </xdr:from>
    <xdr:ext cx="736600" cy="259045"/>
    <xdr:sp macro="" textlink="">
      <xdr:nvSpPr>
        <xdr:cNvPr id="323" name="テキスト ボックス 322"/>
        <xdr:cNvSpPr txBox="1"/>
      </xdr:nvSpPr>
      <xdr:spPr>
        <a:xfrm>
          <a:off x="15798800" y="1026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101328</xdr:rowOff>
    </xdr:from>
    <xdr:to>
      <xdr:col>72</xdr:col>
      <xdr:colOff>203200</xdr:colOff>
      <xdr:row>62</xdr:row>
      <xdr:rowOff>120287</xdr:rowOff>
    </xdr:to>
    <xdr:cxnSp macro="">
      <xdr:nvCxnSpPr>
        <xdr:cNvPr id="324" name="直線コネクタ 323"/>
        <xdr:cNvCxnSpPr/>
      </xdr:nvCxnSpPr>
      <xdr:spPr>
        <a:xfrm>
          <a:off x="14401800" y="1073122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26" name="テキスト ボックス 325"/>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99604</xdr:rowOff>
    </xdr:from>
    <xdr:to>
      <xdr:col>68</xdr:col>
      <xdr:colOff>152400</xdr:colOff>
      <xdr:row>62</xdr:row>
      <xdr:rowOff>101328</xdr:rowOff>
    </xdr:to>
    <xdr:cxnSp macro="">
      <xdr:nvCxnSpPr>
        <xdr:cNvPr id="327" name="直線コネクタ 326"/>
        <xdr:cNvCxnSpPr/>
      </xdr:nvCxnSpPr>
      <xdr:spPr>
        <a:xfrm>
          <a:off x="13512800" y="10729504"/>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4808</xdr:rowOff>
    </xdr:from>
    <xdr:to>
      <xdr:col>68</xdr:col>
      <xdr:colOff>203200</xdr:colOff>
      <xdr:row>61</xdr:row>
      <xdr:rowOff>106408</xdr:rowOff>
    </xdr:to>
    <xdr:sp macro="" textlink="">
      <xdr:nvSpPr>
        <xdr:cNvPr id="328" name="フローチャート: 判断 327"/>
        <xdr:cNvSpPr/>
      </xdr:nvSpPr>
      <xdr:spPr>
        <a:xfrm>
          <a:off x="14351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116585</xdr:rowOff>
    </xdr:from>
    <xdr:ext cx="762000" cy="259045"/>
    <xdr:sp macro="" textlink="">
      <xdr:nvSpPr>
        <xdr:cNvPr id="329" name="テキスト ボックス 328"/>
        <xdr:cNvSpPr txBox="1"/>
      </xdr:nvSpPr>
      <xdr:spPr>
        <a:xfrm>
          <a:off x="14020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30" name="フローチャート: 判断 329"/>
        <xdr:cNvSpPr/>
      </xdr:nvSpPr>
      <xdr:spPr>
        <a:xfrm>
          <a:off x="13462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111414</xdr:rowOff>
    </xdr:from>
    <xdr:ext cx="762000" cy="259045"/>
    <xdr:sp macro="" textlink="">
      <xdr:nvSpPr>
        <xdr:cNvPr id="331" name="テキスト ボックス 330"/>
        <xdr:cNvSpPr txBox="1"/>
      </xdr:nvSpPr>
      <xdr:spPr>
        <a:xfrm>
          <a:off x="13131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143601</xdr:rowOff>
    </xdr:from>
    <xdr:to>
      <xdr:col>81</xdr:col>
      <xdr:colOff>95250</xdr:colOff>
      <xdr:row>63</xdr:row>
      <xdr:rowOff>73751</xdr:rowOff>
    </xdr:to>
    <xdr:sp macro="" textlink="">
      <xdr:nvSpPr>
        <xdr:cNvPr id="337" name="楕円 336"/>
        <xdr:cNvSpPr/>
      </xdr:nvSpPr>
      <xdr:spPr>
        <a:xfrm>
          <a:off x="16967200" y="1077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115678</xdr:rowOff>
    </xdr:from>
    <xdr:ext cx="762000" cy="259045"/>
    <xdr:sp macro="" textlink="">
      <xdr:nvSpPr>
        <xdr:cNvPr id="338" name="定員管理の状況該当値テキスト"/>
        <xdr:cNvSpPr txBox="1"/>
      </xdr:nvSpPr>
      <xdr:spPr>
        <a:xfrm>
          <a:off x="17106900" y="1074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133259</xdr:rowOff>
    </xdr:from>
    <xdr:to>
      <xdr:col>77</xdr:col>
      <xdr:colOff>95250</xdr:colOff>
      <xdr:row>63</xdr:row>
      <xdr:rowOff>63409</xdr:rowOff>
    </xdr:to>
    <xdr:sp macro="" textlink="">
      <xdr:nvSpPr>
        <xdr:cNvPr id="339" name="楕円 338"/>
        <xdr:cNvSpPr/>
      </xdr:nvSpPr>
      <xdr:spPr>
        <a:xfrm>
          <a:off x="16129000" y="107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48186</xdr:rowOff>
    </xdr:from>
    <xdr:ext cx="736600" cy="259045"/>
    <xdr:sp macro="" textlink="">
      <xdr:nvSpPr>
        <xdr:cNvPr id="340" name="テキスト ボックス 339"/>
        <xdr:cNvSpPr txBox="1"/>
      </xdr:nvSpPr>
      <xdr:spPr>
        <a:xfrm>
          <a:off x="15798800" y="1084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69487</xdr:rowOff>
    </xdr:from>
    <xdr:to>
      <xdr:col>73</xdr:col>
      <xdr:colOff>44450</xdr:colOff>
      <xdr:row>62</xdr:row>
      <xdr:rowOff>171087</xdr:rowOff>
    </xdr:to>
    <xdr:sp macro="" textlink="">
      <xdr:nvSpPr>
        <xdr:cNvPr id="341" name="楕円 340"/>
        <xdr:cNvSpPr/>
      </xdr:nvSpPr>
      <xdr:spPr>
        <a:xfrm>
          <a:off x="15240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155864</xdr:rowOff>
    </xdr:from>
    <xdr:ext cx="762000" cy="259045"/>
    <xdr:sp macro="" textlink="">
      <xdr:nvSpPr>
        <xdr:cNvPr id="342" name="テキスト ボックス 341"/>
        <xdr:cNvSpPr txBox="1"/>
      </xdr:nvSpPr>
      <xdr:spPr>
        <a:xfrm>
          <a:off x="14909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50528</xdr:rowOff>
    </xdr:from>
    <xdr:to>
      <xdr:col>68</xdr:col>
      <xdr:colOff>203200</xdr:colOff>
      <xdr:row>62</xdr:row>
      <xdr:rowOff>152128</xdr:rowOff>
    </xdr:to>
    <xdr:sp macro="" textlink="">
      <xdr:nvSpPr>
        <xdr:cNvPr id="343" name="楕円 342"/>
        <xdr:cNvSpPr/>
      </xdr:nvSpPr>
      <xdr:spPr>
        <a:xfrm>
          <a:off x="14351000" y="106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136905</xdr:rowOff>
    </xdr:from>
    <xdr:ext cx="762000" cy="259045"/>
    <xdr:sp macro="" textlink="">
      <xdr:nvSpPr>
        <xdr:cNvPr id="344" name="テキスト ボックス 343"/>
        <xdr:cNvSpPr txBox="1"/>
      </xdr:nvSpPr>
      <xdr:spPr>
        <a:xfrm>
          <a:off x="14020800" y="107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48804</xdr:rowOff>
    </xdr:from>
    <xdr:to>
      <xdr:col>64</xdr:col>
      <xdr:colOff>152400</xdr:colOff>
      <xdr:row>62</xdr:row>
      <xdr:rowOff>150404</xdr:rowOff>
    </xdr:to>
    <xdr:sp macro="" textlink="">
      <xdr:nvSpPr>
        <xdr:cNvPr id="345" name="楕円 344"/>
        <xdr:cNvSpPr/>
      </xdr:nvSpPr>
      <xdr:spPr>
        <a:xfrm>
          <a:off x="13462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135181</xdr:rowOff>
    </xdr:from>
    <xdr:ext cx="762000" cy="259045"/>
    <xdr:sp macro="" textlink="">
      <xdr:nvSpPr>
        <xdr:cNvPr id="346" name="テキスト ボックス 345"/>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実質公債費比率は</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％となり、全国平均（</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％）、滋賀県平均（</a:t>
          </a:r>
          <a:r>
            <a:rPr kumimoji="1" lang="en-US" altLang="ja-JP" sz="1100">
              <a:latin typeface="ＭＳ Ｐゴシック" panose="020B0600070205080204" pitchFamily="50" charset="-128"/>
              <a:ea typeface="ＭＳ Ｐゴシック" panose="020B0600070205080204" pitchFamily="50" charset="-128"/>
            </a:rPr>
            <a:t>6.7</a:t>
          </a:r>
          <a:r>
            <a:rPr kumimoji="1" lang="ja-JP" altLang="en-US" sz="1100">
              <a:latin typeface="ＭＳ Ｐゴシック" panose="020B0600070205080204" pitchFamily="50" charset="-128"/>
              <a:ea typeface="ＭＳ Ｐゴシック" panose="020B0600070205080204" pitchFamily="50" charset="-128"/>
            </a:rPr>
            <a:t>％）、類似団体平均（</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％）を下回っているが、前年度と比較して、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a:t>
          </a:r>
          <a:r>
            <a:rPr kumimoji="1" lang="ja-JP" altLang="en-US" sz="1100">
              <a:solidFill>
                <a:srgbClr val="FF0000"/>
              </a:solidFill>
              <a:latin typeface="ＭＳ Ｐゴシック" panose="020B0600070205080204" pitchFamily="50" charset="-128"/>
              <a:ea typeface="ＭＳ Ｐゴシック" panose="020B0600070205080204" pitchFamily="50" charset="-128"/>
            </a:rPr>
            <a:t>上昇</a:t>
          </a:r>
          <a:r>
            <a:rPr kumimoji="1" lang="ja-JP" altLang="en-US" sz="1100">
              <a:latin typeface="ＭＳ Ｐゴシック" panose="020B0600070205080204" pitchFamily="50" charset="-128"/>
              <a:ea typeface="ＭＳ Ｐゴシック" panose="020B0600070205080204" pitchFamily="50" charset="-128"/>
            </a:rPr>
            <a:t>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要因としては、過去に実施した公共工事に伴い発行した地方債の元利償還を開始したことが考えられ、元利償還のピークが平成</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年度となることから、今後の比率の</a:t>
          </a:r>
          <a:r>
            <a:rPr kumimoji="1" lang="ja-JP" altLang="en-US" sz="1100">
              <a:solidFill>
                <a:srgbClr val="FF0000"/>
              </a:solidFill>
              <a:latin typeface="ＭＳ Ｐゴシック" panose="020B0600070205080204" pitchFamily="50" charset="-128"/>
              <a:ea typeface="ＭＳ Ｐゴシック" panose="020B0600070205080204" pitchFamily="50" charset="-128"/>
            </a:rPr>
            <a:t>上昇</a:t>
          </a:r>
          <a:r>
            <a:rPr kumimoji="1" lang="ja-JP" altLang="en-US" sz="1100">
              <a:latin typeface="ＭＳ Ｐゴシック" panose="020B0600070205080204" pitchFamily="50" charset="-128"/>
              <a:ea typeface="ＭＳ Ｐゴシック" panose="020B0600070205080204" pitchFamily="50" charset="-128"/>
            </a:rPr>
            <a:t>が懸念される。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今後については、引き続き地方債の新規発行は抑制しつつ、実質公債費比率の改善に努める。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84727</xdr:rowOff>
    </xdr:from>
    <xdr:to>
      <xdr:col>81</xdr:col>
      <xdr:colOff>44450</xdr:colOff>
      <xdr:row>39</xdr:row>
      <xdr:rowOff>98516</xdr:rowOff>
    </xdr:to>
    <xdr:cxnSp macro="">
      <xdr:nvCxnSpPr>
        <xdr:cNvPr id="381" name="直線コネクタ 380"/>
        <xdr:cNvCxnSpPr/>
      </xdr:nvCxnSpPr>
      <xdr:spPr>
        <a:xfrm>
          <a:off x="16179800" y="677127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2"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84727</xdr:rowOff>
    </xdr:from>
    <xdr:to>
      <xdr:col>77</xdr:col>
      <xdr:colOff>44450</xdr:colOff>
      <xdr:row>39</xdr:row>
      <xdr:rowOff>112304</xdr:rowOff>
    </xdr:to>
    <xdr:cxnSp macro="">
      <xdr:nvCxnSpPr>
        <xdr:cNvPr id="384" name="直線コネクタ 383"/>
        <xdr:cNvCxnSpPr/>
      </xdr:nvCxnSpPr>
      <xdr:spPr>
        <a:xfrm flipV="1">
          <a:off x="15290800" y="677127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86" name="テキスト ボックス 385"/>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112304</xdr:rowOff>
    </xdr:from>
    <xdr:to>
      <xdr:col>72</xdr:col>
      <xdr:colOff>203200</xdr:colOff>
      <xdr:row>40</xdr:row>
      <xdr:rowOff>71846</xdr:rowOff>
    </xdr:to>
    <xdr:cxnSp macro="">
      <xdr:nvCxnSpPr>
        <xdr:cNvPr id="387" name="直線コネクタ 386"/>
        <xdr:cNvCxnSpPr/>
      </xdr:nvCxnSpPr>
      <xdr:spPr>
        <a:xfrm flipV="1">
          <a:off x="14401800" y="6798854"/>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135000</xdr:rowOff>
    </xdr:from>
    <xdr:ext cx="762000" cy="259045"/>
    <xdr:sp macro="" textlink="">
      <xdr:nvSpPr>
        <xdr:cNvPr id="389" name="テキスト ボックス 388"/>
        <xdr:cNvSpPr txBox="1"/>
      </xdr:nvSpPr>
      <xdr:spPr>
        <a:xfrm>
          <a:off x="14909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71846</xdr:rowOff>
    </xdr:from>
    <xdr:to>
      <xdr:col>68</xdr:col>
      <xdr:colOff>152400</xdr:colOff>
      <xdr:row>41</xdr:row>
      <xdr:rowOff>31387</xdr:rowOff>
    </xdr:to>
    <xdr:cxnSp macro="">
      <xdr:nvCxnSpPr>
        <xdr:cNvPr id="390" name="直線コネクタ 389"/>
        <xdr:cNvCxnSpPr/>
      </xdr:nvCxnSpPr>
      <xdr:spPr>
        <a:xfrm flipV="1">
          <a:off x="13512800" y="6929846"/>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117566</xdr:rowOff>
    </xdr:from>
    <xdr:to>
      <xdr:col>68</xdr:col>
      <xdr:colOff>203200</xdr:colOff>
      <xdr:row>41</xdr:row>
      <xdr:rowOff>47716</xdr:rowOff>
    </xdr:to>
    <xdr:sp macro="" textlink="">
      <xdr:nvSpPr>
        <xdr:cNvPr id="391" name="フローチャート: 判断 390"/>
        <xdr:cNvSpPr/>
      </xdr:nvSpPr>
      <xdr:spPr>
        <a:xfrm>
          <a:off x="14351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32493</xdr:rowOff>
    </xdr:from>
    <xdr:ext cx="762000" cy="259045"/>
    <xdr:sp macro="" textlink="">
      <xdr:nvSpPr>
        <xdr:cNvPr id="392" name="テキスト ボックス 391"/>
        <xdr:cNvSpPr txBox="1"/>
      </xdr:nvSpPr>
      <xdr:spPr>
        <a:xfrm>
          <a:off x="14020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122118</xdr:rowOff>
    </xdr:from>
    <xdr:ext cx="762000" cy="259045"/>
    <xdr:sp macro="" textlink="">
      <xdr:nvSpPr>
        <xdr:cNvPr id="394" name="テキスト ボックス 393"/>
        <xdr:cNvSpPr txBox="1"/>
      </xdr:nvSpPr>
      <xdr:spPr>
        <a:xfrm>
          <a:off x="13131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47716</xdr:rowOff>
    </xdr:from>
    <xdr:to>
      <xdr:col>81</xdr:col>
      <xdr:colOff>95250</xdr:colOff>
      <xdr:row>39</xdr:row>
      <xdr:rowOff>149316</xdr:rowOff>
    </xdr:to>
    <xdr:sp macro="" textlink="">
      <xdr:nvSpPr>
        <xdr:cNvPr id="400" name="楕円 399"/>
        <xdr:cNvSpPr/>
      </xdr:nvSpPr>
      <xdr:spPr>
        <a:xfrm>
          <a:off x="169672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64243</xdr:rowOff>
    </xdr:from>
    <xdr:ext cx="762000" cy="259045"/>
    <xdr:sp macro="" textlink="">
      <xdr:nvSpPr>
        <xdr:cNvPr id="401" name="公債費負担の状況該当値テキスト"/>
        <xdr:cNvSpPr txBox="1"/>
      </xdr:nvSpPr>
      <xdr:spPr>
        <a:xfrm>
          <a:off x="17106900" y="657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33927</xdr:rowOff>
    </xdr:from>
    <xdr:to>
      <xdr:col>77</xdr:col>
      <xdr:colOff>95250</xdr:colOff>
      <xdr:row>39</xdr:row>
      <xdr:rowOff>135527</xdr:rowOff>
    </xdr:to>
    <xdr:sp macro="" textlink="">
      <xdr:nvSpPr>
        <xdr:cNvPr id="402" name="楕円 401"/>
        <xdr:cNvSpPr/>
      </xdr:nvSpPr>
      <xdr:spPr>
        <a:xfrm>
          <a:off x="16129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145704</xdr:rowOff>
    </xdr:from>
    <xdr:ext cx="736600" cy="259045"/>
    <xdr:sp macro="" textlink="">
      <xdr:nvSpPr>
        <xdr:cNvPr id="403" name="テキスト ボックス 402"/>
        <xdr:cNvSpPr txBox="1"/>
      </xdr:nvSpPr>
      <xdr:spPr>
        <a:xfrm>
          <a:off x="15798800" y="648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61504</xdr:rowOff>
    </xdr:from>
    <xdr:to>
      <xdr:col>73</xdr:col>
      <xdr:colOff>44450</xdr:colOff>
      <xdr:row>39</xdr:row>
      <xdr:rowOff>163104</xdr:rowOff>
    </xdr:to>
    <xdr:sp macro="" textlink="">
      <xdr:nvSpPr>
        <xdr:cNvPr id="404" name="楕円 403"/>
        <xdr:cNvSpPr/>
      </xdr:nvSpPr>
      <xdr:spPr>
        <a:xfrm>
          <a:off x="15240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1831</xdr:rowOff>
    </xdr:from>
    <xdr:ext cx="762000" cy="259045"/>
    <xdr:sp macro="" textlink="">
      <xdr:nvSpPr>
        <xdr:cNvPr id="405" name="テキスト ボックス 404"/>
        <xdr:cNvSpPr txBox="1"/>
      </xdr:nvSpPr>
      <xdr:spPr>
        <a:xfrm>
          <a:off x="14909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21046</xdr:rowOff>
    </xdr:from>
    <xdr:to>
      <xdr:col>68</xdr:col>
      <xdr:colOff>203200</xdr:colOff>
      <xdr:row>40</xdr:row>
      <xdr:rowOff>122646</xdr:rowOff>
    </xdr:to>
    <xdr:sp macro="" textlink="">
      <xdr:nvSpPr>
        <xdr:cNvPr id="406" name="楕円 405"/>
        <xdr:cNvSpPr/>
      </xdr:nvSpPr>
      <xdr:spPr>
        <a:xfrm>
          <a:off x="14351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132823</xdr:rowOff>
    </xdr:from>
    <xdr:ext cx="762000" cy="259045"/>
    <xdr:sp macro="" textlink="">
      <xdr:nvSpPr>
        <xdr:cNvPr id="407" name="テキスト ボックス 406"/>
        <xdr:cNvSpPr txBox="1"/>
      </xdr:nvSpPr>
      <xdr:spPr>
        <a:xfrm>
          <a:off x="14020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152037</xdr:rowOff>
    </xdr:from>
    <xdr:to>
      <xdr:col>64</xdr:col>
      <xdr:colOff>152400</xdr:colOff>
      <xdr:row>41</xdr:row>
      <xdr:rowOff>82187</xdr:rowOff>
    </xdr:to>
    <xdr:sp macro="" textlink="">
      <xdr:nvSpPr>
        <xdr:cNvPr id="408" name="楕円 407"/>
        <xdr:cNvSpPr/>
      </xdr:nvSpPr>
      <xdr:spPr>
        <a:xfrm>
          <a:off x="13462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92364</xdr:rowOff>
    </xdr:from>
    <xdr:ext cx="762000" cy="259045"/>
    <xdr:sp macro="" textlink="">
      <xdr:nvSpPr>
        <xdr:cNvPr id="409" name="テキスト ボックス 408"/>
        <xdr:cNvSpPr txBox="1"/>
      </xdr:nvSpPr>
      <xdr:spPr>
        <a:xfrm>
          <a:off x="13131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将来負担比率は</a:t>
          </a:r>
          <a:r>
            <a:rPr kumimoji="1" lang="en-US" altLang="ja-JP" sz="1200">
              <a:latin typeface="ＭＳ Ｐゴシック" panose="020B0600070205080204" pitchFamily="50" charset="-128"/>
              <a:ea typeface="ＭＳ Ｐゴシック" panose="020B0600070205080204" pitchFamily="50" charset="-128"/>
            </a:rPr>
            <a:t>65.7</a:t>
          </a:r>
          <a:r>
            <a:rPr kumimoji="1" lang="ja-JP" altLang="en-US" sz="1200">
              <a:latin typeface="ＭＳ Ｐゴシック" panose="020B0600070205080204" pitchFamily="50" charset="-128"/>
              <a:ea typeface="ＭＳ Ｐゴシック" panose="020B0600070205080204" pitchFamily="50" charset="-128"/>
            </a:rPr>
            <a:t>％となり、滋賀県平均（</a:t>
          </a:r>
          <a:r>
            <a:rPr kumimoji="1" lang="en-US" altLang="ja-JP" sz="1200">
              <a:latin typeface="ＭＳ Ｐゴシック" panose="020B0600070205080204" pitchFamily="50" charset="-128"/>
              <a:ea typeface="ＭＳ Ｐゴシック" panose="020B0600070205080204" pitchFamily="50" charset="-128"/>
            </a:rPr>
            <a:t>14.1</a:t>
          </a:r>
          <a:r>
            <a:rPr kumimoji="1" lang="ja-JP" altLang="en-US" sz="1200">
              <a:latin typeface="ＭＳ Ｐゴシック" panose="020B0600070205080204" pitchFamily="50" charset="-128"/>
              <a:ea typeface="ＭＳ Ｐゴシック" panose="020B0600070205080204" pitchFamily="50" charset="-128"/>
            </a:rPr>
            <a:t>％）、全国平均（</a:t>
          </a:r>
          <a:r>
            <a:rPr kumimoji="1" lang="en-US" altLang="ja-JP" sz="1200">
              <a:latin typeface="ＭＳ Ｐゴシック" panose="020B0600070205080204" pitchFamily="50" charset="-128"/>
              <a:ea typeface="ＭＳ Ｐゴシック" panose="020B0600070205080204" pitchFamily="50" charset="-128"/>
            </a:rPr>
            <a:t>33.7</a:t>
          </a:r>
          <a:r>
            <a:rPr kumimoji="1" lang="ja-JP" altLang="en-US" sz="1200">
              <a:latin typeface="ＭＳ Ｐゴシック" panose="020B0600070205080204" pitchFamily="50" charset="-128"/>
              <a:ea typeface="ＭＳ Ｐゴシック" panose="020B0600070205080204" pitchFamily="50" charset="-128"/>
            </a:rPr>
            <a:t>％）、類似団体平均（</a:t>
          </a:r>
          <a:r>
            <a:rPr kumimoji="1" lang="en-US" altLang="ja-JP" sz="1200">
              <a:latin typeface="ＭＳ Ｐゴシック" panose="020B0600070205080204" pitchFamily="50" charset="-128"/>
              <a:ea typeface="ＭＳ Ｐゴシック" panose="020B0600070205080204" pitchFamily="50" charset="-128"/>
            </a:rPr>
            <a:t>14.0</a:t>
          </a:r>
          <a:r>
            <a:rPr kumimoji="1" lang="ja-JP" altLang="en-US" sz="1200">
              <a:latin typeface="ＭＳ Ｐゴシック" panose="020B0600070205080204" pitchFamily="50" charset="-128"/>
              <a:ea typeface="ＭＳ Ｐゴシック" panose="020B0600070205080204" pitchFamily="50" charset="-128"/>
            </a:rPr>
            <a:t>％）を上回っている。前年度に比べると</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a:t>
          </a:r>
          <a:r>
            <a:rPr kumimoji="1" lang="ja-JP" altLang="en-US" sz="1200">
              <a:solidFill>
                <a:srgbClr val="FF0000"/>
              </a:solidFill>
              <a:latin typeface="ＭＳ Ｐゴシック" panose="020B0600070205080204" pitchFamily="50" charset="-128"/>
              <a:ea typeface="ＭＳ Ｐゴシック" panose="020B0600070205080204" pitchFamily="50" charset="-128"/>
            </a:rPr>
            <a:t>上昇</a:t>
          </a:r>
          <a:r>
            <a:rPr kumimoji="1" lang="ja-JP" altLang="en-US" sz="1200">
              <a:latin typeface="ＭＳ Ｐゴシック" panose="020B0600070205080204" pitchFamily="50" charset="-128"/>
              <a:ea typeface="ＭＳ Ｐゴシック" panose="020B0600070205080204" pitchFamily="50" charset="-128"/>
            </a:rPr>
            <a:t>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上昇</a:t>
          </a:r>
          <a:r>
            <a:rPr kumimoji="1" lang="ja-JP" altLang="en-US" sz="1200">
              <a:latin typeface="ＭＳ Ｐゴシック" panose="020B0600070205080204" pitchFamily="50" charset="-128"/>
              <a:ea typeface="ＭＳ Ｐゴシック" panose="020B0600070205080204" pitchFamily="50" charset="-128"/>
            </a:rPr>
            <a:t>している主な要因としては、地方債発行等の地方債現在高が増加していることが考えられる。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今後については、引き続き地方債の新規発行は抑制しつつ、繰上償還を実施するなどを検討し、将来負担比率の改善に努める。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120166</xdr:rowOff>
    </xdr:from>
    <xdr:to>
      <xdr:col>81</xdr:col>
      <xdr:colOff>44450</xdr:colOff>
      <xdr:row>17</xdr:row>
      <xdr:rowOff>153488</xdr:rowOff>
    </xdr:to>
    <xdr:cxnSp macro="">
      <xdr:nvCxnSpPr>
        <xdr:cNvPr id="445" name="直線コネクタ 444"/>
        <xdr:cNvCxnSpPr/>
      </xdr:nvCxnSpPr>
      <xdr:spPr>
        <a:xfrm>
          <a:off x="16179800" y="3034816"/>
          <a:ext cx="8382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39508</xdr:rowOff>
    </xdr:from>
    <xdr:ext cx="762000" cy="259045"/>
    <xdr:sp macro="" textlink="">
      <xdr:nvSpPr>
        <xdr:cNvPr id="446" name="将来負担の状況平均値テキスト"/>
        <xdr:cNvSpPr txBox="1"/>
      </xdr:nvSpPr>
      <xdr:spPr>
        <a:xfrm>
          <a:off x="17106900" y="2268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56062</xdr:rowOff>
    </xdr:from>
    <xdr:to>
      <xdr:col>77</xdr:col>
      <xdr:colOff>44450</xdr:colOff>
      <xdr:row>17</xdr:row>
      <xdr:rowOff>120166</xdr:rowOff>
    </xdr:to>
    <xdr:cxnSp macro="">
      <xdr:nvCxnSpPr>
        <xdr:cNvPr id="448" name="直線コネクタ 447"/>
        <xdr:cNvCxnSpPr/>
      </xdr:nvCxnSpPr>
      <xdr:spPr>
        <a:xfrm>
          <a:off x="15290800" y="2799262"/>
          <a:ext cx="889000" cy="23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9" name="フローチャート: 判断 448"/>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50" name="テキスト ボックス 449"/>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56062</xdr:rowOff>
    </xdr:from>
    <xdr:to>
      <xdr:col>72</xdr:col>
      <xdr:colOff>203200</xdr:colOff>
      <xdr:row>16</xdr:row>
      <xdr:rowOff>133048</xdr:rowOff>
    </xdr:to>
    <xdr:cxnSp macro="">
      <xdr:nvCxnSpPr>
        <xdr:cNvPr id="451" name="直線コネクタ 450"/>
        <xdr:cNvCxnSpPr/>
      </xdr:nvCxnSpPr>
      <xdr:spPr>
        <a:xfrm flipV="1">
          <a:off x="14401800" y="2799262"/>
          <a:ext cx="8890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133048</xdr:rowOff>
    </xdr:from>
    <xdr:to>
      <xdr:col>68</xdr:col>
      <xdr:colOff>152400</xdr:colOff>
      <xdr:row>17</xdr:row>
      <xdr:rowOff>78800</xdr:rowOff>
    </xdr:to>
    <xdr:cxnSp macro="">
      <xdr:nvCxnSpPr>
        <xdr:cNvPr id="454" name="直線コネクタ 453"/>
        <xdr:cNvCxnSpPr/>
      </xdr:nvCxnSpPr>
      <xdr:spPr>
        <a:xfrm flipV="1">
          <a:off x="13512800" y="2876248"/>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10100</xdr:rowOff>
    </xdr:from>
    <xdr:to>
      <xdr:col>68</xdr:col>
      <xdr:colOff>203200</xdr:colOff>
      <xdr:row>15</xdr:row>
      <xdr:rowOff>111700</xdr:rowOff>
    </xdr:to>
    <xdr:sp macro="" textlink="">
      <xdr:nvSpPr>
        <xdr:cNvPr id="455" name="フローチャート: 判断 454"/>
        <xdr:cNvSpPr/>
      </xdr:nvSpPr>
      <xdr:spPr>
        <a:xfrm>
          <a:off x="14351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121877</xdr:rowOff>
    </xdr:from>
    <xdr:ext cx="762000" cy="259045"/>
    <xdr:sp macro="" textlink="">
      <xdr:nvSpPr>
        <xdr:cNvPr id="456" name="テキスト ボックス 455"/>
        <xdr:cNvSpPr txBox="1"/>
      </xdr:nvSpPr>
      <xdr:spPr>
        <a:xfrm>
          <a:off x="14020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115812</xdr:rowOff>
    </xdr:from>
    <xdr:to>
      <xdr:col>64</xdr:col>
      <xdr:colOff>152400</xdr:colOff>
      <xdr:row>16</xdr:row>
      <xdr:rowOff>45962</xdr:rowOff>
    </xdr:to>
    <xdr:sp macro="" textlink="">
      <xdr:nvSpPr>
        <xdr:cNvPr id="457" name="フローチャート: 判断 456"/>
        <xdr:cNvSpPr/>
      </xdr:nvSpPr>
      <xdr:spPr>
        <a:xfrm>
          <a:off x="13462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56139</xdr:rowOff>
    </xdr:from>
    <xdr:ext cx="762000" cy="259045"/>
    <xdr:sp macro="" textlink="">
      <xdr:nvSpPr>
        <xdr:cNvPr id="458" name="テキスト ボックス 457"/>
        <xdr:cNvSpPr txBox="1"/>
      </xdr:nvSpPr>
      <xdr:spPr>
        <a:xfrm>
          <a:off x="13131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102688</xdr:rowOff>
    </xdr:from>
    <xdr:to>
      <xdr:col>81</xdr:col>
      <xdr:colOff>95250</xdr:colOff>
      <xdr:row>18</xdr:row>
      <xdr:rowOff>32838</xdr:rowOff>
    </xdr:to>
    <xdr:sp macro="" textlink="">
      <xdr:nvSpPr>
        <xdr:cNvPr id="464" name="楕円 463"/>
        <xdr:cNvSpPr/>
      </xdr:nvSpPr>
      <xdr:spPr>
        <a:xfrm>
          <a:off x="16967200" y="30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74765</xdr:rowOff>
    </xdr:from>
    <xdr:ext cx="762000" cy="259045"/>
    <xdr:sp macro="" textlink="">
      <xdr:nvSpPr>
        <xdr:cNvPr id="465" name="将来負担の状況該当値テキスト"/>
        <xdr:cNvSpPr txBox="1"/>
      </xdr:nvSpPr>
      <xdr:spPr>
        <a:xfrm>
          <a:off x="17106900" y="298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69366</xdr:rowOff>
    </xdr:from>
    <xdr:to>
      <xdr:col>77</xdr:col>
      <xdr:colOff>95250</xdr:colOff>
      <xdr:row>17</xdr:row>
      <xdr:rowOff>170966</xdr:rowOff>
    </xdr:to>
    <xdr:sp macro="" textlink="">
      <xdr:nvSpPr>
        <xdr:cNvPr id="466" name="楕円 465"/>
        <xdr:cNvSpPr/>
      </xdr:nvSpPr>
      <xdr:spPr>
        <a:xfrm>
          <a:off x="16129000" y="29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155743</xdr:rowOff>
    </xdr:from>
    <xdr:ext cx="736600" cy="259045"/>
    <xdr:sp macro="" textlink="">
      <xdr:nvSpPr>
        <xdr:cNvPr id="467" name="テキスト ボックス 466"/>
        <xdr:cNvSpPr txBox="1"/>
      </xdr:nvSpPr>
      <xdr:spPr>
        <a:xfrm>
          <a:off x="15798800" y="307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5262</xdr:rowOff>
    </xdr:from>
    <xdr:to>
      <xdr:col>73</xdr:col>
      <xdr:colOff>44450</xdr:colOff>
      <xdr:row>16</xdr:row>
      <xdr:rowOff>106862</xdr:rowOff>
    </xdr:to>
    <xdr:sp macro="" textlink="">
      <xdr:nvSpPr>
        <xdr:cNvPr id="468" name="楕円 467"/>
        <xdr:cNvSpPr/>
      </xdr:nvSpPr>
      <xdr:spPr>
        <a:xfrm>
          <a:off x="15240000" y="27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91639</xdr:rowOff>
    </xdr:from>
    <xdr:ext cx="762000" cy="259045"/>
    <xdr:sp macro="" textlink="">
      <xdr:nvSpPr>
        <xdr:cNvPr id="469" name="テキスト ボックス 468"/>
        <xdr:cNvSpPr txBox="1"/>
      </xdr:nvSpPr>
      <xdr:spPr>
        <a:xfrm>
          <a:off x="14909800" y="28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82248</xdr:rowOff>
    </xdr:from>
    <xdr:to>
      <xdr:col>68</xdr:col>
      <xdr:colOff>203200</xdr:colOff>
      <xdr:row>17</xdr:row>
      <xdr:rowOff>12398</xdr:rowOff>
    </xdr:to>
    <xdr:sp macro="" textlink="">
      <xdr:nvSpPr>
        <xdr:cNvPr id="470" name="楕円 469"/>
        <xdr:cNvSpPr/>
      </xdr:nvSpPr>
      <xdr:spPr>
        <a:xfrm>
          <a:off x="14351000" y="28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168625</xdr:rowOff>
    </xdr:from>
    <xdr:ext cx="762000" cy="259045"/>
    <xdr:sp macro="" textlink="">
      <xdr:nvSpPr>
        <xdr:cNvPr id="471" name="テキスト ボックス 470"/>
        <xdr:cNvSpPr txBox="1"/>
      </xdr:nvSpPr>
      <xdr:spPr>
        <a:xfrm>
          <a:off x="14020800" y="291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28000</xdr:rowOff>
    </xdr:from>
    <xdr:to>
      <xdr:col>64</xdr:col>
      <xdr:colOff>152400</xdr:colOff>
      <xdr:row>17</xdr:row>
      <xdr:rowOff>129600</xdr:rowOff>
    </xdr:to>
    <xdr:sp macro="" textlink="">
      <xdr:nvSpPr>
        <xdr:cNvPr id="472" name="楕円 471"/>
        <xdr:cNvSpPr/>
      </xdr:nvSpPr>
      <xdr:spPr>
        <a:xfrm>
          <a:off x="13462000" y="29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114377</xdr:rowOff>
    </xdr:from>
    <xdr:ext cx="762000" cy="259045"/>
    <xdr:sp macro="" textlink="">
      <xdr:nvSpPr>
        <xdr:cNvPr id="473" name="テキスト ボックス 472"/>
        <xdr:cNvSpPr txBox="1"/>
      </xdr:nvSpPr>
      <xdr:spPr>
        <a:xfrm>
          <a:off x="13131800" y="302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21,697
21,253
117.60
9,208,924
8,757,671
333,943
5,743,482
8,714,630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特別職の給与見直し等により、人件費の縮減に努めてきたが、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多様化・複雑化する住民ニーズ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対応により</a:t>
          </a:r>
          <a:r>
            <a:rPr kumimoji="1" lang="ja-JP" altLang="en-US" sz="1200">
              <a:latin typeface="ＭＳ Ｐゴシック" panose="020B0600070205080204" pitchFamily="50" charset="-128"/>
              <a:ea typeface="ＭＳ Ｐゴシック" panose="020B0600070205080204" pitchFamily="50" charset="-128"/>
            </a:rPr>
            <a:t>正規職員が増加しており、昨年度と比べて増加している。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多様化・複雑化する住民ニーズ等への対応は、今後より加速化していくと考えられるが、業務の見直しや効率化等に努めることにより、適正な定員管理を行い、人件費の抑制に努める。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なお、当町では地域手当の支給は行っていない。</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37846</xdr:rowOff>
    </xdr:to>
    <xdr:cxnSp macro="">
      <xdr:nvCxnSpPr>
        <xdr:cNvPr id="64" name="直線コネクタ 63"/>
        <xdr:cNvCxnSpPr/>
      </xdr:nvCxnSpPr>
      <xdr:spPr>
        <a:xfrm>
          <a:off x="3987800" y="63266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88155</xdr:rowOff>
    </xdr:from>
    <xdr:ext cx="762000" cy="259045"/>
    <xdr:sp macro="" textlink="">
      <xdr:nvSpPr>
        <xdr:cNvPr id="65" name="人件費平均値テキスト"/>
        <xdr:cNvSpPr txBox="1"/>
      </xdr:nvSpPr>
      <xdr:spPr>
        <a:xfrm>
          <a:off x="4914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1270</xdr:rowOff>
    </xdr:to>
    <xdr:cxnSp macro="">
      <xdr:nvCxnSpPr>
        <xdr:cNvPr id="67" name="直線コネクタ 66"/>
        <xdr:cNvCxnSpPr/>
      </xdr:nvCxnSpPr>
      <xdr:spPr>
        <a:xfrm flipV="1">
          <a:off x="3098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56134</xdr:rowOff>
    </xdr:to>
    <xdr:cxnSp macro="">
      <xdr:nvCxnSpPr>
        <xdr:cNvPr id="70" name="直線コネクタ 69"/>
        <xdr:cNvCxnSpPr/>
      </xdr:nvCxnSpPr>
      <xdr:spPr>
        <a:xfrm flipV="1">
          <a:off x="2209800" y="63449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56134</xdr:rowOff>
    </xdr:to>
    <xdr:cxnSp macro="">
      <xdr:nvCxnSpPr>
        <xdr:cNvPr id="73" name="直線コネクタ 72"/>
        <xdr:cNvCxnSpPr/>
      </xdr:nvCxnSpPr>
      <xdr:spPr>
        <a:xfrm>
          <a:off x="1320800" y="63357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75" name="テキスト ボックス 74"/>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76" name="フローチャート: 判断 75"/>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77" name="テキスト ボックス 76"/>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18559</xdr:rowOff>
    </xdr:from>
    <xdr:ext cx="736600" cy="259045"/>
    <xdr:sp macro="" textlink="">
      <xdr:nvSpPr>
        <xdr:cNvPr id="86" name="テキスト ボックス 85"/>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7" name="楕円 86"/>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88" name="テキスト ボックス 87"/>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27703</xdr:rowOff>
    </xdr:from>
    <xdr:ext cx="762000" cy="259045"/>
    <xdr:sp macro="" textlink="">
      <xdr:nvSpPr>
        <xdr:cNvPr id="92" name="テキスト ボックス 91"/>
        <xdr:cNvSpPr txBox="1"/>
      </xdr:nvSpPr>
      <xdr:spPr>
        <a:xfrm>
          <a:off x="939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物件費は、前年度と比較して</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要因としては、認定こども園の運営開始に伴う賃金や賄材料費等により増加している。滋賀県平均（</a:t>
          </a:r>
          <a:r>
            <a:rPr kumimoji="1" lang="en-US" altLang="ja-JP" sz="1200">
              <a:latin typeface="ＭＳ Ｐゴシック" panose="020B0600070205080204" pitchFamily="50" charset="-128"/>
              <a:ea typeface="ＭＳ Ｐゴシック" panose="020B0600070205080204" pitchFamily="50" charset="-128"/>
            </a:rPr>
            <a:t>16.5</a:t>
          </a:r>
          <a:r>
            <a:rPr kumimoji="1" lang="ja-JP" altLang="en-US" sz="1200">
              <a:latin typeface="ＭＳ Ｐゴシック" panose="020B0600070205080204" pitchFamily="50" charset="-128"/>
              <a:ea typeface="ＭＳ Ｐゴシック" panose="020B0600070205080204" pitchFamily="50" charset="-128"/>
            </a:rPr>
            <a:t>％）、類似団体平均（</a:t>
          </a:r>
          <a:r>
            <a:rPr kumimoji="1" lang="en-US" altLang="ja-JP" sz="1200">
              <a:latin typeface="ＭＳ Ｐゴシック" panose="020B0600070205080204" pitchFamily="50" charset="-128"/>
              <a:ea typeface="ＭＳ Ｐゴシック" panose="020B0600070205080204" pitchFamily="50" charset="-128"/>
            </a:rPr>
            <a:t>16.2</a:t>
          </a:r>
          <a:r>
            <a:rPr kumimoji="1" lang="ja-JP" altLang="en-US" sz="1200">
              <a:latin typeface="ＭＳ Ｐゴシック" panose="020B0600070205080204" pitchFamily="50" charset="-128"/>
              <a:ea typeface="ＭＳ Ｐゴシック" panose="020B0600070205080204" pitchFamily="50" charset="-128"/>
            </a:rPr>
            <a:t>％）と比べると低い水準にあるが、地理的な要因により公共施設は偏在し、管理に係る経費も増加することが考えられることから、公共施設の統廃合等についても検討していく必要がある。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60325</xdr:rowOff>
    </xdr:to>
    <xdr:cxnSp macro="">
      <xdr:nvCxnSpPr>
        <xdr:cNvPr id="129" name="直線コネクタ 128"/>
        <xdr:cNvCxnSpPr/>
      </xdr:nvCxnSpPr>
      <xdr:spPr>
        <a:xfrm>
          <a:off x="15671800" y="267970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162577</xdr:rowOff>
    </xdr:from>
    <xdr:ext cx="762000" cy="259045"/>
    <xdr:sp macro="" textlink="">
      <xdr:nvSpPr>
        <xdr:cNvPr id="130"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127000</xdr:rowOff>
    </xdr:to>
    <xdr:cxnSp macro="">
      <xdr:nvCxnSpPr>
        <xdr:cNvPr id="132" name="直線コネクタ 131"/>
        <xdr:cNvCxnSpPr/>
      </xdr:nvCxnSpPr>
      <xdr:spPr>
        <a:xfrm flipV="1">
          <a:off x="14782800" y="2679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4" name="テキスト ボックス 133"/>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127000</xdr:rowOff>
    </xdr:from>
    <xdr:to>
      <xdr:col>73</xdr:col>
      <xdr:colOff>180975</xdr:colOff>
      <xdr:row>15</xdr:row>
      <xdr:rowOff>136525</xdr:rowOff>
    </xdr:to>
    <xdr:cxnSp macro="">
      <xdr:nvCxnSpPr>
        <xdr:cNvPr id="135" name="直線コネクタ 134"/>
        <xdr:cNvCxnSpPr/>
      </xdr:nvCxnSpPr>
      <xdr:spPr>
        <a:xfrm flipV="1">
          <a:off x="13893800" y="2698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652</xdr:rowOff>
    </xdr:from>
    <xdr:ext cx="762000" cy="259045"/>
    <xdr:sp macro="" textlink="">
      <xdr:nvSpPr>
        <xdr:cNvPr id="137" name="テキスト ボックス 136"/>
        <xdr:cNvSpPr txBox="1"/>
      </xdr:nvSpPr>
      <xdr:spPr>
        <a:xfrm>
          <a:off x="14401800" y="27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50800</xdr:rowOff>
    </xdr:from>
    <xdr:to>
      <xdr:col>69</xdr:col>
      <xdr:colOff>92075</xdr:colOff>
      <xdr:row>15</xdr:row>
      <xdr:rowOff>136525</xdr:rowOff>
    </xdr:to>
    <xdr:cxnSp macro="">
      <xdr:nvCxnSpPr>
        <xdr:cNvPr id="138" name="直線コネクタ 137"/>
        <xdr:cNvCxnSpPr/>
      </xdr:nvCxnSpPr>
      <xdr:spPr>
        <a:xfrm>
          <a:off x="13004800" y="26225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40" name="テキスト ボックス 139"/>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1" name="フローチャート: 判断 140"/>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42" name="テキスト ボックス 141"/>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xdr:rowOff>
    </xdr:from>
    <xdr:to>
      <xdr:col>82</xdr:col>
      <xdr:colOff>158750</xdr:colOff>
      <xdr:row>16</xdr:row>
      <xdr:rowOff>111125</xdr:rowOff>
    </xdr:to>
    <xdr:sp macro="" textlink="">
      <xdr:nvSpPr>
        <xdr:cNvPr id="148" name="楕円 147"/>
        <xdr:cNvSpPr/>
      </xdr:nvSpPr>
      <xdr:spPr>
        <a:xfrm>
          <a:off x="16459200" y="27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26052</xdr:rowOff>
    </xdr:from>
    <xdr:ext cx="762000" cy="259045"/>
    <xdr:sp macro="" textlink="">
      <xdr:nvSpPr>
        <xdr:cNvPr id="149" name="物件費該当値テキスト"/>
        <xdr:cNvSpPr txBox="1"/>
      </xdr:nvSpPr>
      <xdr:spPr>
        <a:xfrm>
          <a:off x="16598900" y="259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76200</xdr:rowOff>
    </xdr:from>
    <xdr:to>
      <xdr:col>74</xdr:col>
      <xdr:colOff>31750</xdr:colOff>
      <xdr:row>16</xdr:row>
      <xdr:rowOff>6350</xdr:rowOff>
    </xdr:to>
    <xdr:sp macro="" textlink="">
      <xdr:nvSpPr>
        <xdr:cNvPr id="152" name="楕円 151"/>
        <xdr:cNvSpPr/>
      </xdr:nvSpPr>
      <xdr:spPr>
        <a:xfrm>
          <a:off x="14732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16527</xdr:rowOff>
    </xdr:from>
    <xdr:ext cx="762000" cy="259045"/>
    <xdr:sp macro="" textlink="">
      <xdr:nvSpPr>
        <xdr:cNvPr id="153" name="テキスト ボックス 152"/>
        <xdr:cNvSpPr txBox="1"/>
      </xdr:nvSpPr>
      <xdr:spPr>
        <a:xfrm>
          <a:off x="14401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85725</xdr:rowOff>
    </xdr:from>
    <xdr:to>
      <xdr:col>69</xdr:col>
      <xdr:colOff>142875</xdr:colOff>
      <xdr:row>16</xdr:row>
      <xdr:rowOff>15875</xdr:rowOff>
    </xdr:to>
    <xdr:sp macro="" textlink="">
      <xdr:nvSpPr>
        <xdr:cNvPr id="154" name="楕円 153"/>
        <xdr:cNvSpPr/>
      </xdr:nvSpPr>
      <xdr:spPr>
        <a:xfrm>
          <a:off x="13843000" y="265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652</xdr:rowOff>
    </xdr:from>
    <xdr:ext cx="762000" cy="259045"/>
    <xdr:sp macro="" textlink="">
      <xdr:nvSpPr>
        <xdr:cNvPr id="155" name="テキスト ボックス 154"/>
        <xdr:cNvSpPr txBox="1"/>
      </xdr:nvSpPr>
      <xdr:spPr>
        <a:xfrm>
          <a:off x="13512800" y="27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0</xdr:rowOff>
    </xdr:from>
    <xdr:to>
      <xdr:col>65</xdr:col>
      <xdr:colOff>53975</xdr:colOff>
      <xdr:row>15</xdr:row>
      <xdr:rowOff>101600</xdr:rowOff>
    </xdr:to>
    <xdr:sp macro="" textlink="">
      <xdr:nvSpPr>
        <xdr:cNvPr id="156" name="楕円 155"/>
        <xdr:cNvSpPr/>
      </xdr:nvSpPr>
      <xdr:spPr>
        <a:xfrm>
          <a:off x="12954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86377</xdr:rowOff>
    </xdr:from>
    <xdr:ext cx="762000" cy="259045"/>
    <xdr:sp macro="" textlink="">
      <xdr:nvSpPr>
        <xdr:cNvPr id="157" name="テキスト ボックス 156"/>
        <xdr:cNvSpPr txBox="1"/>
      </xdr:nvSpPr>
      <xdr:spPr>
        <a:xfrm>
          <a:off x="12623800" y="265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扶助費については、少子高齢化の進展に伴い医療費等の社会保障関係経費の自然増が続いており、特に障害者総合支援事業などの社会福祉費の増加は著しい状況となっている。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少子高齢化、所得格差の傾向が続くなか、保育所関係経費などの児童福祉費の増加傾向も続くと考えられ、扶助費は今後も増加すると考えられる。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今後については、扶助費の支給審査の適正化や、地域住民の健康増進等を進めることにより扶助費増加の抑制に努める。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167822</xdr:rowOff>
    </xdr:to>
    <xdr:cxnSp macro="">
      <xdr:nvCxnSpPr>
        <xdr:cNvPr id="192" name="直線コネクタ 191"/>
        <xdr:cNvCxnSpPr/>
      </xdr:nvCxnSpPr>
      <xdr:spPr>
        <a:xfrm>
          <a:off x="3987800" y="98751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57</xdr:row>
      <xdr:rowOff>102507</xdr:rowOff>
    </xdr:to>
    <xdr:cxnSp macro="">
      <xdr:nvCxnSpPr>
        <xdr:cNvPr id="195" name="直線コネクタ 194"/>
        <xdr:cNvCxnSpPr/>
      </xdr:nvCxnSpPr>
      <xdr:spPr>
        <a:xfrm>
          <a:off x="3098800" y="97935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57</xdr:row>
      <xdr:rowOff>20865</xdr:rowOff>
    </xdr:to>
    <xdr:cxnSp macro="">
      <xdr:nvCxnSpPr>
        <xdr:cNvPr id="198" name="直線コネクタ 197"/>
        <xdr:cNvCxnSpPr/>
      </xdr:nvCxnSpPr>
      <xdr:spPr>
        <a:xfrm>
          <a:off x="2209800" y="95649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135165</xdr:rowOff>
    </xdr:to>
    <xdr:cxnSp macro="">
      <xdr:nvCxnSpPr>
        <xdr:cNvPr id="201" name="直線コネクタ 200"/>
        <xdr:cNvCxnSpPr/>
      </xdr:nvCxnSpPr>
      <xdr:spPr>
        <a:xfrm>
          <a:off x="1320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5" name="テキスト ボックス 204"/>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11" name="楕円 210"/>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12"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3" name="楕円 212"/>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4" name="テキスト ボックス 213"/>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15" name="楕円 214"/>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56442</xdr:rowOff>
    </xdr:from>
    <xdr:ext cx="762000" cy="259045"/>
    <xdr:sp macro="" textlink="">
      <xdr:nvSpPr>
        <xdr:cNvPr id="216" name="テキスト ボックス 215"/>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7" name="楕円 216"/>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18" name="テキスト ボックス 217"/>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9" name="楕円 218"/>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20" name="テキスト ボックス 219"/>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その他経費については、繰出金に関する支出が主なもので、前年度より</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ポイント増加した。全国平均（</a:t>
          </a:r>
          <a:r>
            <a:rPr kumimoji="1" lang="en-US" altLang="ja-JP" sz="1200">
              <a:latin typeface="ＭＳ Ｐゴシック" panose="020B0600070205080204" pitchFamily="50" charset="-128"/>
              <a:ea typeface="ＭＳ Ｐゴシック" panose="020B0600070205080204" pitchFamily="50" charset="-128"/>
            </a:rPr>
            <a:t>13.3</a:t>
          </a:r>
          <a:r>
            <a:rPr kumimoji="1" lang="ja-JP" altLang="en-US" sz="1200">
              <a:latin typeface="ＭＳ Ｐゴシック" panose="020B0600070205080204" pitchFamily="50" charset="-128"/>
              <a:ea typeface="ＭＳ Ｐゴシック" panose="020B0600070205080204" pitchFamily="50" charset="-128"/>
            </a:rPr>
            <a:t>％）、滋賀県平均（</a:t>
          </a:r>
          <a:r>
            <a:rPr kumimoji="1" lang="en-US" altLang="ja-JP" sz="1200">
              <a:latin typeface="ＭＳ Ｐゴシック" panose="020B0600070205080204" pitchFamily="50" charset="-128"/>
              <a:ea typeface="ＭＳ Ｐゴシック" panose="020B0600070205080204" pitchFamily="50" charset="-128"/>
            </a:rPr>
            <a:t>13.2</a:t>
          </a:r>
          <a:r>
            <a:rPr kumimoji="1" lang="ja-JP" altLang="en-US" sz="1200">
              <a:latin typeface="ＭＳ Ｐゴシック" panose="020B0600070205080204" pitchFamily="50" charset="-128"/>
              <a:ea typeface="ＭＳ Ｐゴシック" panose="020B0600070205080204" pitchFamily="50" charset="-128"/>
            </a:rPr>
            <a:t>％）、類似団体平均（</a:t>
          </a:r>
          <a:r>
            <a:rPr kumimoji="1" lang="en-US" altLang="ja-JP" sz="1200">
              <a:latin typeface="ＭＳ Ｐゴシック" panose="020B0600070205080204" pitchFamily="50" charset="-128"/>
              <a:ea typeface="ＭＳ Ｐゴシック" panose="020B0600070205080204" pitchFamily="50" charset="-128"/>
            </a:rPr>
            <a:t>14.4</a:t>
          </a:r>
          <a:r>
            <a:rPr kumimoji="1" lang="ja-JP" altLang="en-US" sz="1200">
              <a:latin typeface="ＭＳ Ｐゴシック" panose="020B0600070205080204" pitchFamily="50" charset="-128"/>
              <a:ea typeface="ＭＳ Ｐゴシック" panose="020B0600070205080204" pitchFamily="50" charset="-128"/>
            </a:rPr>
            <a:t>％）を上回る状況にある。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近年、国民健康保険や介護保険等の給付費の自然増により増加傾向にある。引き続き、地域住民の健康増進の取組を進め、給付費の増加を抑制するのと併せて公営事業における職員数の適正化や適切な受益者負担の徴収により繰出金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81280</xdr:rowOff>
    </xdr:to>
    <xdr:cxnSp macro="">
      <xdr:nvCxnSpPr>
        <xdr:cNvPr id="253" name="直線コネクタ 252"/>
        <xdr:cNvCxnSpPr/>
      </xdr:nvCxnSpPr>
      <xdr:spPr>
        <a:xfrm>
          <a:off x="15671800" y="9987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43180</xdr:rowOff>
    </xdr:to>
    <xdr:cxnSp macro="">
      <xdr:nvCxnSpPr>
        <xdr:cNvPr id="256" name="直線コネクタ 255"/>
        <xdr:cNvCxnSpPr/>
      </xdr:nvCxnSpPr>
      <xdr:spPr>
        <a:xfrm>
          <a:off x="14782800" y="993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8" name="テキスト ボックス 25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161290</xdr:rowOff>
    </xdr:to>
    <xdr:cxnSp macro="">
      <xdr:nvCxnSpPr>
        <xdr:cNvPr id="259" name="直線コネクタ 258"/>
        <xdr:cNvCxnSpPr/>
      </xdr:nvCxnSpPr>
      <xdr:spPr>
        <a:xfrm>
          <a:off x="13893800" y="991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61" name="テキスト ボックス 260"/>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57</xdr:row>
      <xdr:rowOff>146050</xdr:rowOff>
    </xdr:to>
    <xdr:cxnSp macro="">
      <xdr:nvCxnSpPr>
        <xdr:cNvPr id="262" name="直線コネクタ 261"/>
        <xdr:cNvCxnSpPr/>
      </xdr:nvCxnSpPr>
      <xdr:spPr>
        <a:xfrm>
          <a:off x="13004800" y="990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63" name="フローチャート: 判断 262"/>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64" name="テキスト ボックス 263"/>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5" name="フローチャート: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66" name="テキスト ボックス 265"/>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72" name="楕円 271"/>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73"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74" name="楕円 273"/>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75" name="テキスト ボックス 274"/>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6" name="楕円 275"/>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7" name="テキスト ボックス 276"/>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8" name="楕円 277"/>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9" name="テキスト ボックス 278"/>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80" name="楕円 279"/>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81" name="テキスト ボックス 280"/>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一部事務組合の負担金等の増加により前年度より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ポイント増加した。各種団体への補助金については、適正額等の見直しを行い合理化を図ってきた経過や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公と民間の役割分担の観点から公共性、必要性に応じた補助金交付団体の選定や交付要件の適正化に努めている</a:t>
          </a:r>
          <a:r>
            <a:rPr kumimoji="1" lang="ja-JP" altLang="en-US" sz="1200">
              <a:latin typeface="ＭＳ Ｐゴシック" panose="020B0600070205080204" pitchFamily="50" charset="-128"/>
              <a:ea typeface="ＭＳ Ｐゴシック" panose="020B0600070205080204" pitchFamily="50" charset="-128"/>
            </a:rPr>
            <a:t>が、全国平均（</a:t>
          </a:r>
          <a:r>
            <a:rPr kumimoji="1" lang="en-US" altLang="ja-JP" sz="1200">
              <a:latin typeface="ＭＳ Ｐゴシック" panose="020B0600070205080204" pitchFamily="50" charset="-128"/>
              <a:ea typeface="ＭＳ Ｐゴシック" panose="020B0600070205080204" pitchFamily="50" charset="-128"/>
            </a:rPr>
            <a:t>10.1</a:t>
          </a:r>
          <a:r>
            <a:rPr kumimoji="1" lang="ja-JP" altLang="en-US" sz="1200">
              <a:latin typeface="ＭＳ Ｐゴシック" panose="020B0600070205080204" pitchFamily="50" charset="-128"/>
              <a:ea typeface="ＭＳ Ｐゴシック" panose="020B0600070205080204" pitchFamily="50" charset="-128"/>
            </a:rPr>
            <a:t>％）、滋賀県平均（</a:t>
          </a:r>
          <a:r>
            <a:rPr kumimoji="1" lang="en-US" altLang="ja-JP" sz="1200">
              <a:latin typeface="ＭＳ Ｐゴシック" panose="020B0600070205080204" pitchFamily="50" charset="-128"/>
              <a:ea typeface="ＭＳ Ｐゴシック" panose="020B0600070205080204" pitchFamily="50" charset="-128"/>
            </a:rPr>
            <a:t>12.1</a:t>
          </a:r>
          <a:r>
            <a:rPr kumimoji="1" lang="ja-JP" altLang="en-US" sz="1200">
              <a:latin typeface="ＭＳ Ｐゴシック" panose="020B0600070205080204" pitchFamily="50" charset="-128"/>
              <a:ea typeface="ＭＳ Ｐゴシック" panose="020B0600070205080204" pitchFamily="50" charset="-128"/>
            </a:rPr>
            <a:t>％）、類似団体平均（</a:t>
          </a:r>
          <a:r>
            <a:rPr kumimoji="1" lang="en-US" altLang="ja-JP" sz="1200">
              <a:latin typeface="ＭＳ Ｐゴシック" panose="020B0600070205080204" pitchFamily="50" charset="-128"/>
              <a:ea typeface="ＭＳ Ｐゴシック" panose="020B0600070205080204" pitchFamily="50" charset="-128"/>
            </a:rPr>
            <a:t>13.4</a:t>
          </a:r>
          <a:r>
            <a:rPr kumimoji="1" lang="ja-JP" altLang="en-US" sz="1200">
              <a:latin typeface="ＭＳ Ｐゴシック" panose="020B0600070205080204" pitchFamily="50" charset="-128"/>
              <a:ea typeface="ＭＳ Ｐゴシック" panose="020B0600070205080204" pitchFamily="50" charset="-128"/>
            </a:rPr>
            <a:t>％）よりを上回る状況にある。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31750</xdr:rowOff>
    </xdr:from>
    <xdr:to>
      <xdr:col>82</xdr:col>
      <xdr:colOff>107950</xdr:colOff>
      <xdr:row>37</xdr:row>
      <xdr:rowOff>77470</xdr:rowOff>
    </xdr:to>
    <xdr:cxnSp macro="">
      <xdr:nvCxnSpPr>
        <xdr:cNvPr id="314" name="直線コネクタ 313"/>
        <xdr:cNvCxnSpPr/>
      </xdr:nvCxnSpPr>
      <xdr:spPr>
        <a:xfrm>
          <a:off x="15671800" y="6375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5" name="補助費等平均値テキスト"/>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31750</xdr:rowOff>
    </xdr:to>
    <xdr:cxnSp macro="">
      <xdr:nvCxnSpPr>
        <xdr:cNvPr id="317" name="直線コネクタ 316"/>
        <xdr:cNvCxnSpPr/>
      </xdr:nvCxnSpPr>
      <xdr:spPr>
        <a:xfrm>
          <a:off x="14782800" y="636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54610</xdr:rowOff>
    </xdr:to>
    <xdr:cxnSp macro="">
      <xdr:nvCxnSpPr>
        <xdr:cNvPr id="320" name="直線コネクタ 319"/>
        <xdr:cNvCxnSpPr/>
      </xdr:nvCxnSpPr>
      <xdr:spPr>
        <a:xfrm flipV="1">
          <a:off x="13893800" y="636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165100</xdr:rowOff>
    </xdr:from>
    <xdr:to>
      <xdr:col>69</xdr:col>
      <xdr:colOff>92075</xdr:colOff>
      <xdr:row>37</xdr:row>
      <xdr:rowOff>54610</xdr:rowOff>
    </xdr:to>
    <xdr:cxnSp macro="">
      <xdr:nvCxnSpPr>
        <xdr:cNvPr id="323" name="直線コネクタ 322"/>
        <xdr:cNvCxnSpPr/>
      </xdr:nvCxnSpPr>
      <xdr:spPr>
        <a:xfrm>
          <a:off x="13004800" y="633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6" name="フローチャート: 判断 325"/>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27" name="テキスト ボックス 32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33" name="楕円 332"/>
        <xdr:cNvSpPr/>
      </xdr:nvSpPr>
      <xdr:spPr>
        <a:xfrm>
          <a:off x="16459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170197</xdr:rowOff>
    </xdr:from>
    <xdr:ext cx="762000" cy="259045"/>
    <xdr:sp macro="" textlink="">
      <xdr:nvSpPr>
        <xdr:cNvPr id="334" name="補助費等該当値テキスト"/>
        <xdr:cNvSpPr txBox="1"/>
      </xdr:nvSpPr>
      <xdr:spPr>
        <a:xfrm>
          <a:off x="16598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152400</xdr:rowOff>
    </xdr:from>
    <xdr:to>
      <xdr:col>78</xdr:col>
      <xdr:colOff>120650</xdr:colOff>
      <xdr:row>37</xdr:row>
      <xdr:rowOff>82550</xdr:rowOff>
    </xdr:to>
    <xdr:sp macro="" textlink="">
      <xdr:nvSpPr>
        <xdr:cNvPr id="335" name="楕円 334"/>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67327</xdr:rowOff>
    </xdr:from>
    <xdr:ext cx="736600" cy="259045"/>
    <xdr:sp macro="" textlink="">
      <xdr:nvSpPr>
        <xdr:cNvPr id="336" name="テキスト ボックス 335"/>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7" name="楕円 336"/>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8" name="テキスト ボックス 337"/>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3810</xdr:rowOff>
    </xdr:from>
    <xdr:to>
      <xdr:col>69</xdr:col>
      <xdr:colOff>142875</xdr:colOff>
      <xdr:row>37</xdr:row>
      <xdr:rowOff>105410</xdr:rowOff>
    </xdr:to>
    <xdr:sp macro="" textlink="">
      <xdr:nvSpPr>
        <xdr:cNvPr id="339" name="楕円 338"/>
        <xdr:cNvSpPr/>
      </xdr:nvSpPr>
      <xdr:spPr>
        <a:xfrm>
          <a:off x="13843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90187</xdr:rowOff>
    </xdr:from>
    <xdr:ext cx="762000" cy="259045"/>
    <xdr:sp macro="" textlink="">
      <xdr:nvSpPr>
        <xdr:cNvPr id="340" name="テキスト ボックス 339"/>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41" name="楕円 340"/>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42" name="テキスト ボックス 341"/>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公債費については、過去に実施した公共工事に伴い地方債の元利償還が増加しており、償還のピークを平成</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年度と見込んでいる。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全国平均（</a:t>
          </a:r>
          <a:r>
            <a:rPr kumimoji="1" lang="en-US" altLang="ja-JP" sz="1200">
              <a:latin typeface="ＭＳ Ｐゴシック" panose="020B0600070205080204" pitchFamily="50" charset="-128"/>
              <a:ea typeface="ＭＳ Ｐゴシック" panose="020B0600070205080204" pitchFamily="50" charset="-128"/>
            </a:rPr>
            <a:t>16.9</a:t>
          </a:r>
          <a:r>
            <a:rPr kumimoji="1" lang="ja-JP" altLang="en-US" sz="1200">
              <a:latin typeface="ＭＳ Ｐゴシック" panose="020B0600070205080204" pitchFamily="50" charset="-128"/>
              <a:ea typeface="ＭＳ Ｐゴシック" panose="020B0600070205080204" pitchFamily="50" charset="-128"/>
            </a:rPr>
            <a:t>％）、滋賀県平均（</a:t>
          </a:r>
          <a:r>
            <a:rPr kumimoji="1" lang="en-US" altLang="ja-JP" sz="1200">
              <a:latin typeface="ＭＳ Ｐゴシック" panose="020B0600070205080204" pitchFamily="50" charset="-128"/>
              <a:ea typeface="ＭＳ Ｐゴシック" panose="020B0600070205080204" pitchFamily="50" charset="-128"/>
            </a:rPr>
            <a:t>15.7</a:t>
          </a:r>
          <a:r>
            <a:rPr kumimoji="1" lang="ja-JP" altLang="en-US" sz="1200">
              <a:latin typeface="ＭＳ Ｐゴシック" panose="020B0600070205080204" pitchFamily="50" charset="-128"/>
              <a:ea typeface="ＭＳ Ｐゴシック" panose="020B0600070205080204" pitchFamily="50" charset="-128"/>
            </a:rPr>
            <a:t>％）、類似団体平均（</a:t>
          </a:r>
          <a:r>
            <a:rPr kumimoji="1" lang="en-US" altLang="ja-JP" sz="1200">
              <a:latin typeface="ＭＳ Ｐゴシック" panose="020B0600070205080204" pitchFamily="50" charset="-128"/>
              <a:ea typeface="ＭＳ Ｐゴシック" panose="020B0600070205080204" pitchFamily="50" charset="-128"/>
            </a:rPr>
            <a:t>13.4</a:t>
          </a:r>
          <a:r>
            <a:rPr kumimoji="1" lang="ja-JP" altLang="en-US" sz="1200">
              <a:latin typeface="ＭＳ Ｐゴシック" panose="020B0600070205080204" pitchFamily="50" charset="-128"/>
              <a:ea typeface="ＭＳ Ｐゴシック" panose="020B0600070205080204" pitchFamily="50" charset="-128"/>
            </a:rPr>
            <a:t>％）を下回っているが、引き続き地方債の新規発行の抑制に努め、公債費の抑制に努めたい。</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146050</xdr:rowOff>
    </xdr:to>
    <xdr:cxnSp macro="">
      <xdr:nvCxnSpPr>
        <xdr:cNvPr id="375" name="直線コネクタ 374"/>
        <xdr:cNvCxnSpPr/>
      </xdr:nvCxnSpPr>
      <xdr:spPr>
        <a:xfrm>
          <a:off x="3987800" y="128676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142240</xdr:rowOff>
    </xdr:from>
    <xdr:to>
      <xdr:col>19</xdr:col>
      <xdr:colOff>187325</xdr:colOff>
      <xdr:row>75</xdr:row>
      <xdr:rowOff>8890</xdr:rowOff>
    </xdr:to>
    <xdr:cxnSp macro="">
      <xdr:nvCxnSpPr>
        <xdr:cNvPr id="378" name="直線コネクタ 377"/>
        <xdr:cNvCxnSpPr/>
      </xdr:nvCxnSpPr>
      <xdr:spPr>
        <a:xfrm>
          <a:off x="3098800" y="12829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142240</xdr:rowOff>
    </xdr:from>
    <xdr:to>
      <xdr:col>15</xdr:col>
      <xdr:colOff>98425</xdr:colOff>
      <xdr:row>74</xdr:row>
      <xdr:rowOff>165100</xdr:rowOff>
    </xdr:to>
    <xdr:cxnSp macro="">
      <xdr:nvCxnSpPr>
        <xdr:cNvPr id="381" name="直線コネクタ 380"/>
        <xdr:cNvCxnSpPr/>
      </xdr:nvCxnSpPr>
      <xdr:spPr>
        <a:xfrm flipV="1">
          <a:off x="2209800" y="12829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3" name="テキスト ボックス 382"/>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54610</xdr:rowOff>
    </xdr:to>
    <xdr:cxnSp macro="">
      <xdr:nvCxnSpPr>
        <xdr:cNvPr id="384" name="直線コネクタ 383"/>
        <xdr:cNvCxnSpPr/>
      </xdr:nvCxnSpPr>
      <xdr:spPr>
        <a:xfrm flipV="1">
          <a:off x="1320800" y="12852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5" name="フローチャート: 判断 38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6" name="テキスト ボックス 385"/>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87" name="フローチャート: 判断 386"/>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44466</xdr:rowOff>
    </xdr:from>
    <xdr:ext cx="762000" cy="259045"/>
    <xdr:sp macro="" textlink="">
      <xdr:nvSpPr>
        <xdr:cNvPr id="388" name="テキスト ボックス 387"/>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94" name="楕円 393"/>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95"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96" name="楕円 395"/>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97" name="テキスト ボックス 396"/>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91440</xdr:rowOff>
    </xdr:from>
    <xdr:to>
      <xdr:col>15</xdr:col>
      <xdr:colOff>149225</xdr:colOff>
      <xdr:row>75</xdr:row>
      <xdr:rowOff>21590</xdr:rowOff>
    </xdr:to>
    <xdr:sp macro="" textlink="">
      <xdr:nvSpPr>
        <xdr:cNvPr id="398" name="楕円 397"/>
        <xdr:cNvSpPr/>
      </xdr:nvSpPr>
      <xdr:spPr>
        <a:xfrm>
          <a:off x="3048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31767</xdr:rowOff>
    </xdr:from>
    <xdr:ext cx="762000" cy="259045"/>
    <xdr:sp macro="" textlink="">
      <xdr:nvSpPr>
        <xdr:cNvPr id="399" name="テキスト ボックス 398"/>
        <xdr:cNvSpPr txBox="1"/>
      </xdr:nvSpPr>
      <xdr:spPr>
        <a:xfrm>
          <a:off x="2717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400" name="楕円 399"/>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401" name="テキスト ボックス 400"/>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402" name="楕円 401"/>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115587</xdr:rowOff>
    </xdr:from>
    <xdr:ext cx="762000" cy="259045"/>
    <xdr:sp macro="" textlink="">
      <xdr:nvSpPr>
        <xdr:cNvPr id="403" name="テキスト ボックス 402"/>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公債費以外の経常経費については、前年度より</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％増加した。全国平均（</a:t>
          </a:r>
          <a:r>
            <a:rPr kumimoji="1" lang="en-US" altLang="ja-JP" sz="1200">
              <a:latin typeface="ＭＳ Ｐゴシック" panose="020B0600070205080204" pitchFamily="50" charset="-128"/>
              <a:ea typeface="ＭＳ Ｐゴシック" panose="020B0600070205080204" pitchFamily="50" charset="-128"/>
            </a:rPr>
            <a:t>75.9</a:t>
          </a:r>
          <a:r>
            <a:rPr kumimoji="1" lang="ja-JP" altLang="en-US" sz="1200">
              <a:latin typeface="ＭＳ Ｐゴシック" panose="020B0600070205080204" pitchFamily="50" charset="-128"/>
              <a:ea typeface="ＭＳ Ｐゴシック" panose="020B0600070205080204" pitchFamily="50" charset="-128"/>
            </a:rPr>
            <a:t>％）、滋賀県平均（</a:t>
          </a:r>
          <a:r>
            <a:rPr kumimoji="1" lang="en-US" altLang="ja-JP" sz="1200">
              <a:latin typeface="ＭＳ Ｐゴシック" panose="020B0600070205080204" pitchFamily="50" charset="-128"/>
              <a:ea typeface="ＭＳ Ｐゴシック" panose="020B0600070205080204" pitchFamily="50" charset="-128"/>
            </a:rPr>
            <a:t>75.5</a:t>
          </a:r>
          <a:r>
            <a:rPr kumimoji="1" lang="ja-JP" altLang="en-US" sz="1200">
              <a:latin typeface="ＭＳ Ｐゴシック" panose="020B0600070205080204" pitchFamily="50" charset="-128"/>
              <a:ea typeface="ＭＳ Ｐゴシック" panose="020B0600070205080204" pitchFamily="50" charset="-128"/>
            </a:rPr>
            <a:t>％）、類似団体平均（</a:t>
          </a:r>
          <a:r>
            <a:rPr kumimoji="1" lang="en-US" altLang="ja-JP" sz="1200">
              <a:latin typeface="ＭＳ Ｐゴシック" panose="020B0600070205080204" pitchFamily="50" charset="-128"/>
              <a:ea typeface="ＭＳ Ｐゴシック" panose="020B0600070205080204" pitchFamily="50" charset="-128"/>
            </a:rPr>
            <a:t>74.5</a:t>
          </a:r>
          <a:r>
            <a:rPr kumimoji="1" lang="ja-JP" altLang="en-US" sz="1200">
              <a:latin typeface="ＭＳ Ｐゴシック" panose="020B0600070205080204" pitchFamily="50" charset="-128"/>
              <a:ea typeface="ＭＳ Ｐゴシック" panose="020B0600070205080204" pitchFamily="50" charset="-128"/>
            </a:rPr>
            <a:t>％）を上回る状況にある。これは、扶助費、繰出金が増加していることから、相対的に他団体と比べて高い傾向にあると考えられる。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今後については、人件費や扶助費の義務的経費や物件費や補助費などを含め、全体的な経費の抑制に努めたい。</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50800</xdr:rowOff>
    </xdr:from>
    <xdr:to>
      <xdr:col>82</xdr:col>
      <xdr:colOff>107950</xdr:colOff>
      <xdr:row>80</xdr:row>
      <xdr:rowOff>31750</xdr:rowOff>
    </xdr:to>
    <xdr:cxnSp macro="">
      <xdr:nvCxnSpPr>
        <xdr:cNvPr id="436" name="直線コネクタ 435"/>
        <xdr:cNvCxnSpPr/>
      </xdr:nvCxnSpPr>
      <xdr:spPr>
        <a:xfrm>
          <a:off x="15671800" y="135953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35577</xdr:rowOff>
    </xdr:from>
    <xdr:ext cx="762000" cy="259045"/>
    <xdr:sp macro="" textlink="">
      <xdr:nvSpPr>
        <xdr:cNvPr id="437" name="公債費以外平均値テキスト"/>
        <xdr:cNvSpPr txBox="1"/>
      </xdr:nvSpPr>
      <xdr:spPr>
        <a:xfrm>
          <a:off x="16598900" y="1323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79</xdr:row>
      <xdr:rowOff>50800</xdr:rowOff>
    </xdr:to>
    <xdr:cxnSp macro="">
      <xdr:nvCxnSpPr>
        <xdr:cNvPr id="439" name="直線コネクタ 438"/>
        <xdr:cNvCxnSpPr/>
      </xdr:nvCxnSpPr>
      <xdr:spPr>
        <a:xfrm>
          <a:off x="14782800" y="13568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1" name="テキスト ボックス 440"/>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79</xdr:row>
      <xdr:rowOff>27939</xdr:rowOff>
    </xdr:to>
    <xdr:cxnSp macro="">
      <xdr:nvCxnSpPr>
        <xdr:cNvPr id="442" name="直線コネクタ 441"/>
        <xdr:cNvCxnSpPr/>
      </xdr:nvCxnSpPr>
      <xdr:spPr>
        <a:xfrm flipV="1">
          <a:off x="13893800" y="13568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4" name="テキスト ボックス 443"/>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79</xdr:row>
      <xdr:rowOff>27939</xdr:rowOff>
    </xdr:to>
    <xdr:cxnSp macro="">
      <xdr:nvCxnSpPr>
        <xdr:cNvPr id="445" name="直線コネクタ 444"/>
        <xdr:cNvCxnSpPr/>
      </xdr:nvCxnSpPr>
      <xdr:spPr>
        <a:xfrm>
          <a:off x="13004800" y="1343152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72389</xdr:rowOff>
    </xdr:from>
    <xdr:to>
      <xdr:col>69</xdr:col>
      <xdr:colOff>142875</xdr:colOff>
      <xdr:row>78</xdr:row>
      <xdr:rowOff>2539</xdr:rowOff>
    </xdr:to>
    <xdr:sp macro="" textlink="">
      <xdr:nvSpPr>
        <xdr:cNvPr id="446" name="フローチャート: 判断 445"/>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12716</xdr:rowOff>
    </xdr:from>
    <xdr:ext cx="762000" cy="259045"/>
    <xdr:sp macro="" textlink="">
      <xdr:nvSpPr>
        <xdr:cNvPr id="447" name="テキスト ボックス 446"/>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48" name="フローチャート: 判断 447"/>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12716</xdr:rowOff>
    </xdr:from>
    <xdr:ext cx="762000" cy="259045"/>
    <xdr:sp macro="" textlink="">
      <xdr:nvSpPr>
        <xdr:cNvPr id="449" name="テキスト ボックス 448"/>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152400</xdr:rowOff>
    </xdr:from>
    <xdr:to>
      <xdr:col>82</xdr:col>
      <xdr:colOff>158750</xdr:colOff>
      <xdr:row>80</xdr:row>
      <xdr:rowOff>82550</xdr:rowOff>
    </xdr:to>
    <xdr:sp macro="" textlink="">
      <xdr:nvSpPr>
        <xdr:cNvPr id="455" name="楕円 454"/>
        <xdr:cNvSpPr/>
      </xdr:nvSpPr>
      <xdr:spPr>
        <a:xfrm>
          <a:off x="164592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60977</xdr:rowOff>
    </xdr:from>
    <xdr:ext cx="762000" cy="259045"/>
    <xdr:sp macro="" textlink="">
      <xdr:nvSpPr>
        <xdr:cNvPr id="456" name="公債費以外該当値テキスト"/>
        <xdr:cNvSpPr txBox="1"/>
      </xdr:nvSpPr>
      <xdr:spPr>
        <a:xfrm>
          <a:off x="16598900" y="1360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0</xdr:rowOff>
    </xdr:from>
    <xdr:to>
      <xdr:col>78</xdr:col>
      <xdr:colOff>120650</xdr:colOff>
      <xdr:row>79</xdr:row>
      <xdr:rowOff>101600</xdr:rowOff>
    </xdr:to>
    <xdr:sp macro="" textlink="">
      <xdr:nvSpPr>
        <xdr:cNvPr id="457" name="楕円 456"/>
        <xdr:cNvSpPr/>
      </xdr:nvSpPr>
      <xdr:spPr>
        <a:xfrm>
          <a:off x="15621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86377</xdr:rowOff>
    </xdr:from>
    <xdr:ext cx="736600" cy="259045"/>
    <xdr:sp macro="" textlink="">
      <xdr:nvSpPr>
        <xdr:cNvPr id="458" name="テキスト ボックス 457"/>
        <xdr:cNvSpPr txBox="1"/>
      </xdr:nvSpPr>
      <xdr:spPr>
        <a:xfrm>
          <a:off x="15290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59" name="楕円 458"/>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59707</xdr:rowOff>
    </xdr:from>
    <xdr:ext cx="762000" cy="259045"/>
    <xdr:sp macro="" textlink="">
      <xdr:nvSpPr>
        <xdr:cNvPr id="460" name="テキスト ボックス 459"/>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148589</xdr:rowOff>
    </xdr:from>
    <xdr:to>
      <xdr:col>69</xdr:col>
      <xdr:colOff>142875</xdr:colOff>
      <xdr:row>79</xdr:row>
      <xdr:rowOff>78739</xdr:rowOff>
    </xdr:to>
    <xdr:sp macro="" textlink="">
      <xdr:nvSpPr>
        <xdr:cNvPr id="461" name="楕円 460"/>
        <xdr:cNvSpPr/>
      </xdr:nvSpPr>
      <xdr:spPr>
        <a:xfrm>
          <a:off x="13843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63516</xdr:rowOff>
    </xdr:from>
    <xdr:ext cx="762000" cy="259045"/>
    <xdr:sp macro="" textlink="">
      <xdr:nvSpPr>
        <xdr:cNvPr id="462" name="テキスト ボックス 461"/>
        <xdr:cNvSpPr txBox="1"/>
      </xdr:nvSpPr>
      <xdr:spPr>
        <a:xfrm>
          <a:off x="13512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63" name="楕円 462"/>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64" name="テキスト ボックス 463"/>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135093</xdr:rowOff>
    </xdr:from>
    <xdr:to>
      <xdr:col>29</xdr:col>
      <xdr:colOff>127000</xdr:colOff>
      <xdr:row>15</xdr:row>
      <xdr:rowOff>169759</xdr:rowOff>
    </xdr:to>
    <xdr:cxnSp macro="">
      <xdr:nvCxnSpPr>
        <xdr:cNvPr id="52" name="直線コネクタ 51"/>
        <xdr:cNvCxnSpPr/>
      </xdr:nvCxnSpPr>
      <xdr:spPr bwMode="auto">
        <a:xfrm flipV="1">
          <a:off x="5003800" y="2754468"/>
          <a:ext cx="647700" cy="34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120264</xdr:rowOff>
    </xdr:from>
    <xdr:ext cx="762000" cy="259045"/>
    <xdr:sp macro="" textlink="">
      <xdr:nvSpPr>
        <xdr:cNvPr id="53" name="人口1人当たり決算額の推移平均値テキスト130"/>
        <xdr:cNvSpPr txBox="1"/>
      </xdr:nvSpPr>
      <xdr:spPr>
        <a:xfrm>
          <a:off x="5740400" y="2911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169759</xdr:rowOff>
    </xdr:from>
    <xdr:to>
      <xdr:col>26</xdr:col>
      <xdr:colOff>50800</xdr:colOff>
      <xdr:row>16</xdr:row>
      <xdr:rowOff>8906</xdr:rowOff>
    </xdr:to>
    <xdr:cxnSp macro="">
      <xdr:nvCxnSpPr>
        <xdr:cNvPr id="55" name="直線コネクタ 54"/>
        <xdr:cNvCxnSpPr/>
      </xdr:nvCxnSpPr>
      <xdr:spPr bwMode="auto">
        <a:xfrm flipV="1">
          <a:off x="4305300" y="2789134"/>
          <a:ext cx="698500" cy="10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77385</xdr:rowOff>
    </xdr:from>
    <xdr:ext cx="736600" cy="259045"/>
    <xdr:sp macro="" textlink="">
      <xdr:nvSpPr>
        <xdr:cNvPr id="57" name="テキスト ボックス 56"/>
        <xdr:cNvSpPr txBox="1"/>
      </xdr:nvSpPr>
      <xdr:spPr>
        <a:xfrm>
          <a:off x="4622800" y="303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8906</xdr:rowOff>
    </xdr:from>
    <xdr:to>
      <xdr:col>22</xdr:col>
      <xdr:colOff>114300</xdr:colOff>
      <xdr:row>16</xdr:row>
      <xdr:rowOff>25610</xdr:rowOff>
    </xdr:to>
    <xdr:cxnSp macro="">
      <xdr:nvCxnSpPr>
        <xdr:cNvPr id="58" name="直線コネクタ 57"/>
        <xdr:cNvCxnSpPr/>
      </xdr:nvCxnSpPr>
      <xdr:spPr bwMode="auto">
        <a:xfrm flipV="1">
          <a:off x="3606800" y="2799731"/>
          <a:ext cx="698500" cy="16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63016</xdr:rowOff>
    </xdr:from>
    <xdr:ext cx="762000" cy="259045"/>
    <xdr:sp macro="" textlink="">
      <xdr:nvSpPr>
        <xdr:cNvPr id="60" name="テキスト ボックス 59"/>
        <xdr:cNvSpPr txBox="1"/>
      </xdr:nvSpPr>
      <xdr:spPr>
        <a:xfrm>
          <a:off x="3924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25610</xdr:rowOff>
    </xdr:from>
    <xdr:to>
      <xdr:col>18</xdr:col>
      <xdr:colOff>177800</xdr:colOff>
      <xdr:row>16</xdr:row>
      <xdr:rowOff>62578</xdr:rowOff>
    </xdr:to>
    <xdr:cxnSp macro="">
      <xdr:nvCxnSpPr>
        <xdr:cNvPr id="61" name="直線コネクタ 60"/>
        <xdr:cNvCxnSpPr/>
      </xdr:nvCxnSpPr>
      <xdr:spPr bwMode="auto">
        <a:xfrm flipV="1">
          <a:off x="2908300" y="2816435"/>
          <a:ext cx="698500" cy="36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141982</xdr:rowOff>
    </xdr:from>
    <xdr:to>
      <xdr:col>19</xdr:col>
      <xdr:colOff>38100</xdr:colOff>
      <xdr:row>17</xdr:row>
      <xdr:rowOff>72132</xdr:rowOff>
    </xdr:to>
    <xdr:sp macro="" textlink="">
      <xdr:nvSpPr>
        <xdr:cNvPr id="62" name="フローチャート: 判断 61"/>
        <xdr:cNvSpPr/>
      </xdr:nvSpPr>
      <xdr:spPr bwMode="auto">
        <a:xfrm>
          <a:off x="35560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56909</xdr:rowOff>
    </xdr:from>
    <xdr:ext cx="762000" cy="259045"/>
    <xdr:sp macro="" textlink="">
      <xdr:nvSpPr>
        <xdr:cNvPr id="63" name="テキスト ボックス 62"/>
        <xdr:cNvSpPr txBox="1"/>
      </xdr:nvSpPr>
      <xdr:spPr>
        <a:xfrm>
          <a:off x="3225800" y="301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11746</xdr:rowOff>
    </xdr:from>
    <xdr:to>
      <xdr:col>15</xdr:col>
      <xdr:colOff>101600</xdr:colOff>
      <xdr:row>17</xdr:row>
      <xdr:rowOff>113346</xdr:rowOff>
    </xdr:to>
    <xdr:sp macro="" textlink="">
      <xdr:nvSpPr>
        <xdr:cNvPr id="64" name="フローチャート: 判断 63"/>
        <xdr:cNvSpPr/>
      </xdr:nvSpPr>
      <xdr:spPr bwMode="auto">
        <a:xfrm>
          <a:off x="2857500" y="2974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98123</xdr:rowOff>
    </xdr:from>
    <xdr:ext cx="762000" cy="259045"/>
    <xdr:sp macro="" textlink="">
      <xdr:nvSpPr>
        <xdr:cNvPr id="65" name="テキスト ボックス 64"/>
        <xdr:cNvSpPr txBox="1"/>
      </xdr:nvSpPr>
      <xdr:spPr>
        <a:xfrm>
          <a:off x="2527300" y="306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84293</xdr:rowOff>
    </xdr:from>
    <xdr:to>
      <xdr:col>29</xdr:col>
      <xdr:colOff>177800</xdr:colOff>
      <xdr:row>16</xdr:row>
      <xdr:rowOff>14443</xdr:rowOff>
    </xdr:to>
    <xdr:sp macro="" textlink="">
      <xdr:nvSpPr>
        <xdr:cNvPr id="71" name="楕円 70"/>
        <xdr:cNvSpPr/>
      </xdr:nvSpPr>
      <xdr:spPr bwMode="auto">
        <a:xfrm>
          <a:off x="5600700" y="2703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100820</xdr:rowOff>
    </xdr:from>
    <xdr:ext cx="762000" cy="259045"/>
    <xdr:sp macro="" textlink="">
      <xdr:nvSpPr>
        <xdr:cNvPr id="72" name="人口1人当たり決算額の推移該当値テキスト130"/>
        <xdr:cNvSpPr txBox="1"/>
      </xdr:nvSpPr>
      <xdr:spPr>
        <a:xfrm>
          <a:off x="5740400" y="25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118959</xdr:rowOff>
    </xdr:from>
    <xdr:to>
      <xdr:col>26</xdr:col>
      <xdr:colOff>101600</xdr:colOff>
      <xdr:row>16</xdr:row>
      <xdr:rowOff>49109</xdr:rowOff>
    </xdr:to>
    <xdr:sp macro="" textlink="">
      <xdr:nvSpPr>
        <xdr:cNvPr id="73" name="楕円 72"/>
        <xdr:cNvSpPr/>
      </xdr:nvSpPr>
      <xdr:spPr bwMode="auto">
        <a:xfrm>
          <a:off x="4953000" y="273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59286</xdr:rowOff>
    </xdr:from>
    <xdr:ext cx="736600" cy="259045"/>
    <xdr:sp macro="" textlink="">
      <xdr:nvSpPr>
        <xdr:cNvPr id="74" name="テキスト ボックス 73"/>
        <xdr:cNvSpPr txBox="1"/>
      </xdr:nvSpPr>
      <xdr:spPr>
        <a:xfrm>
          <a:off x="4622800" y="2507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129556</xdr:rowOff>
    </xdr:from>
    <xdr:to>
      <xdr:col>22</xdr:col>
      <xdr:colOff>165100</xdr:colOff>
      <xdr:row>16</xdr:row>
      <xdr:rowOff>59706</xdr:rowOff>
    </xdr:to>
    <xdr:sp macro="" textlink="">
      <xdr:nvSpPr>
        <xdr:cNvPr id="75" name="楕円 74"/>
        <xdr:cNvSpPr/>
      </xdr:nvSpPr>
      <xdr:spPr bwMode="auto">
        <a:xfrm>
          <a:off x="4254500" y="2748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69883</xdr:rowOff>
    </xdr:from>
    <xdr:ext cx="762000" cy="259045"/>
    <xdr:sp macro="" textlink="">
      <xdr:nvSpPr>
        <xdr:cNvPr id="76" name="テキスト ボックス 75"/>
        <xdr:cNvSpPr txBox="1"/>
      </xdr:nvSpPr>
      <xdr:spPr>
        <a:xfrm>
          <a:off x="3924300" y="251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146260</xdr:rowOff>
    </xdr:from>
    <xdr:to>
      <xdr:col>19</xdr:col>
      <xdr:colOff>38100</xdr:colOff>
      <xdr:row>16</xdr:row>
      <xdr:rowOff>76410</xdr:rowOff>
    </xdr:to>
    <xdr:sp macro="" textlink="">
      <xdr:nvSpPr>
        <xdr:cNvPr id="77" name="楕円 76"/>
        <xdr:cNvSpPr/>
      </xdr:nvSpPr>
      <xdr:spPr bwMode="auto">
        <a:xfrm>
          <a:off x="3556000" y="2765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86587</xdr:rowOff>
    </xdr:from>
    <xdr:ext cx="762000" cy="259045"/>
    <xdr:sp macro="" textlink="">
      <xdr:nvSpPr>
        <xdr:cNvPr id="78" name="テキスト ボックス 77"/>
        <xdr:cNvSpPr txBox="1"/>
      </xdr:nvSpPr>
      <xdr:spPr>
        <a:xfrm>
          <a:off x="3225800" y="253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11778</xdr:rowOff>
    </xdr:from>
    <xdr:to>
      <xdr:col>15</xdr:col>
      <xdr:colOff>101600</xdr:colOff>
      <xdr:row>16</xdr:row>
      <xdr:rowOff>113378</xdr:rowOff>
    </xdr:to>
    <xdr:sp macro="" textlink="">
      <xdr:nvSpPr>
        <xdr:cNvPr id="79" name="楕円 78"/>
        <xdr:cNvSpPr/>
      </xdr:nvSpPr>
      <xdr:spPr bwMode="auto">
        <a:xfrm>
          <a:off x="2857500" y="2802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123555</xdr:rowOff>
    </xdr:from>
    <xdr:ext cx="762000" cy="259045"/>
    <xdr:sp macro="" textlink="">
      <xdr:nvSpPr>
        <xdr:cNvPr id="80" name="テキスト ボックス 79"/>
        <xdr:cNvSpPr txBox="1"/>
      </xdr:nvSpPr>
      <xdr:spPr>
        <a:xfrm>
          <a:off x="2527300" y="257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83634</xdr:rowOff>
    </xdr:from>
    <xdr:to>
      <xdr:col>29</xdr:col>
      <xdr:colOff>127000</xdr:colOff>
      <xdr:row>37</xdr:row>
      <xdr:rowOff>112644</xdr:rowOff>
    </xdr:to>
    <xdr:cxnSp macro="">
      <xdr:nvCxnSpPr>
        <xdr:cNvPr id="112" name="直線コネクタ 111"/>
        <xdr:cNvCxnSpPr/>
      </xdr:nvCxnSpPr>
      <xdr:spPr bwMode="auto">
        <a:xfrm flipV="1">
          <a:off x="5003800" y="7208334"/>
          <a:ext cx="647700" cy="29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112644</xdr:rowOff>
    </xdr:from>
    <xdr:to>
      <xdr:col>26</xdr:col>
      <xdr:colOff>50800</xdr:colOff>
      <xdr:row>37</xdr:row>
      <xdr:rowOff>212039</xdr:rowOff>
    </xdr:to>
    <xdr:cxnSp macro="">
      <xdr:nvCxnSpPr>
        <xdr:cNvPr id="115" name="直線コネクタ 114"/>
        <xdr:cNvCxnSpPr/>
      </xdr:nvCxnSpPr>
      <xdr:spPr bwMode="auto">
        <a:xfrm flipV="1">
          <a:off x="4305300" y="7237344"/>
          <a:ext cx="698500" cy="99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115410</xdr:rowOff>
    </xdr:from>
    <xdr:to>
      <xdr:col>22</xdr:col>
      <xdr:colOff>114300</xdr:colOff>
      <xdr:row>37</xdr:row>
      <xdr:rowOff>212039</xdr:rowOff>
    </xdr:to>
    <xdr:cxnSp macro="">
      <xdr:nvCxnSpPr>
        <xdr:cNvPr id="118" name="直線コネクタ 117"/>
        <xdr:cNvCxnSpPr/>
      </xdr:nvCxnSpPr>
      <xdr:spPr bwMode="auto">
        <a:xfrm>
          <a:off x="3606800" y="7240110"/>
          <a:ext cx="698500" cy="96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256488</xdr:rowOff>
    </xdr:from>
    <xdr:ext cx="762000" cy="259045"/>
    <xdr:sp macro="" textlink="">
      <xdr:nvSpPr>
        <xdr:cNvPr id="120" name="テキスト ボックス 119"/>
        <xdr:cNvSpPr txBox="1"/>
      </xdr:nvSpPr>
      <xdr:spPr>
        <a:xfrm>
          <a:off x="3924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14254</xdr:rowOff>
    </xdr:from>
    <xdr:to>
      <xdr:col>18</xdr:col>
      <xdr:colOff>177800</xdr:colOff>
      <xdr:row>37</xdr:row>
      <xdr:rowOff>115410</xdr:rowOff>
    </xdr:to>
    <xdr:cxnSp macro="">
      <xdr:nvCxnSpPr>
        <xdr:cNvPr id="121" name="直線コネクタ 120"/>
        <xdr:cNvCxnSpPr/>
      </xdr:nvCxnSpPr>
      <xdr:spPr bwMode="auto">
        <a:xfrm>
          <a:off x="2908300" y="7138954"/>
          <a:ext cx="698500" cy="101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148666</xdr:rowOff>
    </xdr:from>
    <xdr:to>
      <xdr:col>19</xdr:col>
      <xdr:colOff>38100</xdr:colOff>
      <xdr:row>37</xdr:row>
      <xdr:rowOff>78816</xdr:rowOff>
    </xdr:to>
    <xdr:sp macro="" textlink="">
      <xdr:nvSpPr>
        <xdr:cNvPr id="122" name="フローチャート: 判断 121"/>
        <xdr:cNvSpPr/>
      </xdr:nvSpPr>
      <xdr:spPr bwMode="auto">
        <a:xfrm>
          <a:off x="35560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260443</xdr:rowOff>
    </xdr:from>
    <xdr:ext cx="762000" cy="259045"/>
    <xdr:sp macro="" textlink="">
      <xdr:nvSpPr>
        <xdr:cNvPr id="123" name="テキスト ボックス 122"/>
        <xdr:cNvSpPr txBox="1"/>
      </xdr:nvSpPr>
      <xdr:spPr>
        <a:xfrm>
          <a:off x="3225800" y="68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124" name="フローチャート: 判断 123"/>
        <xdr:cNvSpPr/>
      </xdr:nvSpPr>
      <xdr:spPr bwMode="auto">
        <a:xfrm>
          <a:off x="2857500" y="70323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190880</xdr:rowOff>
    </xdr:from>
    <xdr:ext cx="762000" cy="259045"/>
    <xdr:sp macro="" textlink="">
      <xdr:nvSpPr>
        <xdr:cNvPr id="125" name="テキスト ボックス 124"/>
        <xdr:cNvSpPr txBox="1"/>
      </xdr:nvSpPr>
      <xdr:spPr>
        <a:xfrm>
          <a:off x="2527300" y="680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32834</xdr:rowOff>
    </xdr:from>
    <xdr:to>
      <xdr:col>29</xdr:col>
      <xdr:colOff>177800</xdr:colOff>
      <xdr:row>37</xdr:row>
      <xdr:rowOff>134434</xdr:rowOff>
    </xdr:to>
    <xdr:sp macro="" textlink="">
      <xdr:nvSpPr>
        <xdr:cNvPr id="131" name="楕円 130"/>
        <xdr:cNvSpPr/>
      </xdr:nvSpPr>
      <xdr:spPr bwMode="auto">
        <a:xfrm>
          <a:off x="5600700" y="7157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4911</xdr:rowOff>
    </xdr:from>
    <xdr:ext cx="762000" cy="259045"/>
    <xdr:sp macro="" textlink="">
      <xdr:nvSpPr>
        <xdr:cNvPr id="132" name="人口1人当たり決算額の推移該当値テキスト445"/>
        <xdr:cNvSpPr txBox="1"/>
      </xdr:nvSpPr>
      <xdr:spPr>
        <a:xfrm>
          <a:off x="5740400" y="712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61844</xdr:rowOff>
    </xdr:from>
    <xdr:to>
      <xdr:col>26</xdr:col>
      <xdr:colOff>101600</xdr:colOff>
      <xdr:row>37</xdr:row>
      <xdr:rowOff>163444</xdr:rowOff>
    </xdr:to>
    <xdr:sp macro="" textlink="">
      <xdr:nvSpPr>
        <xdr:cNvPr id="133" name="楕円 132"/>
        <xdr:cNvSpPr/>
      </xdr:nvSpPr>
      <xdr:spPr bwMode="auto">
        <a:xfrm>
          <a:off x="4953000" y="7186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148221</xdr:rowOff>
    </xdr:from>
    <xdr:ext cx="736600" cy="259045"/>
    <xdr:sp macro="" textlink="">
      <xdr:nvSpPr>
        <xdr:cNvPr id="134" name="テキスト ボックス 133"/>
        <xdr:cNvSpPr txBox="1"/>
      </xdr:nvSpPr>
      <xdr:spPr>
        <a:xfrm>
          <a:off x="4622800" y="72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161239</xdr:rowOff>
    </xdr:from>
    <xdr:to>
      <xdr:col>22</xdr:col>
      <xdr:colOff>165100</xdr:colOff>
      <xdr:row>37</xdr:row>
      <xdr:rowOff>262839</xdr:rowOff>
    </xdr:to>
    <xdr:sp macro="" textlink="">
      <xdr:nvSpPr>
        <xdr:cNvPr id="135" name="楕円 134"/>
        <xdr:cNvSpPr/>
      </xdr:nvSpPr>
      <xdr:spPr bwMode="auto">
        <a:xfrm>
          <a:off x="4254500" y="7285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247616</xdr:rowOff>
    </xdr:from>
    <xdr:ext cx="762000" cy="259045"/>
    <xdr:sp macro="" textlink="">
      <xdr:nvSpPr>
        <xdr:cNvPr id="136" name="テキスト ボックス 135"/>
        <xdr:cNvSpPr txBox="1"/>
      </xdr:nvSpPr>
      <xdr:spPr>
        <a:xfrm>
          <a:off x="3924300" y="737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64610</xdr:rowOff>
    </xdr:from>
    <xdr:to>
      <xdr:col>19</xdr:col>
      <xdr:colOff>38100</xdr:colOff>
      <xdr:row>37</xdr:row>
      <xdr:rowOff>166210</xdr:rowOff>
    </xdr:to>
    <xdr:sp macro="" textlink="">
      <xdr:nvSpPr>
        <xdr:cNvPr id="137" name="楕円 136"/>
        <xdr:cNvSpPr/>
      </xdr:nvSpPr>
      <xdr:spPr bwMode="auto">
        <a:xfrm>
          <a:off x="3556000" y="7189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150987</xdr:rowOff>
    </xdr:from>
    <xdr:ext cx="762000" cy="259045"/>
    <xdr:sp macro="" textlink="">
      <xdr:nvSpPr>
        <xdr:cNvPr id="138" name="テキスト ボックス 137"/>
        <xdr:cNvSpPr txBox="1"/>
      </xdr:nvSpPr>
      <xdr:spPr>
        <a:xfrm>
          <a:off x="3225800" y="727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134904</xdr:rowOff>
    </xdr:from>
    <xdr:to>
      <xdr:col>15</xdr:col>
      <xdr:colOff>101600</xdr:colOff>
      <xdr:row>37</xdr:row>
      <xdr:rowOff>65054</xdr:rowOff>
    </xdr:to>
    <xdr:sp macro="" textlink="">
      <xdr:nvSpPr>
        <xdr:cNvPr id="139" name="楕円 138"/>
        <xdr:cNvSpPr/>
      </xdr:nvSpPr>
      <xdr:spPr bwMode="auto">
        <a:xfrm>
          <a:off x="2857500" y="7088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49831</xdr:rowOff>
    </xdr:from>
    <xdr:ext cx="762000" cy="259045"/>
    <xdr:sp macro="" textlink="">
      <xdr:nvSpPr>
        <xdr:cNvPr id="140" name="テキスト ボックス 139"/>
        <xdr:cNvSpPr txBox="1"/>
      </xdr:nvSpPr>
      <xdr:spPr>
        <a:xfrm>
          <a:off x="2527300" y="717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21,697
21,253
117.60
9,208,924
8,757,671
333,943
5,743,482
8,714,630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140176</xdr:rowOff>
    </xdr:from>
    <xdr:to>
      <xdr:col>24</xdr:col>
      <xdr:colOff>63500</xdr:colOff>
      <xdr:row>35</xdr:row>
      <xdr:rowOff>151302</xdr:rowOff>
    </xdr:to>
    <xdr:cxnSp macro="">
      <xdr:nvCxnSpPr>
        <xdr:cNvPr id="61" name="直線コネクタ 60"/>
        <xdr:cNvCxnSpPr/>
      </xdr:nvCxnSpPr>
      <xdr:spPr>
        <a:xfrm flipV="1">
          <a:off x="3797300" y="6140926"/>
          <a:ext cx="838200"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34085</xdr:rowOff>
    </xdr:from>
    <xdr:ext cx="534377" cy="259045"/>
    <xdr:sp macro="" textlink="">
      <xdr:nvSpPr>
        <xdr:cNvPr id="62" name="人件費平均値テキスト"/>
        <xdr:cNvSpPr txBox="1"/>
      </xdr:nvSpPr>
      <xdr:spPr>
        <a:xfrm>
          <a:off x="4686300" y="620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151302</xdr:rowOff>
    </xdr:from>
    <xdr:to>
      <xdr:col>19</xdr:col>
      <xdr:colOff>177800</xdr:colOff>
      <xdr:row>35</xdr:row>
      <xdr:rowOff>169723</xdr:rowOff>
    </xdr:to>
    <xdr:cxnSp macro="">
      <xdr:nvCxnSpPr>
        <xdr:cNvPr id="64" name="直線コネクタ 63"/>
        <xdr:cNvCxnSpPr/>
      </xdr:nvCxnSpPr>
      <xdr:spPr>
        <a:xfrm flipV="1">
          <a:off x="2908300" y="6152052"/>
          <a:ext cx="889000" cy="1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151166</xdr:rowOff>
    </xdr:from>
    <xdr:ext cx="534377" cy="259045"/>
    <xdr:sp macro="" textlink="">
      <xdr:nvSpPr>
        <xdr:cNvPr id="66" name="テキスト ボックス 65"/>
        <xdr:cNvSpPr txBox="1"/>
      </xdr:nvSpPr>
      <xdr:spPr>
        <a:xfrm>
          <a:off x="3530111" y="63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160007</xdr:rowOff>
    </xdr:from>
    <xdr:to>
      <xdr:col>15</xdr:col>
      <xdr:colOff>50800</xdr:colOff>
      <xdr:row>35</xdr:row>
      <xdr:rowOff>169723</xdr:rowOff>
    </xdr:to>
    <xdr:cxnSp macro="">
      <xdr:nvCxnSpPr>
        <xdr:cNvPr id="67" name="直線コネクタ 66"/>
        <xdr:cNvCxnSpPr/>
      </xdr:nvCxnSpPr>
      <xdr:spPr>
        <a:xfrm>
          <a:off x="2019300" y="6160757"/>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140517</xdr:rowOff>
    </xdr:from>
    <xdr:ext cx="534377" cy="259045"/>
    <xdr:sp macro="" textlink="">
      <xdr:nvSpPr>
        <xdr:cNvPr id="69" name="テキスト ボックス 68"/>
        <xdr:cNvSpPr txBox="1"/>
      </xdr:nvSpPr>
      <xdr:spPr>
        <a:xfrm>
          <a:off x="2641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160007</xdr:rowOff>
    </xdr:from>
    <xdr:to>
      <xdr:col>10</xdr:col>
      <xdr:colOff>114300</xdr:colOff>
      <xdr:row>36</xdr:row>
      <xdr:rowOff>75521</xdr:rowOff>
    </xdr:to>
    <xdr:cxnSp macro="">
      <xdr:nvCxnSpPr>
        <xdr:cNvPr id="70" name="直線コネクタ 69"/>
        <xdr:cNvCxnSpPr/>
      </xdr:nvCxnSpPr>
      <xdr:spPr>
        <a:xfrm flipV="1">
          <a:off x="1130300" y="6160757"/>
          <a:ext cx="889000" cy="8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81813</xdr:rowOff>
    </xdr:from>
    <xdr:to>
      <xdr:col>10</xdr:col>
      <xdr:colOff>165100</xdr:colOff>
      <xdr:row>37</xdr:row>
      <xdr:rowOff>11963</xdr:rowOff>
    </xdr:to>
    <xdr:sp macro="" textlink="">
      <xdr:nvSpPr>
        <xdr:cNvPr id="71" name="フローチャート: 判断 70"/>
        <xdr:cNvSpPr/>
      </xdr:nvSpPr>
      <xdr:spPr>
        <a:xfrm>
          <a:off x="1968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3090</xdr:rowOff>
    </xdr:from>
    <xdr:ext cx="534377" cy="259045"/>
    <xdr:sp macro="" textlink="">
      <xdr:nvSpPr>
        <xdr:cNvPr id="72" name="テキスト ボックス 71"/>
        <xdr:cNvSpPr txBox="1"/>
      </xdr:nvSpPr>
      <xdr:spPr>
        <a:xfrm>
          <a:off x="1752111" y="634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142754</xdr:rowOff>
    </xdr:from>
    <xdr:to>
      <xdr:col>6</xdr:col>
      <xdr:colOff>38100</xdr:colOff>
      <xdr:row>37</xdr:row>
      <xdr:rowOff>72904</xdr:rowOff>
    </xdr:to>
    <xdr:sp macro="" textlink="">
      <xdr:nvSpPr>
        <xdr:cNvPr id="73" name="フローチャート: 判断 72"/>
        <xdr:cNvSpPr/>
      </xdr:nvSpPr>
      <xdr:spPr>
        <a:xfrm>
          <a:off x="1079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64031</xdr:rowOff>
    </xdr:from>
    <xdr:ext cx="534377" cy="259045"/>
    <xdr:sp macro="" textlink="">
      <xdr:nvSpPr>
        <xdr:cNvPr id="74" name="テキスト ボックス 73"/>
        <xdr:cNvSpPr txBox="1"/>
      </xdr:nvSpPr>
      <xdr:spPr>
        <a:xfrm>
          <a:off x="863111" y="640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89376</xdr:rowOff>
    </xdr:from>
    <xdr:to>
      <xdr:col>24</xdr:col>
      <xdr:colOff>114300</xdr:colOff>
      <xdr:row>36</xdr:row>
      <xdr:rowOff>19526</xdr:rowOff>
    </xdr:to>
    <xdr:sp macro="" textlink="">
      <xdr:nvSpPr>
        <xdr:cNvPr id="80" name="楕円 79"/>
        <xdr:cNvSpPr/>
      </xdr:nvSpPr>
      <xdr:spPr>
        <a:xfrm>
          <a:off x="4584700" y="609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112253</xdr:rowOff>
    </xdr:from>
    <xdr:ext cx="534377" cy="259045"/>
    <xdr:sp macro="" textlink="">
      <xdr:nvSpPr>
        <xdr:cNvPr id="81" name="人件費該当値テキスト"/>
        <xdr:cNvSpPr txBox="1"/>
      </xdr:nvSpPr>
      <xdr:spPr>
        <a:xfrm>
          <a:off x="4686300" y="594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100502</xdr:rowOff>
    </xdr:from>
    <xdr:to>
      <xdr:col>20</xdr:col>
      <xdr:colOff>38100</xdr:colOff>
      <xdr:row>36</xdr:row>
      <xdr:rowOff>30652</xdr:rowOff>
    </xdr:to>
    <xdr:sp macro="" textlink="">
      <xdr:nvSpPr>
        <xdr:cNvPr id="82" name="楕円 81"/>
        <xdr:cNvSpPr/>
      </xdr:nvSpPr>
      <xdr:spPr>
        <a:xfrm>
          <a:off x="3746500" y="610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47179</xdr:rowOff>
    </xdr:from>
    <xdr:ext cx="534377" cy="259045"/>
    <xdr:sp macro="" textlink="">
      <xdr:nvSpPr>
        <xdr:cNvPr id="83" name="テキスト ボックス 82"/>
        <xdr:cNvSpPr txBox="1"/>
      </xdr:nvSpPr>
      <xdr:spPr>
        <a:xfrm>
          <a:off x="3530111" y="587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118923</xdr:rowOff>
    </xdr:from>
    <xdr:to>
      <xdr:col>15</xdr:col>
      <xdr:colOff>101600</xdr:colOff>
      <xdr:row>36</xdr:row>
      <xdr:rowOff>49073</xdr:rowOff>
    </xdr:to>
    <xdr:sp macro="" textlink="">
      <xdr:nvSpPr>
        <xdr:cNvPr id="84" name="楕円 83"/>
        <xdr:cNvSpPr/>
      </xdr:nvSpPr>
      <xdr:spPr>
        <a:xfrm>
          <a:off x="2857500" y="61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65600</xdr:rowOff>
    </xdr:from>
    <xdr:ext cx="534377" cy="259045"/>
    <xdr:sp macro="" textlink="">
      <xdr:nvSpPr>
        <xdr:cNvPr id="85" name="テキスト ボックス 84"/>
        <xdr:cNvSpPr txBox="1"/>
      </xdr:nvSpPr>
      <xdr:spPr>
        <a:xfrm>
          <a:off x="2641111" y="58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109207</xdr:rowOff>
    </xdr:from>
    <xdr:to>
      <xdr:col>10</xdr:col>
      <xdr:colOff>165100</xdr:colOff>
      <xdr:row>36</xdr:row>
      <xdr:rowOff>39357</xdr:rowOff>
    </xdr:to>
    <xdr:sp macro="" textlink="">
      <xdr:nvSpPr>
        <xdr:cNvPr id="86" name="楕円 85"/>
        <xdr:cNvSpPr/>
      </xdr:nvSpPr>
      <xdr:spPr>
        <a:xfrm>
          <a:off x="1968500" y="61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55884</xdr:rowOff>
    </xdr:from>
    <xdr:ext cx="534377" cy="259045"/>
    <xdr:sp macro="" textlink="">
      <xdr:nvSpPr>
        <xdr:cNvPr id="87" name="テキスト ボックス 86"/>
        <xdr:cNvSpPr txBox="1"/>
      </xdr:nvSpPr>
      <xdr:spPr>
        <a:xfrm>
          <a:off x="1752111" y="588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24721</xdr:rowOff>
    </xdr:from>
    <xdr:to>
      <xdr:col>6</xdr:col>
      <xdr:colOff>38100</xdr:colOff>
      <xdr:row>36</xdr:row>
      <xdr:rowOff>126321</xdr:rowOff>
    </xdr:to>
    <xdr:sp macro="" textlink="">
      <xdr:nvSpPr>
        <xdr:cNvPr id="88" name="楕円 87"/>
        <xdr:cNvSpPr/>
      </xdr:nvSpPr>
      <xdr:spPr>
        <a:xfrm>
          <a:off x="1079500" y="619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142848</xdr:rowOff>
    </xdr:from>
    <xdr:ext cx="534377" cy="259045"/>
    <xdr:sp macro="" textlink="">
      <xdr:nvSpPr>
        <xdr:cNvPr id="89" name="テキスト ボックス 88"/>
        <xdr:cNvSpPr txBox="1"/>
      </xdr:nvSpPr>
      <xdr:spPr>
        <a:xfrm>
          <a:off x="863111" y="597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38700</xdr:rowOff>
    </xdr:from>
    <xdr:to>
      <xdr:col>24</xdr:col>
      <xdr:colOff>63500</xdr:colOff>
      <xdr:row>57</xdr:row>
      <xdr:rowOff>39034</xdr:rowOff>
    </xdr:to>
    <xdr:cxnSp macro="">
      <xdr:nvCxnSpPr>
        <xdr:cNvPr id="116" name="直線コネクタ 115"/>
        <xdr:cNvCxnSpPr/>
      </xdr:nvCxnSpPr>
      <xdr:spPr>
        <a:xfrm flipV="1">
          <a:off x="3797300" y="9811350"/>
          <a:ext cx="8382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39034</xdr:rowOff>
    </xdr:from>
    <xdr:to>
      <xdr:col>19</xdr:col>
      <xdr:colOff>177800</xdr:colOff>
      <xdr:row>57</xdr:row>
      <xdr:rowOff>43363</xdr:rowOff>
    </xdr:to>
    <xdr:cxnSp macro="">
      <xdr:nvCxnSpPr>
        <xdr:cNvPr id="119" name="直線コネクタ 118"/>
        <xdr:cNvCxnSpPr/>
      </xdr:nvCxnSpPr>
      <xdr:spPr>
        <a:xfrm flipV="1">
          <a:off x="2908300" y="9811684"/>
          <a:ext cx="889000" cy="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43363</xdr:rowOff>
    </xdr:from>
    <xdr:to>
      <xdr:col>15</xdr:col>
      <xdr:colOff>50800</xdr:colOff>
      <xdr:row>57</xdr:row>
      <xdr:rowOff>50633</xdr:rowOff>
    </xdr:to>
    <xdr:cxnSp macro="">
      <xdr:nvCxnSpPr>
        <xdr:cNvPr id="122" name="直線コネクタ 121"/>
        <xdr:cNvCxnSpPr/>
      </xdr:nvCxnSpPr>
      <xdr:spPr>
        <a:xfrm flipV="1">
          <a:off x="2019300" y="9816013"/>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50633</xdr:rowOff>
    </xdr:from>
    <xdr:to>
      <xdr:col>10</xdr:col>
      <xdr:colOff>114300</xdr:colOff>
      <xdr:row>57</xdr:row>
      <xdr:rowOff>68400</xdr:rowOff>
    </xdr:to>
    <xdr:cxnSp macro="">
      <xdr:nvCxnSpPr>
        <xdr:cNvPr id="125" name="直線コネクタ 124"/>
        <xdr:cNvCxnSpPr/>
      </xdr:nvCxnSpPr>
      <xdr:spPr>
        <a:xfrm flipV="1">
          <a:off x="1130300" y="9823283"/>
          <a:ext cx="8890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14253</xdr:rowOff>
    </xdr:from>
    <xdr:to>
      <xdr:col>10</xdr:col>
      <xdr:colOff>165100</xdr:colOff>
      <xdr:row>57</xdr:row>
      <xdr:rowOff>115853</xdr:rowOff>
    </xdr:to>
    <xdr:sp macro="" textlink="">
      <xdr:nvSpPr>
        <xdr:cNvPr id="126" name="フローチャート: 判断 125"/>
        <xdr:cNvSpPr/>
      </xdr:nvSpPr>
      <xdr:spPr>
        <a:xfrm>
          <a:off x="1968500" y="978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106980</xdr:rowOff>
    </xdr:from>
    <xdr:ext cx="534377" cy="259045"/>
    <xdr:sp macro="" textlink="">
      <xdr:nvSpPr>
        <xdr:cNvPr id="127" name="テキスト ボックス 126"/>
        <xdr:cNvSpPr txBox="1"/>
      </xdr:nvSpPr>
      <xdr:spPr>
        <a:xfrm>
          <a:off x="1752111" y="987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23282</xdr:rowOff>
    </xdr:from>
    <xdr:to>
      <xdr:col>6</xdr:col>
      <xdr:colOff>38100</xdr:colOff>
      <xdr:row>57</xdr:row>
      <xdr:rowOff>124882</xdr:rowOff>
    </xdr:to>
    <xdr:sp macro="" textlink="">
      <xdr:nvSpPr>
        <xdr:cNvPr id="128" name="フローチャート: 判断 127"/>
        <xdr:cNvSpPr/>
      </xdr:nvSpPr>
      <xdr:spPr>
        <a:xfrm>
          <a:off x="1079500" y="979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116009</xdr:rowOff>
    </xdr:from>
    <xdr:ext cx="534377" cy="259045"/>
    <xdr:sp macro="" textlink="">
      <xdr:nvSpPr>
        <xdr:cNvPr id="129" name="テキスト ボックス 128"/>
        <xdr:cNvSpPr txBox="1"/>
      </xdr:nvSpPr>
      <xdr:spPr>
        <a:xfrm>
          <a:off x="863111" y="98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159350</xdr:rowOff>
    </xdr:from>
    <xdr:to>
      <xdr:col>24</xdr:col>
      <xdr:colOff>114300</xdr:colOff>
      <xdr:row>57</xdr:row>
      <xdr:rowOff>89500</xdr:rowOff>
    </xdr:to>
    <xdr:sp macro="" textlink="">
      <xdr:nvSpPr>
        <xdr:cNvPr id="135" name="楕円 134"/>
        <xdr:cNvSpPr/>
      </xdr:nvSpPr>
      <xdr:spPr>
        <a:xfrm>
          <a:off x="4584700" y="97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93758</xdr:rowOff>
    </xdr:from>
    <xdr:ext cx="534377" cy="259045"/>
    <xdr:sp macro="" textlink="">
      <xdr:nvSpPr>
        <xdr:cNvPr id="136" name="物件費該当値テキスト"/>
        <xdr:cNvSpPr txBox="1"/>
      </xdr:nvSpPr>
      <xdr:spPr>
        <a:xfrm>
          <a:off x="4686300" y="96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159684</xdr:rowOff>
    </xdr:from>
    <xdr:to>
      <xdr:col>20</xdr:col>
      <xdr:colOff>38100</xdr:colOff>
      <xdr:row>57</xdr:row>
      <xdr:rowOff>89834</xdr:rowOff>
    </xdr:to>
    <xdr:sp macro="" textlink="">
      <xdr:nvSpPr>
        <xdr:cNvPr id="137" name="楕円 136"/>
        <xdr:cNvSpPr/>
      </xdr:nvSpPr>
      <xdr:spPr>
        <a:xfrm>
          <a:off x="3746500" y="97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80961</xdr:rowOff>
    </xdr:from>
    <xdr:ext cx="534377" cy="259045"/>
    <xdr:sp macro="" textlink="">
      <xdr:nvSpPr>
        <xdr:cNvPr id="138" name="テキスト ボックス 137"/>
        <xdr:cNvSpPr txBox="1"/>
      </xdr:nvSpPr>
      <xdr:spPr>
        <a:xfrm>
          <a:off x="3530111" y="985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164013</xdr:rowOff>
    </xdr:from>
    <xdr:to>
      <xdr:col>15</xdr:col>
      <xdr:colOff>101600</xdr:colOff>
      <xdr:row>57</xdr:row>
      <xdr:rowOff>94163</xdr:rowOff>
    </xdr:to>
    <xdr:sp macro="" textlink="">
      <xdr:nvSpPr>
        <xdr:cNvPr id="139" name="楕円 138"/>
        <xdr:cNvSpPr/>
      </xdr:nvSpPr>
      <xdr:spPr>
        <a:xfrm>
          <a:off x="2857500" y="976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85290</xdr:rowOff>
    </xdr:from>
    <xdr:ext cx="534377" cy="259045"/>
    <xdr:sp macro="" textlink="">
      <xdr:nvSpPr>
        <xdr:cNvPr id="140" name="テキスト ボックス 139"/>
        <xdr:cNvSpPr txBox="1"/>
      </xdr:nvSpPr>
      <xdr:spPr>
        <a:xfrm>
          <a:off x="2641111" y="985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171283</xdr:rowOff>
    </xdr:from>
    <xdr:to>
      <xdr:col>10</xdr:col>
      <xdr:colOff>165100</xdr:colOff>
      <xdr:row>57</xdr:row>
      <xdr:rowOff>101433</xdr:rowOff>
    </xdr:to>
    <xdr:sp macro="" textlink="">
      <xdr:nvSpPr>
        <xdr:cNvPr id="141" name="楕円 140"/>
        <xdr:cNvSpPr/>
      </xdr:nvSpPr>
      <xdr:spPr>
        <a:xfrm>
          <a:off x="1968500" y="977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117960</xdr:rowOff>
    </xdr:from>
    <xdr:ext cx="534377" cy="259045"/>
    <xdr:sp macro="" textlink="">
      <xdr:nvSpPr>
        <xdr:cNvPr id="142" name="テキスト ボックス 141"/>
        <xdr:cNvSpPr txBox="1"/>
      </xdr:nvSpPr>
      <xdr:spPr>
        <a:xfrm>
          <a:off x="1752111" y="954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17600</xdr:rowOff>
    </xdr:from>
    <xdr:to>
      <xdr:col>6</xdr:col>
      <xdr:colOff>38100</xdr:colOff>
      <xdr:row>57</xdr:row>
      <xdr:rowOff>119200</xdr:rowOff>
    </xdr:to>
    <xdr:sp macro="" textlink="">
      <xdr:nvSpPr>
        <xdr:cNvPr id="143" name="楕円 142"/>
        <xdr:cNvSpPr/>
      </xdr:nvSpPr>
      <xdr:spPr>
        <a:xfrm>
          <a:off x="1079500" y="97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135727</xdr:rowOff>
    </xdr:from>
    <xdr:ext cx="534377" cy="259045"/>
    <xdr:sp macro="" textlink="">
      <xdr:nvSpPr>
        <xdr:cNvPr id="144" name="テキスト ボックス 143"/>
        <xdr:cNvSpPr txBox="1"/>
      </xdr:nvSpPr>
      <xdr:spPr>
        <a:xfrm>
          <a:off x="863111" y="956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154147</xdr:rowOff>
    </xdr:from>
    <xdr:to>
      <xdr:col>24</xdr:col>
      <xdr:colOff>63500</xdr:colOff>
      <xdr:row>78</xdr:row>
      <xdr:rowOff>21239</xdr:rowOff>
    </xdr:to>
    <xdr:cxnSp macro="">
      <xdr:nvCxnSpPr>
        <xdr:cNvPr id="171" name="直線コネクタ 170"/>
        <xdr:cNvCxnSpPr/>
      </xdr:nvCxnSpPr>
      <xdr:spPr>
        <a:xfrm>
          <a:off x="3797300" y="13355797"/>
          <a:ext cx="8382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154147</xdr:rowOff>
    </xdr:from>
    <xdr:to>
      <xdr:col>19</xdr:col>
      <xdr:colOff>177800</xdr:colOff>
      <xdr:row>78</xdr:row>
      <xdr:rowOff>16759</xdr:rowOff>
    </xdr:to>
    <xdr:cxnSp macro="">
      <xdr:nvCxnSpPr>
        <xdr:cNvPr id="174" name="直線コネクタ 173"/>
        <xdr:cNvCxnSpPr/>
      </xdr:nvCxnSpPr>
      <xdr:spPr>
        <a:xfrm flipV="1">
          <a:off x="2908300" y="13355797"/>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16759</xdr:rowOff>
    </xdr:from>
    <xdr:to>
      <xdr:col>15</xdr:col>
      <xdr:colOff>50800</xdr:colOff>
      <xdr:row>78</xdr:row>
      <xdr:rowOff>31846</xdr:rowOff>
    </xdr:to>
    <xdr:cxnSp macro="">
      <xdr:nvCxnSpPr>
        <xdr:cNvPr id="177" name="直線コネクタ 176"/>
        <xdr:cNvCxnSpPr/>
      </xdr:nvCxnSpPr>
      <xdr:spPr>
        <a:xfrm flipV="1">
          <a:off x="2019300" y="13389859"/>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31846</xdr:rowOff>
    </xdr:from>
    <xdr:to>
      <xdr:col>10</xdr:col>
      <xdr:colOff>114300</xdr:colOff>
      <xdr:row>78</xdr:row>
      <xdr:rowOff>73955</xdr:rowOff>
    </xdr:to>
    <xdr:cxnSp macro="">
      <xdr:nvCxnSpPr>
        <xdr:cNvPr id="180" name="直線コネクタ 179"/>
        <xdr:cNvCxnSpPr/>
      </xdr:nvCxnSpPr>
      <xdr:spPr>
        <a:xfrm flipV="1">
          <a:off x="1130300" y="13404946"/>
          <a:ext cx="889000" cy="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79435</xdr:rowOff>
    </xdr:from>
    <xdr:to>
      <xdr:col>10</xdr:col>
      <xdr:colOff>165100</xdr:colOff>
      <xdr:row>78</xdr:row>
      <xdr:rowOff>9585</xdr:rowOff>
    </xdr:to>
    <xdr:sp macro="" textlink="">
      <xdr:nvSpPr>
        <xdr:cNvPr id="181" name="フローチャート: 判断 180"/>
        <xdr:cNvSpPr/>
      </xdr:nvSpPr>
      <xdr:spPr>
        <a:xfrm>
          <a:off x="1968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26112</xdr:rowOff>
    </xdr:from>
    <xdr:ext cx="469744" cy="259045"/>
    <xdr:sp macro="" textlink="">
      <xdr:nvSpPr>
        <xdr:cNvPr id="182" name="テキスト ボックス 181"/>
        <xdr:cNvSpPr txBox="1"/>
      </xdr:nvSpPr>
      <xdr:spPr>
        <a:xfrm>
          <a:off x="1784428" y="1305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83" name="フローチャート: 判断 182"/>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47007</xdr:rowOff>
    </xdr:from>
    <xdr:ext cx="469744" cy="259045"/>
    <xdr:sp macro="" textlink="">
      <xdr:nvSpPr>
        <xdr:cNvPr id="184" name="テキスト ボックス 183"/>
        <xdr:cNvSpPr txBox="1"/>
      </xdr:nvSpPr>
      <xdr:spPr>
        <a:xfrm>
          <a:off x="895428" y="1307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141889</xdr:rowOff>
    </xdr:from>
    <xdr:to>
      <xdr:col>24</xdr:col>
      <xdr:colOff>114300</xdr:colOff>
      <xdr:row>78</xdr:row>
      <xdr:rowOff>72039</xdr:rowOff>
    </xdr:to>
    <xdr:sp macro="" textlink="">
      <xdr:nvSpPr>
        <xdr:cNvPr id="190" name="楕円 189"/>
        <xdr:cNvSpPr/>
      </xdr:nvSpPr>
      <xdr:spPr>
        <a:xfrm>
          <a:off x="4584700" y="133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56816</xdr:rowOff>
    </xdr:from>
    <xdr:ext cx="469744" cy="259045"/>
    <xdr:sp macro="" textlink="">
      <xdr:nvSpPr>
        <xdr:cNvPr id="191" name="維持補修費該当値テキスト"/>
        <xdr:cNvSpPr txBox="1"/>
      </xdr:nvSpPr>
      <xdr:spPr>
        <a:xfrm>
          <a:off x="4686300" y="1325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103347</xdr:rowOff>
    </xdr:from>
    <xdr:to>
      <xdr:col>20</xdr:col>
      <xdr:colOff>38100</xdr:colOff>
      <xdr:row>78</xdr:row>
      <xdr:rowOff>33497</xdr:rowOff>
    </xdr:to>
    <xdr:sp macro="" textlink="">
      <xdr:nvSpPr>
        <xdr:cNvPr id="192" name="楕円 191"/>
        <xdr:cNvSpPr/>
      </xdr:nvSpPr>
      <xdr:spPr>
        <a:xfrm>
          <a:off x="3746500" y="133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24624</xdr:rowOff>
    </xdr:from>
    <xdr:ext cx="469744" cy="259045"/>
    <xdr:sp macro="" textlink="">
      <xdr:nvSpPr>
        <xdr:cNvPr id="193" name="テキスト ボックス 192"/>
        <xdr:cNvSpPr txBox="1"/>
      </xdr:nvSpPr>
      <xdr:spPr>
        <a:xfrm>
          <a:off x="3562428" y="1339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137409</xdr:rowOff>
    </xdr:from>
    <xdr:to>
      <xdr:col>15</xdr:col>
      <xdr:colOff>101600</xdr:colOff>
      <xdr:row>78</xdr:row>
      <xdr:rowOff>67559</xdr:rowOff>
    </xdr:to>
    <xdr:sp macro="" textlink="">
      <xdr:nvSpPr>
        <xdr:cNvPr id="194" name="楕円 193"/>
        <xdr:cNvSpPr/>
      </xdr:nvSpPr>
      <xdr:spPr>
        <a:xfrm>
          <a:off x="2857500" y="1333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58686</xdr:rowOff>
    </xdr:from>
    <xdr:ext cx="469744" cy="259045"/>
    <xdr:sp macro="" textlink="">
      <xdr:nvSpPr>
        <xdr:cNvPr id="195" name="テキスト ボックス 194"/>
        <xdr:cNvSpPr txBox="1"/>
      </xdr:nvSpPr>
      <xdr:spPr>
        <a:xfrm>
          <a:off x="2673428" y="1343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152496</xdr:rowOff>
    </xdr:from>
    <xdr:to>
      <xdr:col>10</xdr:col>
      <xdr:colOff>165100</xdr:colOff>
      <xdr:row>78</xdr:row>
      <xdr:rowOff>82646</xdr:rowOff>
    </xdr:to>
    <xdr:sp macro="" textlink="">
      <xdr:nvSpPr>
        <xdr:cNvPr id="196" name="楕円 195"/>
        <xdr:cNvSpPr/>
      </xdr:nvSpPr>
      <xdr:spPr>
        <a:xfrm>
          <a:off x="1968500" y="133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73773</xdr:rowOff>
    </xdr:from>
    <xdr:ext cx="469744" cy="259045"/>
    <xdr:sp macro="" textlink="">
      <xdr:nvSpPr>
        <xdr:cNvPr id="197" name="テキスト ボックス 196"/>
        <xdr:cNvSpPr txBox="1"/>
      </xdr:nvSpPr>
      <xdr:spPr>
        <a:xfrm>
          <a:off x="1784428" y="1344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23155</xdr:rowOff>
    </xdr:from>
    <xdr:to>
      <xdr:col>6</xdr:col>
      <xdr:colOff>38100</xdr:colOff>
      <xdr:row>78</xdr:row>
      <xdr:rowOff>124755</xdr:rowOff>
    </xdr:to>
    <xdr:sp macro="" textlink="">
      <xdr:nvSpPr>
        <xdr:cNvPr id="198" name="楕円 197"/>
        <xdr:cNvSpPr/>
      </xdr:nvSpPr>
      <xdr:spPr>
        <a:xfrm>
          <a:off x="1079500" y="133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115882</xdr:rowOff>
    </xdr:from>
    <xdr:ext cx="469744" cy="259045"/>
    <xdr:sp macro="" textlink="">
      <xdr:nvSpPr>
        <xdr:cNvPr id="199" name="テキスト ボックス 198"/>
        <xdr:cNvSpPr txBox="1"/>
      </xdr:nvSpPr>
      <xdr:spPr>
        <a:xfrm>
          <a:off x="895428" y="134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46385</xdr:rowOff>
    </xdr:from>
    <xdr:to>
      <xdr:col>24</xdr:col>
      <xdr:colOff>63500</xdr:colOff>
      <xdr:row>94</xdr:row>
      <xdr:rowOff>102850</xdr:rowOff>
    </xdr:to>
    <xdr:cxnSp macro="">
      <xdr:nvCxnSpPr>
        <xdr:cNvPr id="227" name="直線コネクタ 226"/>
        <xdr:cNvCxnSpPr/>
      </xdr:nvCxnSpPr>
      <xdr:spPr>
        <a:xfrm flipV="1">
          <a:off x="3797300" y="16162685"/>
          <a:ext cx="8382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68425</xdr:rowOff>
    </xdr:from>
    <xdr:ext cx="534377" cy="259045"/>
    <xdr:sp macro="" textlink="">
      <xdr:nvSpPr>
        <xdr:cNvPr id="228" name="扶助費平均値テキスト"/>
        <xdr:cNvSpPr txBox="1"/>
      </xdr:nvSpPr>
      <xdr:spPr>
        <a:xfrm>
          <a:off x="4686300" y="1635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102850</xdr:rowOff>
    </xdr:from>
    <xdr:to>
      <xdr:col>19</xdr:col>
      <xdr:colOff>177800</xdr:colOff>
      <xdr:row>95</xdr:row>
      <xdr:rowOff>54432</xdr:rowOff>
    </xdr:to>
    <xdr:cxnSp macro="">
      <xdr:nvCxnSpPr>
        <xdr:cNvPr id="230" name="直線コネクタ 229"/>
        <xdr:cNvCxnSpPr/>
      </xdr:nvCxnSpPr>
      <xdr:spPr>
        <a:xfrm flipV="1">
          <a:off x="2908300" y="16219150"/>
          <a:ext cx="889000" cy="1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39690</xdr:rowOff>
    </xdr:from>
    <xdr:ext cx="534377" cy="259045"/>
    <xdr:sp macro="" textlink="">
      <xdr:nvSpPr>
        <xdr:cNvPr id="232" name="テキスト ボックス 231"/>
        <xdr:cNvSpPr txBox="1"/>
      </xdr:nvSpPr>
      <xdr:spPr>
        <a:xfrm>
          <a:off x="3530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54432</xdr:rowOff>
    </xdr:from>
    <xdr:to>
      <xdr:col>15</xdr:col>
      <xdr:colOff>50800</xdr:colOff>
      <xdr:row>95</xdr:row>
      <xdr:rowOff>125457</xdr:rowOff>
    </xdr:to>
    <xdr:cxnSp macro="">
      <xdr:nvCxnSpPr>
        <xdr:cNvPr id="233" name="直線コネクタ 232"/>
        <xdr:cNvCxnSpPr/>
      </xdr:nvCxnSpPr>
      <xdr:spPr>
        <a:xfrm flipV="1">
          <a:off x="2019300" y="16342182"/>
          <a:ext cx="889000" cy="7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140777</xdr:rowOff>
    </xdr:from>
    <xdr:ext cx="534377" cy="259045"/>
    <xdr:sp macro="" textlink="">
      <xdr:nvSpPr>
        <xdr:cNvPr id="235" name="テキスト ボックス 234"/>
        <xdr:cNvSpPr txBox="1"/>
      </xdr:nvSpPr>
      <xdr:spPr>
        <a:xfrm>
          <a:off x="2641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125457</xdr:rowOff>
    </xdr:from>
    <xdr:to>
      <xdr:col>10</xdr:col>
      <xdr:colOff>114300</xdr:colOff>
      <xdr:row>96</xdr:row>
      <xdr:rowOff>155885</xdr:rowOff>
    </xdr:to>
    <xdr:cxnSp macro="">
      <xdr:nvCxnSpPr>
        <xdr:cNvPr id="236" name="直線コネクタ 235"/>
        <xdr:cNvCxnSpPr/>
      </xdr:nvCxnSpPr>
      <xdr:spPr>
        <a:xfrm flipV="1">
          <a:off x="1130300" y="16413207"/>
          <a:ext cx="889000" cy="20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115807</xdr:rowOff>
    </xdr:from>
    <xdr:to>
      <xdr:col>10</xdr:col>
      <xdr:colOff>165100</xdr:colOff>
      <xdr:row>97</xdr:row>
      <xdr:rowOff>45957</xdr:rowOff>
    </xdr:to>
    <xdr:sp macro="" textlink="">
      <xdr:nvSpPr>
        <xdr:cNvPr id="237" name="フローチャート: 判断 236"/>
        <xdr:cNvSpPr/>
      </xdr:nvSpPr>
      <xdr:spPr>
        <a:xfrm>
          <a:off x="1968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37084</xdr:rowOff>
    </xdr:from>
    <xdr:ext cx="534377" cy="259045"/>
    <xdr:sp macro="" textlink="">
      <xdr:nvSpPr>
        <xdr:cNvPr id="238" name="テキスト ボックス 237"/>
        <xdr:cNvSpPr txBox="1"/>
      </xdr:nvSpPr>
      <xdr:spPr>
        <a:xfrm>
          <a:off x="1752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55273</xdr:rowOff>
    </xdr:from>
    <xdr:to>
      <xdr:col>6</xdr:col>
      <xdr:colOff>38100</xdr:colOff>
      <xdr:row>97</xdr:row>
      <xdr:rowOff>156873</xdr:rowOff>
    </xdr:to>
    <xdr:sp macro="" textlink="">
      <xdr:nvSpPr>
        <xdr:cNvPr id="239" name="フローチャート: 判断 238"/>
        <xdr:cNvSpPr/>
      </xdr:nvSpPr>
      <xdr:spPr>
        <a:xfrm>
          <a:off x="1079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148000</xdr:rowOff>
    </xdr:from>
    <xdr:ext cx="534377" cy="259045"/>
    <xdr:sp macro="" textlink="">
      <xdr:nvSpPr>
        <xdr:cNvPr id="240" name="テキスト ボックス 239"/>
        <xdr:cNvSpPr txBox="1"/>
      </xdr:nvSpPr>
      <xdr:spPr>
        <a:xfrm>
          <a:off x="863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167035</xdr:rowOff>
    </xdr:from>
    <xdr:to>
      <xdr:col>24</xdr:col>
      <xdr:colOff>114300</xdr:colOff>
      <xdr:row>94</xdr:row>
      <xdr:rowOff>97185</xdr:rowOff>
    </xdr:to>
    <xdr:sp macro="" textlink="">
      <xdr:nvSpPr>
        <xdr:cNvPr id="246" name="楕円 245"/>
        <xdr:cNvSpPr/>
      </xdr:nvSpPr>
      <xdr:spPr>
        <a:xfrm>
          <a:off x="4584700" y="161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18462</xdr:rowOff>
    </xdr:from>
    <xdr:ext cx="534377" cy="259045"/>
    <xdr:sp macro="" textlink="">
      <xdr:nvSpPr>
        <xdr:cNvPr id="247" name="扶助費該当値テキスト"/>
        <xdr:cNvSpPr txBox="1"/>
      </xdr:nvSpPr>
      <xdr:spPr>
        <a:xfrm>
          <a:off x="4686300" y="1596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52050</xdr:rowOff>
    </xdr:from>
    <xdr:to>
      <xdr:col>20</xdr:col>
      <xdr:colOff>38100</xdr:colOff>
      <xdr:row>94</xdr:row>
      <xdr:rowOff>153650</xdr:rowOff>
    </xdr:to>
    <xdr:sp macro="" textlink="">
      <xdr:nvSpPr>
        <xdr:cNvPr id="248" name="楕円 247"/>
        <xdr:cNvSpPr/>
      </xdr:nvSpPr>
      <xdr:spPr>
        <a:xfrm>
          <a:off x="3746500" y="161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170177</xdr:rowOff>
    </xdr:from>
    <xdr:ext cx="534377" cy="259045"/>
    <xdr:sp macro="" textlink="">
      <xdr:nvSpPr>
        <xdr:cNvPr id="249" name="テキスト ボックス 248"/>
        <xdr:cNvSpPr txBox="1"/>
      </xdr:nvSpPr>
      <xdr:spPr>
        <a:xfrm>
          <a:off x="3530111" y="1594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3632</xdr:rowOff>
    </xdr:from>
    <xdr:to>
      <xdr:col>15</xdr:col>
      <xdr:colOff>101600</xdr:colOff>
      <xdr:row>95</xdr:row>
      <xdr:rowOff>105232</xdr:rowOff>
    </xdr:to>
    <xdr:sp macro="" textlink="">
      <xdr:nvSpPr>
        <xdr:cNvPr id="250" name="楕円 249"/>
        <xdr:cNvSpPr/>
      </xdr:nvSpPr>
      <xdr:spPr>
        <a:xfrm>
          <a:off x="2857500" y="1629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121759</xdr:rowOff>
    </xdr:from>
    <xdr:ext cx="534377" cy="259045"/>
    <xdr:sp macro="" textlink="">
      <xdr:nvSpPr>
        <xdr:cNvPr id="251" name="テキスト ボックス 250"/>
        <xdr:cNvSpPr txBox="1"/>
      </xdr:nvSpPr>
      <xdr:spPr>
        <a:xfrm>
          <a:off x="2641111" y="160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74657</xdr:rowOff>
    </xdr:from>
    <xdr:to>
      <xdr:col>10</xdr:col>
      <xdr:colOff>165100</xdr:colOff>
      <xdr:row>96</xdr:row>
      <xdr:rowOff>4807</xdr:rowOff>
    </xdr:to>
    <xdr:sp macro="" textlink="">
      <xdr:nvSpPr>
        <xdr:cNvPr id="252" name="楕円 251"/>
        <xdr:cNvSpPr/>
      </xdr:nvSpPr>
      <xdr:spPr>
        <a:xfrm>
          <a:off x="1968500" y="163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21334</xdr:rowOff>
    </xdr:from>
    <xdr:ext cx="534377" cy="259045"/>
    <xdr:sp macro="" textlink="">
      <xdr:nvSpPr>
        <xdr:cNvPr id="253" name="テキスト ボックス 252"/>
        <xdr:cNvSpPr txBox="1"/>
      </xdr:nvSpPr>
      <xdr:spPr>
        <a:xfrm>
          <a:off x="1752111" y="1613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105085</xdr:rowOff>
    </xdr:from>
    <xdr:to>
      <xdr:col>6</xdr:col>
      <xdr:colOff>38100</xdr:colOff>
      <xdr:row>97</xdr:row>
      <xdr:rowOff>35235</xdr:rowOff>
    </xdr:to>
    <xdr:sp macro="" textlink="">
      <xdr:nvSpPr>
        <xdr:cNvPr id="254" name="楕円 253"/>
        <xdr:cNvSpPr/>
      </xdr:nvSpPr>
      <xdr:spPr>
        <a:xfrm>
          <a:off x="1079500" y="165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51762</xdr:rowOff>
    </xdr:from>
    <xdr:ext cx="534377" cy="259045"/>
    <xdr:sp macro="" textlink="">
      <xdr:nvSpPr>
        <xdr:cNvPr id="255" name="テキスト ボックス 254"/>
        <xdr:cNvSpPr txBox="1"/>
      </xdr:nvSpPr>
      <xdr:spPr>
        <a:xfrm>
          <a:off x="863111" y="1633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73112</xdr:rowOff>
    </xdr:from>
    <xdr:to>
      <xdr:col>55</xdr:col>
      <xdr:colOff>0</xdr:colOff>
      <xdr:row>36</xdr:row>
      <xdr:rowOff>81168</xdr:rowOff>
    </xdr:to>
    <xdr:cxnSp macro="">
      <xdr:nvCxnSpPr>
        <xdr:cNvPr id="286" name="直線コネクタ 285"/>
        <xdr:cNvCxnSpPr/>
      </xdr:nvCxnSpPr>
      <xdr:spPr>
        <a:xfrm flipV="1">
          <a:off x="9639300" y="6245312"/>
          <a:ext cx="8382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81168</xdr:rowOff>
    </xdr:from>
    <xdr:to>
      <xdr:col>50</xdr:col>
      <xdr:colOff>114300</xdr:colOff>
      <xdr:row>36</xdr:row>
      <xdr:rowOff>85718</xdr:rowOff>
    </xdr:to>
    <xdr:cxnSp macro="">
      <xdr:nvCxnSpPr>
        <xdr:cNvPr id="289" name="直線コネクタ 288"/>
        <xdr:cNvCxnSpPr/>
      </xdr:nvCxnSpPr>
      <xdr:spPr>
        <a:xfrm flipV="1">
          <a:off x="8750300" y="6253368"/>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85718</xdr:rowOff>
    </xdr:from>
    <xdr:to>
      <xdr:col>45</xdr:col>
      <xdr:colOff>177800</xdr:colOff>
      <xdr:row>36</xdr:row>
      <xdr:rowOff>103755</xdr:rowOff>
    </xdr:to>
    <xdr:cxnSp macro="">
      <xdr:nvCxnSpPr>
        <xdr:cNvPr id="292" name="直線コネクタ 291"/>
        <xdr:cNvCxnSpPr/>
      </xdr:nvCxnSpPr>
      <xdr:spPr>
        <a:xfrm flipV="1">
          <a:off x="7861300" y="6257918"/>
          <a:ext cx="8890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103755</xdr:rowOff>
    </xdr:from>
    <xdr:to>
      <xdr:col>41</xdr:col>
      <xdr:colOff>50800</xdr:colOff>
      <xdr:row>36</xdr:row>
      <xdr:rowOff>136391</xdr:rowOff>
    </xdr:to>
    <xdr:cxnSp macro="">
      <xdr:nvCxnSpPr>
        <xdr:cNvPr id="295" name="直線コネクタ 294"/>
        <xdr:cNvCxnSpPr/>
      </xdr:nvCxnSpPr>
      <xdr:spPr>
        <a:xfrm flipV="1">
          <a:off x="6972300" y="6275955"/>
          <a:ext cx="889000" cy="3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12319</xdr:rowOff>
    </xdr:from>
    <xdr:to>
      <xdr:col>41</xdr:col>
      <xdr:colOff>101600</xdr:colOff>
      <xdr:row>36</xdr:row>
      <xdr:rowOff>113919</xdr:rowOff>
    </xdr:to>
    <xdr:sp macro="" textlink="">
      <xdr:nvSpPr>
        <xdr:cNvPr id="296" name="フローチャート: 判断 295"/>
        <xdr:cNvSpPr/>
      </xdr:nvSpPr>
      <xdr:spPr>
        <a:xfrm>
          <a:off x="7810500" y="618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130446</xdr:rowOff>
    </xdr:from>
    <xdr:ext cx="534377" cy="259045"/>
    <xdr:sp macro="" textlink="">
      <xdr:nvSpPr>
        <xdr:cNvPr id="297" name="テキスト ボックス 296"/>
        <xdr:cNvSpPr txBox="1"/>
      </xdr:nvSpPr>
      <xdr:spPr>
        <a:xfrm>
          <a:off x="7594111" y="595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29018</xdr:rowOff>
    </xdr:from>
    <xdr:to>
      <xdr:col>36</xdr:col>
      <xdr:colOff>165100</xdr:colOff>
      <xdr:row>36</xdr:row>
      <xdr:rowOff>130618</xdr:rowOff>
    </xdr:to>
    <xdr:sp macro="" textlink="">
      <xdr:nvSpPr>
        <xdr:cNvPr id="298" name="フローチャート: 判断 297"/>
        <xdr:cNvSpPr/>
      </xdr:nvSpPr>
      <xdr:spPr>
        <a:xfrm>
          <a:off x="6921500" y="620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147145</xdr:rowOff>
    </xdr:from>
    <xdr:ext cx="534377" cy="259045"/>
    <xdr:sp macro="" textlink="">
      <xdr:nvSpPr>
        <xdr:cNvPr id="299" name="テキスト ボックス 298"/>
        <xdr:cNvSpPr txBox="1"/>
      </xdr:nvSpPr>
      <xdr:spPr>
        <a:xfrm>
          <a:off x="6705111" y="59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22312</xdr:rowOff>
    </xdr:from>
    <xdr:to>
      <xdr:col>55</xdr:col>
      <xdr:colOff>50800</xdr:colOff>
      <xdr:row>36</xdr:row>
      <xdr:rowOff>123912</xdr:rowOff>
    </xdr:to>
    <xdr:sp macro="" textlink="">
      <xdr:nvSpPr>
        <xdr:cNvPr id="305" name="楕円 304"/>
        <xdr:cNvSpPr/>
      </xdr:nvSpPr>
      <xdr:spPr>
        <a:xfrm>
          <a:off x="10426700" y="61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739</xdr:rowOff>
    </xdr:from>
    <xdr:ext cx="534377" cy="259045"/>
    <xdr:sp macro="" textlink="">
      <xdr:nvSpPr>
        <xdr:cNvPr id="306" name="補助費等該当値テキスト"/>
        <xdr:cNvSpPr txBox="1"/>
      </xdr:nvSpPr>
      <xdr:spPr>
        <a:xfrm>
          <a:off x="10528300" y="617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30368</xdr:rowOff>
    </xdr:from>
    <xdr:to>
      <xdr:col>50</xdr:col>
      <xdr:colOff>165100</xdr:colOff>
      <xdr:row>36</xdr:row>
      <xdr:rowOff>131968</xdr:rowOff>
    </xdr:to>
    <xdr:sp macro="" textlink="">
      <xdr:nvSpPr>
        <xdr:cNvPr id="307" name="楕円 306"/>
        <xdr:cNvSpPr/>
      </xdr:nvSpPr>
      <xdr:spPr>
        <a:xfrm>
          <a:off x="9588500" y="62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123095</xdr:rowOff>
    </xdr:from>
    <xdr:ext cx="534377" cy="259045"/>
    <xdr:sp macro="" textlink="">
      <xdr:nvSpPr>
        <xdr:cNvPr id="308" name="テキスト ボックス 307"/>
        <xdr:cNvSpPr txBox="1"/>
      </xdr:nvSpPr>
      <xdr:spPr>
        <a:xfrm>
          <a:off x="9372111" y="629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34918</xdr:rowOff>
    </xdr:from>
    <xdr:to>
      <xdr:col>46</xdr:col>
      <xdr:colOff>38100</xdr:colOff>
      <xdr:row>36</xdr:row>
      <xdr:rowOff>136518</xdr:rowOff>
    </xdr:to>
    <xdr:sp macro="" textlink="">
      <xdr:nvSpPr>
        <xdr:cNvPr id="309" name="楕円 308"/>
        <xdr:cNvSpPr/>
      </xdr:nvSpPr>
      <xdr:spPr>
        <a:xfrm>
          <a:off x="8699500" y="62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127645</xdr:rowOff>
    </xdr:from>
    <xdr:ext cx="534377" cy="259045"/>
    <xdr:sp macro="" textlink="">
      <xdr:nvSpPr>
        <xdr:cNvPr id="310" name="テキスト ボックス 309"/>
        <xdr:cNvSpPr txBox="1"/>
      </xdr:nvSpPr>
      <xdr:spPr>
        <a:xfrm>
          <a:off x="8483111" y="62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52955</xdr:rowOff>
    </xdr:from>
    <xdr:to>
      <xdr:col>41</xdr:col>
      <xdr:colOff>101600</xdr:colOff>
      <xdr:row>36</xdr:row>
      <xdr:rowOff>154555</xdr:rowOff>
    </xdr:to>
    <xdr:sp macro="" textlink="">
      <xdr:nvSpPr>
        <xdr:cNvPr id="311" name="楕円 310"/>
        <xdr:cNvSpPr/>
      </xdr:nvSpPr>
      <xdr:spPr>
        <a:xfrm>
          <a:off x="7810500" y="622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145682</xdr:rowOff>
    </xdr:from>
    <xdr:ext cx="534377" cy="259045"/>
    <xdr:sp macro="" textlink="">
      <xdr:nvSpPr>
        <xdr:cNvPr id="312" name="テキスト ボックス 311"/>
        <xdr:cNvSpPr txBox="1"/>
      </xdr:nvSpPr>
      <xdr:spPr>
        <a:xfrm>
          <a:off x="7594111" y="63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85591</xdr:rowOff>
    </xdr:from>
    <xdr:to>
      <xdr:col>36</xdr:col>
      <xdr:colOff>165100</xdr:colOff>
      <xdr:row>37</xdr:row>
      <xdr:rowOff>15741</xdr:rowOff>
    </xdr:to>
    <xdr:sp macro="" textlink="">
      <xdr:nvSpPr>
        <xdr:cNvPr id="313" name="楕円 312"/>
        <xdr:cNvSpPr/>
      </xdr:nvSpPr>
      <xdr:spPr>
        <a:xfrm>
          <a:off x="6921500" y="62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6868</xdr:rowOff>
    </xdr:from>
    <xdr:ext cx="534377" cy="259045"/>
    <xdr:sp macro="" textlink="">
      <xdr:nvSpPr>
        <xdr:cNvPr id="314" name="テキスト ボックス 313"/>
        <xdr:cNvSpPr txBox="1"/>
      </xdr:nvSpPr>
      <xdr:spPr>
        <a:xfrm>
          <a:off x="6705111" y="635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139428</xdr:rowOff>
    </xdr:from>
    <xdr:to>
      <xdr:col>55</xdr:col>
      <xdr:colOff>0</xdr:colOff>
      <xdr:row>56</xdr:row>
      <xdr:rowOff>1887</xdr:rowOff>
    </xdr:to>
    <xdr:cxnSp macro="">
      <xdr:nvCxnSpPr>
        <xdr:cNvPr id="345" name="直線コネクタ 344"/>
        <xdr:cNvCxnSpPr/>
      </xdr:nvCxnSpPr>
      <xdr:spPr>
        <a:xfrm flipV="1">
          <a:off x="9639300" y="9569178"/>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128233</xdr:rowOff>
    </xdr:from>
    <xdr:ext cx="534377" cy="259045"/>
    <xdr:sp macro="" textlink="">
      <xdr:nvSpPr>
        <xdr:cNvPr id="346" name="普通建設事業費平均値テキスト"/>
        <xdr:cNvSpPr txBox="1"/>
      </xdr:nvSpPr>
      <xdr:spPr>
        <a:xfrm>
          <a:off x="10528300" y="9557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1887</xdr:rowOff>
    </xdr:from>
    <xdr:to>
      <xdr:col>50</xdr:col>
      <xdr:colOff>114300</xdr:colOff>
      <xdr:row>57</xdr:row>
      <xdr:rowOff>21895</xdr:rowOff>
    </xdr:to>
    <xdr:cxnSp macro="">
      <xdr:nvCxnSpPr>
        <xdr:cNvPr id="348" name="直線コネクタ 347"/>
        <xdr:cNvCxnSpPr/>
      </xdr:nvCxnSpPr>
      <xdr:spPr>
        <a:xfrm flipV="1">
          <a:off x="8750300" y="9603087"/>
          <a:ext cx="889000" cy="19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130861</xdr:rowOff>
    </xdr:from>
    <xdr:to>
      <xdr:col>45</xdr:col>
      <xdr:colOff>177800</xdr:colOff>
      <xdr:row>57</xdr:row>
      <xdr:rowOff>21895</xdr:rowOff>
    </xdr:to>
    <xdr:cxnSp macro="">
      <xdr:nvCxnSpPr>
        <xdr:cNvPr id="351" name="直線コネクタ 350"/>
        <xdr:cNvCxnSpPr/>
      </xdr:nvCxnSpPr>
      <xdr:spPr>
        <a:xfrm>
          <a:off x="7861300" y="9560611"/>
          <a:ext cx="889000" cy="2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124003</xdr:rowOff>
    </xdr:from>
    <xdr:to>
      <xdr:col>41</xdr:col>
      <xdr:colOff>50800</xdr:colOff>
      <xdr:row>55</xdr:row>
      <xdr:rowOff>130861</xdr:rowOff>
    </xdr:to>
    <xdr:cxnSp macro="">
      <xdr:nvCxnSpPr>
        <xdr:cNvPr id="354" name="直線コネクタ 353"/>
        <xdr:cNvCxnSpPr/>
      </xdr:nvCxnSpPr>
      <xdr:spPr>
        <a:xfrm>
          <a:off x="6972300" y="9210853"/>
          <a:ext cx="889000" cy="3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84350</xdr:rowOff>
    </xdr:from>
    <xdr:to>
      <xdr:col>41</xdr:col>
      <xdr:colOff>101600</xdr:colOff>
      <xdr:row>56</xdr:row>
      <xdr:rowOff>14500</xdr:rowOff>
    </xdr:to>
    <xdr:sp macro="" textlink="">
      <xdr:nvSpPr>
        <xdr:cNvPr id="355" name="フローチャート: 判断 354"/>
        <xdr:cNvSpPr/>
      </xdr:nvSpPr>
      <xdr:spPr>
        <a:xfrm>
          <a:off x="7810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5627</xdr:rowOff>
    </xdr:from>
    <xdr:ext cx="534377" cy="259045"/>
    <xdr:sp macro="" textlink="">
      <xdr:nvSpPr>
        <xdr:cNvPr id="356" name="テキスト ボックス 355"/>
        <xdr:cNvSpPr txBox="1"/>
      </xdr:nvSpPr>
      <xdr:spPr>
        <a:xfrm>
          <a:off x="7594111" y="96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149022</xdr:rowOff>
    </xdr:from>
    <xdr:to>
      <xdr:col>36</xdr:col>
      <xdr:colOff>165100</xdr:colOff>
      <xdr:row>55</xdr:row>
      <xdr:rowOff>79172</xdr:rowOff>
    </xdr:to>
    <xdr:sp macro="" textlink="">
      <xdr:nvSpPr>
        <xdr:cNvPr id="357" name="フローチャート: 判断 356"/>
        <xdr:cNvSpPr/>
      </xdr:nvSpPr>
      <xdr:spPr>
        <a:xfrm>
          <a:off x="6921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70299</xdr:rowOff>
    </xdr:from>
    <xdr:ext cx="534377" cy="259045"/>
    <xdr:sp macro="" textlink="">
      <xdr:nvSpPr>
        <xdr:cNvPr id="358" name="テキスト ボックス 357"/>
        <xdr:cNvSpPr txBox="1"/>
      </xdr:nvSpPr>
      <xdr:spPr>
        <a:xfrm>
          <a:off x="6705111" y="95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88628</xdr:rowOff>
    </xdr:from>
    <xdr:to>
      <xdr:col>55</xdr:col>
      <xdr:colOff>50800</xdr:colOff>
      <xdr:row>56</xdr:row>
      <xdr:rowOff>18778</xdr:rowOff>
    </xdr:to>
    <xdr:sp macro="" textlink="">
      <xdr:nvSpPr>
        <xdr:cNvPr id="364" name="楕円 363"/>
        <xdr:cNvSpPr/>
      </xdr:nvSpPr>
      <xdr:spPr>
        <a:xfrm>
          <a:off x="10426700" y="95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111505</xdr:rowOff>
    </xdr:from>
    <xdr:ext cx="534377" cy="259045"/>
    <xdr:sp macro="" textlink="">
      <xdr:nvSpPr>
        <xdr:cNvPr id="365" name="普通建設事業費該当値テキスト"/>
        <xdr:cNvSpPr txBox="1"/>
      </xdr:nvSpPr>
      <xdr:spPr>
        <a:xfrm>
          <a:off x="10528300" y="936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122537</xdr:rowOff>
    </xdr:from>
    <xdr:to>
      <xdr:col>50</xdr:col>
      <xdr:colOff>165100</xdr:colOff>
      <xdr:row>56</xdr:row>
      <xdr:rowOff>52687</xdr:rowOff>
    </xdr:to>
    <xdr:sp macro="" textlink="">
      <xdr:nvSpPr>
        <xdr:cNvPr id="366" name="楕円 365"/>
        <xdr:cNvSpPr/>
      </xdr:nvSpPr>
      <xdr:spPr>
        <a:xfrm>
          <a:off x="9588500" y="95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43814</xdr:rowOff>
    </xdr:from>
    <xdr:ext cx="534377" cy="259045"/>
    <xdr:sp macro="" textlink="">
      <xdr:nvSpPr>
        <xdr:cNvPr id="367" name="テキスト ボックス 366"/>
        <xdr:cNvSpPr txBox="1"/>
      </xdr:nvSpPr>
      <xdr:spPr>
        <a:xfrm>
          <a:off x="9372111" y="964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142545</xdr:rowOff>
    </xdr:from>
    <xdr:to>
      <xdr:col>46</xdr:col>
      <xdr:colOff>38100</xdr:colOff>
      <xdr:row>57</xdr:row>
      <xdr:rowOff>72695</xdr:rowOff>
    </xdr:to>
    <xdr:sp macro="" textlink="">
      <xdr:nvSpPr>
        <xdr:cNvPr id="368" name="楕円 367"/>
        <xdr:cNvSpPr/>
      </xdr:nvSpPr>
      <xdr:spPr>
        <a:xfrm>
          <a:off x="8699500" y="97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63822</xdr:rowOff>
    </xdr:from>
    <xdr:ext cx="534377" cy="259045"/>
    <xdr:sp macro="" textlink="">
      <xdr:nvSpPr>
        <xdr:cNvPr id="369" name="テキスト ボックス 368"/>
        <xdr:cNvSpPr txBox="1"/>
      </xdr:nvSpPr>
      <xdr:spPr>
        <a:xfrm>
          <a:off x="8483111" y="983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80061</xdr:rowOff>
    </xdr:from>
    <xdr:to>
      <xdr:col>41</xdr:col>
      <xdr:colOff>101600</xdr:colOff>
      <xdr:row>56</xdr:row>
      <xdr:rowOff>10211</xdr:rowOff>
    </xdr:to>
    <xdr:sp macro="" textlink="">
      <xdr:nvSpPr>
        <xdr:cNvPr id="370" name="楕円 369"/>
        <xdr:cNvSpPr/>
      </xdr:nvSpPr>
      <xdr:spPr>
        <a:xfrm>
          <a:off x="7810500" y="95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26738</xdr:rowOff>
    </xdr:from>
    <xdr:ext cx="534377" cy="259045"/>
    <xdr:sp macro="" textlink="">
      <xdr:nvSpPr>
        <xdr:cNvPr id="371" name="テキスト ボックス 370"/>
        <xdr:cNvSpPr txBox="1"/>
      </xdr:nvSpPr>
      <xdr:spPr>
        <a:xfrm>
          <a:off x="7594111" y="928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73203</xdr:rowOff>
    </xdr:from>
    <xdr:to>
      <xdr:col>36</xdr:col>
      <xdr:colOff>165100</xdr:colOff>
      <xdr:row>54</xdr:row>
      <xdr:rowOff>3353</xdr:rowOff>
    </xdr:to>
    <xdr:sp macro="" textlink="">
      <xdr:nvSpPr>
        <xdr:cNvPr id="372" name="楕円 371"/>
        <xdr:cNvSpPr/>
      </xdr:nvSpPr>
      <xdr:spPr>
        <a:xfrm>
          <a:off x="6921500" y="916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19880</xdr:rowOff>
    </xdr:from>
    <xdr:ext cx="534377" cy="259045"/>
    <xdr:sp macro="" textlink="">
      <xdr:nvSpPr>
        <xdr:cNvPr id="373" name="テキスト ボックス 372"/>
        <xdr:cNvSpPr txBox="1"/>
      </xdr:nvSpPr>
      <xdr:spPr>
        <a:xfrm>
          <a:off x="6705111" y="89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33325</xdr:rowOff>
    </xdr:from>
    <xdr:to>
      <xdr:col>55</xdr:col>
      <xdr:colOff>0</xdr:colOff>
      <xdr:row>76</xdr:row>
      <xdr:rowOff>90912</xdr:rowOff>
    </xdr:to>
    <xdr:cxnSp macro="">
      <xdr:nvCxnSpPr>
        <xdr:cNvPr id="402" name="直線コネクタ 401"/>
        <xdr:cNvCxnSpPr/>
      </xdr:nvCxnSpPr>
      <xdr:spPr>
        <a:xfrm flipV="1">
          <a:off x="9639300" y="13063525"/>
          <a:ext cx="838200" cy="5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31684</xdr:rowOff>
    </xdr:from>
    <xdr:ext cx="534377" cy="259045"/>
    <xdr:sp macro="" textlink="">
      <xdr:nvSpPr>
        <xdr:cNvPr id="403" name="普通建設事業費 （ うち新規整備　）平均値テキスト"/>
        <xdr:cNvSpPr txBox="1"/>
      </xdr:nvSpPr>
      <xdr:spPr>
        <a:xfrm>
          <a:off x="10528300" y="1323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90912</xdr:rowOff>
    </xdr:from>
    <xdr:to>
      <xdr:col>50</xdr:col>
      <xdr:colOff>114300</xdr:colOff>
      <xdr:row>77</xdr:row>
      <xdr:rowOff>170866</xdr:rowOff>
    </xdr:to>
    <xdr:cxnSp macro="">
      <xdr:nvCxnSpPr>
        <xdr:cNvPr id="405" name="直線コネクタ 404"/>
        <xdr:cNvCxnSpPr/>
      </xdr:nvCxnSpPr>
      <xdr:spPr>
        <a:xfrm flipV="1">
          <a:off x="8750300" y="13121112"/>
          <a:ext cx="889000" cy="25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62640</xdr:rowOff>
    </xdr:from>
    <xdr:ext cx="534377" cy="259045"/>
    <xdr:sp macro="" textlink="">
      <xdr:nvSpPr>
        <xdr:cNvPr id="407" name="テキスト ボックス 406"/>
        <xdr:cNvSpPr txBox="1"/>
      </xdr:nvSpPr>
      <xdr:spPr>
        <a:xfrm>
          <a:off x="9372111" y="1326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43898</xdr:rowOff>
    </xdr:from>
    <xdr:to>
      <xdr:col>45</xdr:col>
      <xdr:colOff>177800</xdr:colOff>
      <xdr:row>77</xdr:row>
      <xdr:rowOff>170866</xdr:rowOff>
    </xdr:to>
    <xdr:cxnSp macro="">
      <xdr:nvCxnSpPr>
        <xdr:cNvPr id="408" name="直線コネクタ 407"/>
        <xdr:cNvCxnSpPr/>
      </xdr:nvCxnSpPr>
      <xdr:spPr>
        <a:xfrm>
          <a:off x="7861300" y="13245548"/>
          <a:ext cx="889000" cy="1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105397</xdr:rowOff>
    </xdr:from>
    <xdr:to>
      <xdr:col>41</xdr:col>
      <xdr:colOff>101600</xdr:colOff>
      <xdr:row>76</xdr:row>
      <xdr:rowOff>35548</xdr:rowOff>
    </xdr:to>
    <xdr:sp macro="" textlink="">
      <xdr:nvSpPr>
        <xdr:cNvPr id="411" name="フローチャート: 判断 410"/>
        <xdr:cNvSpPr/>
      </xdr:nvSpPr>
      <xdr:spPr>
        <a:xfrm>
          <a:off x="7810500" y="129641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52074</xdr:rowOff>
    </xdr:from>
    <xdr:ext cx="534377" cy="259045"/>
    <xdr:sp macro="" textlink="">
      <xdr:nvSpPr>
        <xdr:cNvPr id="412" name="テキスト ボックス 411"/>
        <xdr:cNvSpPr txBox="1"/>
      </xdr:nvSpPr>
      <xdr:spPr>
        <a:xfrm>
          <a:off x="7594111" y="127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153975</xdr:rowOff>
    </xdr:from>
    <xdr:to>
      <xdr:col>55</xdr:col>
      <xdr:colOff>50800</xdr:colOff>
      <xdr:row>76</xdr:row>
      <xdr:rowOff>84125</xdr:rowOff>
    </xdr:to>
    <xdr:sp macro="" textlink="">
      <xdr:nvSpPr>
        <xdr:cNvPr id="418" name="楕円 417"/>
        <xdr:cNvSpPr/>
      </xdr:nvSpPr>
      <xdr:spPr>
        <a:xfrm>
          <a:off x="10426700" y="1301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5402</xdr:rowOff>
    </xdr:from>
    <xdr:ext cx="534377" cy="259045"/>
    <xdr:sp macro="" textlink="">
      <xdr:nvSpPr>
        <xdr:cNvPr id="419" name="普通建設事業費 （ うち新規整備　）該当値テキスト"/>
        <xdr:cNvSpPr txBox="1"/>
      </xdr:nvSpPr>
      <xdr:spPr>
        <a:xfrm>
          <a:off x="10528300" y="1286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40112</xdr:rowOff>
    </xdr:from>
    <xdr:to>
      <xdr:col>50</xdr:col>
      <xdr:colOff>165100</xdr:colOff>
      <xdr:row>76</xdr:row>
      <xdr:rowOff>141712</xdr:rowOff>
    </xdr:to>
    <xdr:sp macro="" textlink="">
      <xdr:nvSpPr>
        <xdr:cNvPr id="420" name="楕円 419"/>
        <xdr:cNvSpPr/>
      </xdr:nvSpPr>
      <xdr:spPr>
        <a:xfrm>
          <a:off x="9588500" y="1307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158240</xdr:rowOff>
    </xdr:from>
    <xdr:ext cx="534377" cy="259045"/>
    <xdr:sp macro="" textlink="">
      <xdr:nvSpPr>
        <xdr:cNvPr id="421" name="テキスト ボックス 420"/>
        <xdr:cNvSpPr txBox="1"/>
      </xdr:nvSpPr>
      <xdr:spPr>
        <a:xfrm>
          <a:off x="9372111" y="128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120066</xdr:rowOff>
    </xdr:from>
    <xdr:to>
      <xdr:col>46</xdr:col>
      <xdr:colOff>38100</xdr:colOff>
      <xdr:row>78</xdr:row>
      <xdr:rowOff>50216</xdr:rowOff>
    </xdr:to>
    <xdr:sp macro="" textlink="">
      <xdr:nvSpPr>
        <xdr:cNvPr id="422" name="楕円 421"/>
        <xdr:cNvSpPr/>
      </xdr:nvSpPr>
      <xdr:spPr>
        <a:xfrm>
          <a:off x="8699500" y="1332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41343</xdr:rowOff>
    </xdr:from>
    <xdr:ext cx="534377" cy="259045"/>
    <xdr:sp macro="" textlink="">
      <xdr:nvSpPr>
        <xdr:cNvPr id="423" name="テキスト ボックス 422"/>
        <xdr:cNvSpPr txBox="1"/>
      </xdr:nvSpPr>
      <xdr:spPr>
        <a:xfrm>
          <a:off x="8483111" y="1341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164548</xdr:rowOff>
    </xdr:from>
    <xdr:to>
      <xdr:col>41</xdr:col>
      <xdr:colOff>101600</xdr:colOff>
      <xdr:row>77</xdr:row>
      <xdr:rowOff>94698</xdr:rowOff>
    </xdr:to>
    <xdr:sp macro="" textlink="">
      <xdr:nvSpPr>
        <xdr:cNvPr id="424" name="楕円 423"/>
        <xdr:cNvSpPr/>
      </xdr:nvSpPr>
      <xdr:spPr>
        <a:xfrm>
          <a:off x="7810500" y="1319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85825</xdr:rowOff>
    </xdr:from>
    <xdr:ext cx="534377" cy="259045"/>
    <xdr:sp macro="" textlink="">
      <xdr:nvSpPr>
        <xdr:cNvPr id="425" name="テキスト ボックス 424"/>
        <xdr:cNvSpPr txBox="1"/>
      </xdr:nvSpPr>
      <xdr:spPr>
        <a:xfrm>
          <a:off x="7594111" y="1328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154863</xdr:rowOff>
    </xdr:from>
    <xdr:to>
      <xdr:col>55</xdr:col>
      <xdr:colOff>0</xdr:colOff>
      <xdr:row>97</xdr:row>
      <xdr:rowOff>54318</xdr:rowOff>
    </xdr:to>
    <xdr:cxnSp macro="">
      <xdr:nvCxnSpPr>
        <xdr:cNvPr id="454" name="直線コネクタ 453"/>
        <xdr:cNvCxnSpPr/>
      </xdr:nvCxnSpPr>
      <xdr:spPr>
        <a:xfrm>
          <a:off x="9639300" y="16614063"/>
          <a:ext cx="838200" cy="7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154863</xdr:rowOff>
    </xdr:from>
    <xdr:to>
      <xdr:col>50</xdr:col>
      <xdr:colOff>114300</xdr:colOff>
      <xdr:row>97</xdr:row>
      <xdr:rowOff>39630</xdr:rowOff>
    </xdr:to>
    <xdr:cxnSp macro="">
      <xdr:nvCxnSpPr>
        <xdr:cNvPr id="457" name="直線コネクタ 456"/>
        <xdr:cNvCxnSpPr/>
      </xdr:nvCxnSpPr>
      <xdr:spPr>
        <a:xfrm flipV="1">
          <a:off x="8750300" y="16614063"/>
          <a:ext cx="889000" cy="5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77730</xdr:rowOff>
    </xdr:from>
    <xdr:to>
      <xdr:col>45</xdr:col>
      <xdr:colOff>177800</xdr:colOff>
      <xdr:row>97</xdr:row>
      <xdr:rowOff>39630</xdr:rowOff>
    </xdr:to>
    <xdr:cxnSp macro="">
      <xdr:nvCxnSpPr>
        <xdr:cNvPr id="460" name="直線コネクタ 459"/>
        <xdr:cNvCxnSpPr/>
      </xdr:nvCxnSpPr>
      <xdr:spPr>
        <a:xfrm>
          <a:off x="7861300" y="163654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2" name="テキスト ボックス 461"/>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71698</xdr:rowOff>
    </xdr:from>
    <xdr:to>
      <xdr:col>41</xdr:col>
      <xdr:colOff>101600</xdr:colOff>
      <xdr:row>97</xdr:row>
      <xdr:rowOff>1848</xdr:rowOff>
    </xdr:to>
    <xdr:sp macro="" textlink="">
      <xdr:nvSpPr>
        <xdr:cNvPr id="463" name="フローチャート: 判断 462"/>
        <xdr:cNvSpPr/>
      </xdr:nvSpPr>
      <xdr:spPr>
        <a:xfrm>
          <a:off x="7810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164425</xdr:rowOff>
    </xdr:from>
    <xdr:ext cx="534377" cy="259045"/>
    <xdr:sp macro="" textlink="">
      <xdr:nvSpPr>
        <xdr:cNvPr id="464" name="テキスト ボックス 463"/>
        <xdr:cNvSpPr txBox="1"/>
      </xdr:nvSpPr>
      <xdr:spPr>
        <a:xfrm>
          <a:off x="7594111" y="166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3518</xdr:rowOff>
    </xdr:from>
    <xdr:to>
      <xdr:col>55</xdr:col>
      <xdr:colOff>50800</xdr:colOff>
      <xdr:row>97</xdr:row>
      <xdr:rowOff>105118</xdr:rowOff>
    </xdr:to>
    <xdr:sp macro="" textlink="">
      <xdr:nvSpPr>
        <xdr:cNvPr id="470" name="楕円 469"/>
        <xdr:cNvSpPr/>
      </xdr:nvSpPr>
      <xdr:spPr>
        <a:xfrm>
          <a:off x="10426700" y="166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153395</xdr:rowOff>
    </xdr:from>
    <xdr:ext cx="534377" cy="259045"/>
    <xdr:sp macro="" textlink="">
      <xdr:nvSpPr>
        <xdr:cNvPr id="471" name="普通建設事業費 （ うち更新整備　）該当値テキスト"/>
        <xdr:cNvSpPr txBox="1"/>
      </xdr:nvSpPr>
      <xdr:spPr>
        <a:xfrm>
          <a:off x="10528300" y="1661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104063</xdr:rowOff>
    </xdr:from>
    <xdr:to>
      <xdr:col>50</xdr:col>
      <xdr:colOff>165100</xdr:colOff>
      <xdr:row>97</xdr:row>
      <xdr:rowOff>34213</xdr:rowOff>
    </xdr:to>
    <xdr:sp macro="" textlink="">
      <xdr:nvSpPr>
        <xdr:cNvPr id="472" name="楕円 471"/>
        <xdr:cNvSpPr/>
      </xdr:nvSpPr>
      <xdr:spPr>
        <a:xfrm>
          <a:off x="9588500" y="165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25340</xdr:rowOff>
    </xdr:from>
    <xdr:ext cx="534377" cy="259045"/>
    <xdr:sp macro="" textlink="">
      <xdr:nvSpPr>
        <xdr:cNvPr id="473" name="テキスト ボックス 472"/>
        <xdr:cNvSpPr txBox="1"/>
      </xdr:nvSpPr>
      <xdr:spPr>
        <a:xfrm>
          <a:off x="9372111" y="1665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160280</xdr:rowOff>
    </xdr:from>
    <xdr:to>
      <xdr:col>46</xdr:col>
      <xdr:colOff>38100</xdr:colOff>
      <xdr:row>97</xdr:row>
      <xdr:rowOff>90430</xdr:rowOff>
    </xdr:to>
    <xdr:sp macro="" textlink="">
      <xdr:nvSpPr>
        <xdr:cNvPr id="474" name="楕円 473"/>
        <xdr:cNvSpPr/>
      </xdr:nvSpPr>
      <xdr:spPr>
        <a:xfrm>
          <a:off x="8699500" y="16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81557</xdr:rowOff>
    </xdr:from>
    <xdr:ext cx="534377" cy="259045"/>
    <xdr:sp macro="" textlink="">
      <xdr:nvSpPr>
        <xdr:cNvPr id="475" name="テキスト ボックス 474"/>
        <xdr:cNvSpPr txBox="1"/>
      </xdr:nvSpPr>
      <xdr:spPr>
        <a:xfrm>
          <a:off x="8483111" y="1671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26930</xdr:rowOff>
    </xdr:from>
    <xdr:to>
      <xdr:col>41</xdr:col>
      <xdr:colOff>101600</xdr:colOff>
      <xdr:row>95</xdr:row>
      <xdr:rowOff>128530</xdr:rowOff>
    </xdr:to>
    <xdr:sp macro="" textlink="">
      <xdr:nvSpPr>
        <xdr:cNvPr id="476" name="楕円 475"/>
        <xdr:cNvSpPr/>
      </xdr:nvSpPr>
      <xdr:spPr>
        <a:xfrm>
          <a:off x="7810500" y="16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145057</xdr:rowOff>
    </xdr:from>
    <xdr:ext cx="534377" cy="259045"/>
    <xdr:sp macro="" textlink="">
      <xdr:nvSpPr>
        <xdr:cNvPr id="477" name="テキスト ボックス 476"/>
        <xdr:cNvSpPr txBox="1"/>
      </xdr:nvSpPr>
      <xdr:spPr>
        <a:xfrm>
          <a:off x="7594111" y="1608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30811</xdr:rowOff>
    </xdr:from>
    <xdr:to>
      <xdr:col>85</xdr:col>
      <xdr:colOff>127000</xdr:colOff>
      <xdr:row>39</xdr:row>
      <xdr:rowOff>44450</xdr:rowOff>
    </xdr:to>
    <xdr:cxnSp macro="">
      <xdr:nvCxnSpPr>
        <xdr:cNvPr id="506" name="直線コネクタ 505"/>
        <xdr:cNvCxnSpPr/>
      </xdr:nvCxnSpPr>
      <xdr:spPr>
        <a:xfrm flipV="1">
          <a:off x="15481300" y="6717361"/>
          <a:ext cx="8382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35001</xdr:rowOff>
    </xdr:from>
    <xdr:to>
      <xdr:col>81</xdr:col>
      <xdr:colOff>50800</xdr:colOff>
      <xdr:row>39</xdr:row>
      <xdr:rowOff>44450</xdr:rowOff>
    </xdr:to>
    <xdr:cxnSp macro="">
      <xdr:nvCxnSpPr>
        <xdr:cNvPr id="509" name="直線コネクタ 508"/>
        <xdr:cNvCxnSpPr/>
      </xdr:nvCxnSpPr>
      <xdr:spPr>
        <a:xfrm>
          <a:off x="14592300" y="6721551"/>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152692</xdr:rowOff>
    </xdr:from>
    <xdr:to>
      <xdr:col>76</xdr:col>
      <xdr:colOff>114300</xdr:colOff>
      <xdr:row>39</xdr:row>
      <xdr:rowOff>35001</xdr:rowOff>
    </xdr:to>
    <xdr:cxnSp macro="">
      <xdr:nvCxnSpPr>
        <xdr:cNvPr id="512" name="直線コネクタ 511"/>
        <xdr:cNvCxnSpPr/>
      </xdr:nvCxnSpPr>
      <xdr:spPr>
        <a:xfrm>
          <a:off x="13703300" y="6667792"/>
          <a:ext cx="889000" cy="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127927</xdr:rowOff>
    </xdr:from>
    <xdr:to>
      <xdr:col>71</xdr:col>
      <xdr:colOff>177800</xdr:colOff>
      <xdr:row>38</xdr:row>
      <xdr:rowOff>152692</xdr:rowOff>
    </xdr:to>
    <xdr:cxnSp macro="">
      <xdr:nvCxnSpPr>
        <xdr:cNvPr id="515" name="直線コネクタ 514"/>
        <xdr:cNvCxnSpPr/>
      </xdr:nvCxnSpPr>
      <xdr:spPr>
        <a:xfrm>
          <a:off x="12814300" y="6643027"/>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139040</xdr:rowOff>
    </xdr:from>
    <xdr:to>
      <xdr:col>72</xdr:col>
      <xdr:colOff>38100</xdr:colOff>
      <xdr:row>39</xdr:row>
      <xdr:rowOff>69190</xdr:rowOff>
    </xdr:to>
    <xdr:sp macro="" textlink="">
      <xdr:nvSpPr>
        <xdr:cNvPr id="516" name="フローチャート: 判断 515"/>
        <xdr:cNvSpPr/>
      </xdr:nvSpPr>
      <xdr:spPr>
        <a:xfrm>
          <a:off x="13652500" y="66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60317</xdr:rowOff>
    </xdr:from>
    <xdr:ext cx="378565" cy="259045"/>
    <xdr:sp macro="" textlink="">
      <xdr:nvSpPr>
        <xdr:cNvPr id="517" name="テキスト ボックス 516"/>
        <xdr:cNvSpPr txBox="1"/>
      </xdr:nvSpPr>
      <xdr:spPr>
        <a:xfrm>
          <a:off x="13514017" y="6746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130467</xdr:rowOff>
    </xdr:from>
    <xdr:to>
      <xdr:col>67</xdr:col>
      <xdr:colOff>101600</xdr:colOff>
      <xdr:row>39</xdr:row>
      <xdr:rowOff>60617</xdr:rowOff>
    </xdr:to>
    <xdr:sp macro="" textlink="">
      <xdr:nvSpPr>
        <xdr:cNvPr id="518" name="フローチャート: 判断 517"/>
        <xdr:cNvSpPr/>
      </xdr:nvSpPr>
      <xdr:spPr>
        <a:xfrm>
          <a:off x="12763500" y="664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51744</xdr:rowOff>
    </xdr:from>
    <xdr:ext cx="378565" cy="259045"/>
    <xdr:sp macro="" textlink="">
      <xdr:nvSpPr>
        <xdr:cNvPr id="519" name="テキスト ボックス 518"/>
        <xdr:cNvSpPr txBox="1"/>
      </xdr:nvSpPr>
      <xdr:spPr>
        <a:xfrm>
          <a:off x="12625017" y="6738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151461</xdr:rowOff>
    </xdr:from>
    <xdr:to>
      <xdr:col>85</xdr:col>
      <xdr:colOff>177800</xdr:colOff>
      <xdr:row>39</xdr:row>
      <xdr:rowOff>81611</xdr:rowOff>
    </xdr:to>
    <xdr:sp macro="" textlink="">
      <xdr:nvSpPr>
        <xdr:cNvPr id="525" name="楕円 524"/>
        <xdr:cNvSpPr/>
      </xdr:nvSpPr>
      <xdr:spPr>
        <a:xfrm>
          <a:off x="16268700" y="66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77501</xdr:rowOff>
    </xdr:from>
    <xdr:ext cx="378565" cy="259045"/>
    <xdr:sp macro="" textlink="">
      <xdr:nvSpPr>
        <xdr:cNvPr id="526" name="災害復旧事業費該当値テキスト"/>
        <xdr:cNvSpPr txBox="1"/>
      </xdr:nvSpPr>
      <xdr:spPr>
        <a:xfrm>
          <a:off x="16370300" y="659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155651</xdr:rowOff>
    </xdr:from>
    <xdr:to>
      <xdr:col>76</xdr:col>
      <xdr:colOff>165100</xdr:colOff>
      <xdr:row>39</xdr:row>
      <xdr:rowOff>85801</xdr:rowOff>
    </xdr:to>
    <xdr:sp macro="" textlink="">
      <xdr:nvSpPr>
        <xdr:cNvPr id="529" name="楕円 528"/>
        <xdr:cNvSpPr/>
      </xdr:nvSpPr>
      <xdr:spPr>
        <a:xfrm>
          <a:off x="14541500" y="66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76928</xdr:rowOff>
    </xdr:from>
    <xdr:ext cx="378565" cy="259045"/>
    <xdr:sp macro="" textlink="">
      <xdr:nvSpPr>
        <xdr:cNvPr id="530" name="テキスト ボックス 529"/>
        <xdr:cNvSpPr txBox="1"/>
      </xdr:nvSpPr>
      <xdr:spPr>
        <a:xfrm>
          <a:off x="14403017" y="6763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101892</xdr:rowOff>
    </xdr:from>
    <xdr:to>
      <xdr:col>72</xdr:col>
      <xdr:colOff>38100</xdr:colOff>
      <xdr:row>39</xdr:row>
      <xdr:rowOff>32042</xdr:rowOff>
    </xdr:to>
    <xdr:sp macro="" textlink="">
      <xdr:nvSpPr>
        <xdr:cNvPr id="531" name="楕円 530"/>
        <xdr:cNvSpPr/>
      </xdr:nvSpPr>
      <xdr:spPr>
        <a:xfrm>
          <a:off x="13652500" y="66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48569</xdr:rowOff>
    </xdr:from>
    <xdr:ext cx="469744" cy="259045"/>
    <xdr:sp macro="" textlink="">
      <xdr:nvSpPr>
        <xdr:cNvPr id="532" name="テキスト ボックス 531"/>
        <xdr:cNvSpPr txBox="1"/>
      </xdr:nvSpPr>
      <xdr:spPr>
        <a:xfrm>
          <a:off x="13468428" y="639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77127</xdr:rowOff>
    </xdr:from>
    <xdr:to>
      <xdr:col>67</xdr:col>
      <xdr:colOff>101600</xdr:colOff>
      <xdr:row>39</xdr:row>
      <xdr:rowOff>7277</xdr:rowOff>
    </xdr:to>
    <xdr:sp macro="" textlink="">
      <xdr:nvSpPr>
        <xdr:cNvPr id="533" name="楕円 532"/>
        <xdr:cNvSpPr/>
      </xdr:nvSpPr>
      <xdr:spPr>
        <a:xfrm>
          <a:off x="12763500" y="659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23804</xdr:rowOff>
    </xdr:from>
    <xdr:ext cx="469744" cy="259045"/>
    <xdr:sp macro="" textlink="">
      <xdr:nvSpPr>
        <xdr:cNvPr id="534" name="テキスト ボックス 533"/>
        <xdr:cNvSpPr txBox="1"/>
      </xdr:nvSpPr>
      <xdr:spPr>
        <a:xfrm>
          <a:off x="12579428" y="636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115044</xdr:rowOff>
    </xdr:from>
    <xdr:to>
      <xdr:col>85</xdr:col>
      <xdr:colOff>127000</xdr:colOff>
      <xdr:row>76</xdr:row>
      <xdr:rowOff>170692</xdr:rowOff>
    </xdr:to>
    <xdr:cxnSp macro="">
      <xdr:nvCxnSpPr>
        <xdr:cNvPr id="614" name="直線コネクタ 613"/>
        <xdr:cNvCxnSpPr/>
      </xdr:nvCxnSpPr>
      <xdr:spPr>
        <a:xfrm flipV="1">
          <a:off x="15481300" y="13145244"/>
          <a:ext cx="838200" cy="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5"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170692</xdr:rowOff>
    </xdr:from>
    <xdr:to>
      <xdr:col>81</xdr:col>
      <xdr:colOff>50800</xdr:colOff>
      <xdr:row>77</xdr:row>
      <xdr:rowOff>3274</xdr:rowOff>
    </xdr:to>
    <xdr:cxnSp macro="">
      <xdr:nvCxnSpPr>
        <xdr:cNvPr id="617" name="直線コネクタ 616"/>
        <xdr:cNvCxnSpPr/>
      </xdr:nvCxnSpPr>
      <xdr:spPr>
        <a:xfrm flipV="1">
          <a:off x="14592300" y="13200892"/>
          <a:ext cx="8890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19" name="テキスト ボックス 618"/>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3274</xdr:rowOff>
    </xdr:from>
    <xdr:to>
      <xdr:col>76</xdr:col>
      <xdr:colOff>114300</xdr:colOff>
      <xdr:row>77</xdr:row>
      <xdr:rowOff>27915</xdr:rowOff>
    </xdr:to>
    <xdr:cxnSp macro="">
      <xdr:nvCxnSpPr>
        <xdr:cNvPr id="620" name="直線コネクタ 619"/>
        <xdr:cNvCxnSpPr/>
      </xdr:nvCxnSpPr>
      <xdr:spPr>
        <a:xfrm flipV="1">
          <a:off x="13703300" y="13204924"/>
          <a:ext cx="889000" cy="2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2" name="テキスト ボックス 621"/>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170218</xdr:rowOff>
    </xdr:from>
    <xdr:to>
      <xdr:col>71</xdr:col>
      <xdr:colOff>177800</xdr:colOff>
      <xdr:row>77</xdr:row>
      <xdr:rowOff>27915</xdr:rowOff>
    </xdr:to>
    <xdr:cxnSp macro="">
      <xdr:nvCxnSpPr>
        <xdr:cNvPr id="623" name="直線コネクタ 622"/>
        <xdr:cNvCxnSpPr/>
      </xdr:nvCxnSpPr>
      <xdr:spPr>
        <a:xfrm>
          <a:off x="12814300" y="13200418"/>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156648</xdr:rowOff>
    </xdr:from>
    <xdr:to>
      <xdr:col>72</xdr:col>
      <xdr:colOff>38100</xdr:colOff>
      <xdr:row>76</xdr:row>
      <xdr:rowOff>86798</xdr:rowOff>
    </xdr:to>
    <xdr:sp macro="" textlink="">
      <xdr:nvSpPr>
        <xdr:cNvPr id="624" name="フローチャート: 判断 623"/>
        <xdr:cNvSpPr/>
      </xdr:nvSpPr>
      <xdr:spPr>
        <a:xfrm>
          <a:off x="13652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103324</xdr:rowOff>
    </xdr:from>
    <xdr:ext cx="534377" cy="259045"/>
    <xdr:sp macro="" textlink="">
      <xdr:nvSpPr>
        <xdr:cNvPr id="625" name="テキスト ボックス 624"/>
        <xdr:cNvSpPr txBox="1"/>
      </xdr:nvSpPr>
      <xdr:spPr>
        <a:xfrm>
          <a:off x="13436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126602</xdr:rowOff>
    </xdr:from>
    <xdr:to>
      <xdr:col>67</xdr:col>
      <xdr:colOff>101600</xdr:colOff>
      <xdr:row>76</xdr:row>
      <xdr:rowOff>56753</xdr:rowOff>
    </xdr:to>
    <xdr:sp macro="" textlink="">
      <xdr:nvSpPr>
        <xdr:cNvPr id="626" name="フローチャート: 判断 625"/>
        <xdr:cNvSpPr/>
      </xdr:nvSpPr>
      <xdr:spPr>
        <a:xfrm>
          <a:off x="12763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73279</xdr:rowOff>
    </xdr:from>
    <xdr:ext cx="534377" cy="259045"/>
    <xdr:sp macro="" textlink="">
      <xdr:nvSpPr>
        <xdr:cNvPr id="627" name="テキスト ボックス 626"/>
        <xdr:cNvSpPr txBox="1"/>
      </xdr:nvSpPr>
      <xdr:spPr>
        <a:xfrm>
          <a:off x="12547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64244</xdr:rowOff>
    </xdr:from>
    <xdr:to>
      <xdr:col>85</xdr:col>
      <xdr:colOff>177800</xdr:colOff>
      <xdr:row>76</xdr:row>
      <xdr:rowOff>165844</xdr:rowOff>
    </xdr:to>
    <xdr:sp macro="" textlink="">
      <xdr:nvSpPr>
        <xdr:cNvPr id="633" name="楕円 632"/>
        <xdr:cNvSpPr/>
      </xdr:nvSpPr>
      <xdr:spPr>
        <a:xfrm>
          <a:off x="16268700" y="130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42671</xdr:rowOff>
    </xdr:from>
    <xdr:ext cx="534377" cy="259045"/>
    <xdr:sp macro="" textlink="">
      <xdr:nvSpPr>
        <xdr:cNvPr id="634" name="公債費該当値テキスト"/>
        <xdr:cNvSpPr txBox="1"/>
      </xdr:nvSpPr>
      <xdr:spPr>
        <a:xfrm>
          <a:off x="16370300" y="130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119892</xdr:rowOff>
    </xdr:from>
    <xdr:to>
      <xdr:col>81</xdr:col>
      <xdr:colOff>101600</xdr:colOff>
      <xdr:row>77</xdr:row>
      <xdr:rowOff>50042</xdr:rowOff>
    </xdr:to>
    <xdr:sp macro="" textlink="">
      <xdr:nvSpPr>
        <xdr:cNvPr id="635" name="楕円 634"/>
        <xdr:cNvSpPr/>
      </xdr:nvSpPr>
      <xdr:spPr>
        <a:xfrm>
          <a:off x="15430500" y="131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41169</xdr:rowOff>
    </xdr:from>
    <xdr:ext cx="534377" cy="259045"/>
    <xdr:sp macro="" textlink="">
      <xdr:nvSpPr>
        <xdr:cNvPr id="636" name="テキスト ボックス 635"/>
        <xdr:cNvSpPr txBox="1"/>
      </xdr:nvSpPr>
      <xdr:spPr>
        <a:xfrm>
          <a:off x="15214111" y="132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123924</xdr:rowOff>
    </xdr:from>
    <xdr:to>
      <xdr:col>76</xdr:col>
      <xdr:colOff>165100</xdr:colOff>
      <xdr:row>77</xdr:row>
      <xdr:rowOff>54074</xdr:rowOff>
    </xdr:to>
    <xdr:sp macro="" textlink="">
      <xdr:nvSpPr>
        <xdr:cNvPr id="637" name="楕円 636"/>
        <xdr:cNvSpPr/>
      </xdr:nvSpPr>
      <xdr:spPr>
        <a:xfrm>
          <a:off x="14541500" y="131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45201</xdr:rowOff>
    </xdr:from>
    <xdr:ext cx="534377" cy="259045"/>
    <xdr:sp macro="" textlink="">
      <xdr:nvSpPr>
        <xdr:cNvPr id="638" name="テキスト ボックス 637"/>
        <xdr:cNvSpPr txBox="1"/>
      </xdr:nvSpPr>
      <xdr:spPr>
        <a:xfrm>
          <a:off x="14325111" y="1324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148565</xdr:rowOff>
    </xdr:from>
    <xdr:to>
      <xdr:col>72</xdr:col>
      <xdr:colOff>38100</xdr:colOff>
      <xdr:row>77</xdr:row>
      <xdr:rowOff>78715</xdr:rowOff>
    </xdr:to>
    <xdr:sp macro="" textlink="">
      <xdr:nvSpPr>
        <xdr:cNvPr id="639" name="楕円 638"/>
        <xdr:cNvSpPr/>
      </xdr:nvSpPr>
      <xdr:spPr>
        <a:xfrm>
          <a:off x="13652500" y="1317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69842</xdr:rowOff>
    </xdr:from>
    <xdr:ext cx="534377" cy="259045"/>
    <xdr:sp macro="" textlink="">
      <xdr:nvSpPr>
        <xdr:cNvPr id="640" name="テキスト ボックス 639"/>
        <xdr:cNvSpPr txBox="1"/>
      </xdr:nvSpPr>
      <xdr:spPr>
        <a:xfrm>
          <a:off x="13436111" y="1327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119418</xdr:rowOff>
    </xdr:from>
    <xdr:to>
      <xdr:col>67</xdr:col>
      <xdr:colOff>101600</xdr:colOff>
      <xdr:row>77</xdr:row>
      <xdr:rowOff>49568</xdr:rowOff>
    </xdr:to>
    <xdr:sp macro="" textlink="">
      <xdr:nvSpPr>
        <xdr:cNvPr id="641" name="楕円 640"/>
        <xdr:cNvSpPr/>
      </xdr:nvSpPr>
      <xdr:spPr>
        <a:xfrm>
          <a:off x="12763500" y="131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40695</xdr:rowOff>
    </xdr:from>
    <xdr:ext cx="534377" cy="259045"/>
    <xdr:sp macro="" textlink="">
      <xdr:nvSpPr>
        <xdr:cNvPr id="642" name="テキスト ボックス 641"/>
        <xdr:cNvSpPr txBox="1"/>
      </xdr:nvSpPr>
      <xdr:spPr>
        <a:xfrm>
          <a:off x="12547111" y="1324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58759</xdr:rowOff>
    </xdr:from>
    <xdr:to>
      <xdr:col>85</xdr:col>
      <xdr:colOff>127000</xdr:colOff>
      <xdr:row>99</xdr:row>
      <xdr:rowOff>62841</xdr:rowOff>
    </xdr:to>
    <xdr:cxnSp macro="">
      <xdr:nvCxnSpPr>
        <xdr:cNvPr id="673" name="直線コネクタ 672"/>
        <xdr:cNvCxnSpPr/>
      </xdr:nvCxnSpPr>
      <xdr:spPr>
        <a:xfrm flipV="1">
          <a:off x="15481300" y="17032309"/>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4" name="積立金平均値テキスト"/>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20143</xdr:rowOff>
    </xdr:from>
    <xdr:to>
      <xdr:col>81</xdr:col>
      <xdr:colOff>50800</xdr:colOff>
      <xdr:row>99</xdr:row>
      <xdr:rowOff>62841</xdr:rowOff>
    </xdr:to>
    <xdr:cxnSp macro="">
      <xdr:nvCxnSpPr>
        <xdr:cNvPr id="676" name="直線コネクタ 675"/>
        <xdr:cNvCxnSpPr/>
      </xdr:nvCxnSpPr>
      <xdr:spPr>
        <a:xfrm>
          <a:off x="14592300" y="16993693"/>
          <a:ext cx="889000" cy="4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8043</xdr:rowOff>
    </xdr:from>
    <xdr:to>
      <xdr:col>76</xdr:col>
      <xdr:colOff>114300</xdr:colOff>
      <xdr:row>99</xdr:row>
      <xdr:rowOff>20143</xdr:rowOff>
    </xdr:to>
    <xdr:cxnSp macro="">
      <xdr:nvCxnSpPr>
        <xdr:cNvPr id="679" name="直線コネクタ 678"/>
        <xdr:cNvCxnSpPr/>
      </xdr:nvCxnSpPr>
      <xdr:spPr>
        <a:xfrm>
          <a:off x="13703300" y="16981593"/>
          <a:ext cx="889000" cy="1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23113</xdr:rowOff>
    </xdr:from>
    <xdr:to>
      <xdr:col>71</xdr:col>
      <xdr:colOff>177800</xdr:colOff>
      <xdr:row>99</xdr:row>
      <xdr:rowOff>8043</xdr:rowOff>
    </xdr:to>
    <xdr:cxnSp macro="">
      <xdr:nvCxnSpPr>
        <xdr:cNvPr id="682" name="直線コネクタ 681"/>
        <xdr:cNvCxnSpPr/>
      </xdr:nvCxnSpPr>
      <xdr:spPr>
        <a:xfrm>
          <a:off x="12814300" y="16825213"/>
          <a:ext cx="889000" cy="15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159765</xdr:rowOff>
    </xdr:from>
    <xdr:to>
      <xdr:col>72</xdr:col>
      <xdr:colOff>38100</xdr:colOff>
      <xdr:row>98</xdr:row>
      <xdr:rowOff>89915</xdr:rowOff>
    </xdr:to>
    <xdr:sp macro="" textlink="">
      <xdr:nvSpPr>
        <xdr:cNvPr id="683" name="フローチャート: 判断 682"/>
        <xdr:cNvSpPr/>
      </xdr:nvSpPr>
      <xdr:spPr>
        <a:xfrm>
          <a:off x="13652500" y="1679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106442</xdr:rowOff>
    </xdr:from>
    <xdr:ext cx="534377" cy="259045"/>
    <xdr:sp macro="" textlink="">
      <xdr:nvSpPr>
        <xdr:cNvPr id="684" name="テキスト ボックス 683"/>
        <xdr:cNvSpPr txBox="1"/>
      </xdr:nvSpPr>
      <xdr:spPr>
        <a:xfrm>
          <a:off x="13436111" y="1656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171228</xdr:rowOff>
    </xdr:from>
    <xdr:to>
      <xdr:col>67</xdr:col>
      <xdr:colOff>101600</xdr:colOff>
      <xdr:row>98</xdr:row>
      <xdr:rowOff>101378</xdr:rowOff>
    </xdr:to>
    <xdr:sp macro="" textlink="">
      <xdr:nvSpPr>
        <xdr:cNvPr id="685" name="フローチャート: 判断 684"/>
        <xdr:cNvSpPr/>
      </xdr:nvSpPr>
      <xdr:spPr>
        <a:xfrm>
          <a:off x="12763500" y="1680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92505</xdr:rowOff>
    </xdr:from>
    <xdr:ext cx="534377" cy="259045"/>
    <xdr:sp macro="" textlink="">
      <xdr:nvSpPr>
        <xdr:cNvPr id="686" name="テキスト ボックス 685"/>
        <xdr:cNvSpPr txBox="1"/>
      </xdr:nvSpPr>
      <xdr:spPr>
        <a:xfrm>
          <a:off x="12547111" y="1689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7959</xdr:rowOff>
    </xdr:from>
    <xdr:to>
      <xdr:col>85</xdr:col>
      <xdr:colOff>177800</xdr:colOff>
      <xdr:row>99</xdr:row>
      <xdr:rowOff>109559</xdr:rowOff>
    </xdr:to>
    <xdr:sp macro="" textlink="">
      <xdr:nvSpPr>
        <xdr:cNvPr id="692" name="楕円 691"/>
        <xdr:cNvSpPr/>
      </xdr:nvSpPr>
      <xdr:spPr>
        <a:xfrm>
          <a:off x="16268700" y="1698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94336</xdr:rowOff>
    </xdr:from>
    <xdr:ext cx="469744" cy="259045"/>
    <xdr:sp macro="" textlink="">
      <xdr:nvSpPr>
        <xdr:cNvPr id="693" name="積立金該当値テキスト"/>
        <xdr:cNvSpPr txBox="1"/>
      </xdr:nvSpPr>
      <xdr:spPr>
        <a:xfrm>
          <a:off x="16370300" y="1689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12041</xdr:rowOff>
    </xdr:from>
    <xdr:to>
      <xdr:col>81</xdr:col>
      <xdr:colOff>101600</xdr:colOff>
      <xdr:row>99</xdr:row>
      <xdr:rowOff>113641</xdr:rowOff>
    </xdr:to>
    <xdr:sp macro="" textlink="">
      <xdr:nvSpPr>
        <xdr:cNvPr id="694" name="楕円 693"/>
        <xdr:cNvSpPr/>
      </xdr:nvSpPr>
      <xdr:spPr>
        <a:xfrm>
          <a:off x="15430500" y="169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104768</xdr:rowOff>
    </xdr:from>
    <xdr:ext cx="469744" cy="259045"/>
    <xdr:sp macro="" textlink="">
      <xdr:nvSpPr>
        <xdr:cNvPr id="695" name="テキスト ボックス 694"/>
        <xdr:cNvSpPr txBox="1"/>
      </xdr:nvSpPr>
      <xdr:spPr>
        <a:xfrm>
          <a:off x="15246428" y="170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140793</xdr:rowOff>
    </xdr:from>
    <xdr:to>
      <xdr:col>76</xdr:col>
      <xdr:colOff>165100</xdr:colOff>
      <xdr:row>99</xdr:row>
      <xdr:rowOff>70943</xdr:rowOff>
    </xdr:to>
    <xdr:sp macro="" textlink="">
      <xdr:nvSpPr>
        <xdr:cNvPr id="696" name="楕円 695"/>
        <xdr:cNvSpPr/>
      </xdr:nvSpPr>
      <xdr:spPr>
        <a:xfrm>
          <a:off x="14541500" y="1694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62070</xdr:rowOff>
    </xdr:from>
    <xdr:ext cx="469744" cy="259045"/>
    <xdr:sp macro="" textlink="">
      <xdr:nvSpPr>
        <xdr:cNvPr id="697" name="テキスト ボックス 696"/>
        <xdr:cNvSpPr txBox="1"/>
      </xdr:nvSpPr>
      <xdr:spPr>
        <a:xfrm>
          <a:off x="14357428" y="1703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128693</xdr:rowOff>
    </xdr:from>
    <xdr:to>
      <xdr:col>72</xdr:col>
      <xdr:colOff>38100</xdr:colOff>
      <xdr:row>99</xdr:row>
      <xdr:rowOff>58843</xdr:rowOff>
    </xdr:to>
    <xdr:sp macro="" textlink="">
      <xdr:nvSpPr>
        <xdr:cNvPr id="698" name="楕円 697"/>
        <xdr:cNvSpPr/>
      </xdr:nvSpPr>
      <xdr:spPr>
        <a:xfrm>
          <a:off x="13652500" y="1693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49970</xdr:rowOff>
    </xdr:from>
    <xdr:ext cx="469744" cy="259045"/>
    <xdr:sp macro="" textlink="">
      <xdr:nvSpPr>
        <xdr:cNvPr id="699" name="テキスト ボックス 698"/>
        <xdr:cNvSpPr txBox="1"/>
      </xdr:nvSpPr>
      <xdr:spPr>
        <a:xfrm>
          <a:off x="13468428" y="1702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143763</xdr:rowOff>
    </xdr:from>
    <xdr:to>
      <xdr:col>67</xdr:col>
      <xdr:colOff>101600</xdr:colOff>
      <xdr:row>98</xdr:row>
      <xdr:rowOff>73913</xdr:rowOff>
    </xdr:to>
    <xdr:sp macro="" textlink="">
      <xdr:nvSpPr>
        <xdr:cNvPr id="700" name="楕円 699"/>
        <xdr:cNvSpPr/>
      </xdr:nvSpPr>
      <xdr:spPr>
        <a:xfrm>
          <a:off x="12763500" y="167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90440</xdr:rowOff>
    </xdr:from>
    <xdr:ext cx="534377" cy="259045"/>
    <xdr:sp macro="" textlink="">
      <xdr:nvSpPr>
        <xdr:cNvPr id="701" name="テキスト ボックス 700"/>
        <xdr:cNvSpPr txBox="1"/>
      </xdr:nvSpPr>
      <xdr:spPr>
        <a:xfrm>
          <a:off x="12547111" y="1654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15266</xdr:rowOff>
    </xdr:from>
    <xdr:to>
      <xdr:col>116</xdr:col>
      <xdr:colOff>63500</xdr:colOff>
      <xdr:row>39</xdr:row>
      <xdr:rowOff>20751</xdr:rowOff>
    </xdr:to>
    <xdr:cxnSp macro="">
      <xdr:nvCxnSpPr>
        <xdr:cNvPr id="730" name="直線コネクタ 729"/>
        <xdr:cNvCxnSpPr/>
      </xdr:nvCxnSpPr>
      <xdr:spPr>
        <a:xfrm flipV="1">
          <a:off x="21323300" y="6701816"/>
          <a:ext cx="8382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20751</xdr:rowOff>
    </xdr:from>
    <xdr:to>
      <xdr:col>111</xdr:col>
      <xdr:colOff>177800</xdr:colOff>
      <xdr:row>39</xdr:row>
      <xdr:rowOff>33401</xdr:rowOff>
    </xdr:to>
    <xdr:cxnSp macro="">
      <xdr:nvCxnSpPr>
        <xdr:cNvPr id="733" name="直線コネクタ 732"/>
        <xdr:cNvCxnSpPr/>
      </xdr:nvCxnSpPr>
      <xdr:spPr>
        <a:xfrm flipV="1">
          <a:off x="20434300" y="6707301"/>
          <a:ext cx="8890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23876</xdr:rowOff>
    </xdr:from>
    <xdr:to>
      <xdr:col>107</xdr:col>
      <xdr:colOff>50800</xdr:colOff>
      <xdr:row>39</xdr:row>
      <xdr:rowOff>33401</xdr:rowOff>
    </xdr:to>
    <xdr:cxnSp macro="">
      <xdr:nvCxnSpPr>
        <xdr:cNvPr id="736" name="直線コネクタ 735"/>
        <xdr:cNvCxnSpPr/>
      </xdr:nvCxnSpPr>
      <xdr:spPr>
        <a:xfrm>
          <a:off x="19545300" y="671042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23876</xdr:rowOff>
    </xdr:from>
    <xdr:to>
      <xdr:col>102</xdr:col>
      <xdr:colOff>114300</xdr:colOff>
      <xdr:row>39</xdr:row>
      <xdr:rowOff>44450</xdr:rowOff>
    </xdr:to>
    <xdr:cxnSp macro="">
      <xdr:nvCxnSpPr>
        <xdr:cNvPr id="739" name="直線コネクタ 738"/>
        <xdr:cNvCxnSpPr/>
      </xdr:nvCxnSpPr>
      <xdr:spPr>
        <a:xfrm flipV="1">
          <a:off x="18656300" y="67104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99034</xdr:rowOff>
    </xdr:from>
    <xdr:to>
      <xdr:col>102</xdr:col>
      <xdr:colOff>165100</xdr:colOff>
      <xdr:row>39</xdr:row>
      <xdr:rowOff>29184</xdr:rowOff>
    </xdr:to>
    <xdr:sp macro="" textlink="">
      <xdr:nvSpPr>
        <xdr:cNvPr id="740" name="フローチャート: 判断 739"/>
        <xdr:cNvSpPr/>
      </xdr:nvSpPr>
      <xdr:spPr>
        <a:xfrm>
          <a:off x="19494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45712</xdr:rowOff>
    </xdr:from>
    <xdr:ext cx="378565" cy="259045"/>
    <xdr:sp macro="" textlink="">
      <xdr:nvSpPr>
        <xdr:cNvPr id="741" name="テキスト ボックス 740"/>
        <xdr:cNvSpPr txBox="1"/>
      </xdr:nvSpPr>
      <xdr:spPr>
        <a:xfrm>
          <a:off x="19356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116104</xdr:rowOff>
    </xdr:from>
    <xdr:to>
      <xdr:col>98</xdr:col>
      <xdr:colOff>38100</xdr:colOff>
      <xdr:row>39</xdr:row>
      <xdr:rowOff>46254</xdr:rowOff>
    </xdr:to>
    <xdr:sp macro="" textlink="">
      <xdr:nvSpPr>
        <xdr:cNvPr id="742" name="フローチャート: 判断 741"/>
        <xdr:cNvSpPr/>
      </xdr:nvSpPr>
      <xdr:spPr>
        <a:xfrm>
          <a:off x="18605500" y="66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62780</xdr:rowOff>
    </xdr:from>
    <xdr:ext cx="378565" cy="259045"/>
    <xdr:sp macro="" textlink="">
      <xdr:nvSpPr>
        <xdr:cNvPr id="743" name="テキスト ボックス 742"/>
        <xdr:cNvSpPr txBox="1"/>
      </xdr:nvSpPr>
      <xdr:spPr>
        <a:xfrm>
          <a:off x="18467017" y="64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135916</xdr:rowOff>
    </xdr:from>
    <xdr:to>
      <xdr:col>116</xdr:col>
      <xdr:colOff>114300</xdr:colOff>
      <xdr:row>39</xdr:row>
      <xdr:rowOff>66066</xdr:rowOff>
    </xdr:to>
    <xdr:sp macro="" textlink="">
      <xdr:nvSpPr>
        <xdr:cNvPr id="749" name="楕円 748"/>
        <xdr:cNvSpPr/>
      </xdr:nvSpPr>
      <xdr:spPr>
        <a:xfrm>
          <a:off x="22110700" y="66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71519</xdr:rowOff>
    </xdr:from>
    <xdr:ext cx="378565" cy="259045"/>
    <xdr:sp macro="" textlink="">
      <xdr:nvSpPr>
        <xdr:cNvPr id="750" name="投資及び出資金該当値テキスト"/>
        <xdr:cNvSpPr txBox="1"/>
      </xdr:nvSpPr>
      <xdr:spPr>
        <a:xfrm>
          <a:off x="22212300" y="658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141401</xdr:rowOff>
    </xdr:from>
    <xdr:to>
      <xdr:col>112</xdr:col>
      <xdr:colOff>38100</xdr:colOff>
      <xdr:row>39</xdr:row>
      <xdr:rowOff>71551</xdr:rowOff>
    </xdr:to>
    <xdr:sp macro="" textlink="">
      <xdr:nvSpPr>
        <xdr:cNvPr id="751" name="楕円 750"/>
        <xdr:cNvSpPr/>
      </xdr:nvSpPr>
      <xdr:spPr>
        <a:xfrm>
          <a:off x="21272500" y="66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62678</xdr:rowOff>
    </xdr:from>
    <xdr:ext cx="378565" cy="259045"/>
    <xdr:sp macro="" textlink="">
      <xdr:nvSpPr>
        <xdr:cNvPr id="752" name="テキスト ボックス 751"/>
        <xdr:cNvSpPr txBox="1"/>
      </xdr:nvSpPr>
      <xdr:spPr>
        <a:xfrm>
          <a:off x="21134017" y="6749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154051</xdr:rowOff>
    </xdr:from>
    <xdr:to>
      <xdr:col>107</xdr:col>
      <xdr:colOff>101600</xdr:colOff>
      <xdr:row>39</xdr:row>
      <xdr:rowOff>84201</xdr:rowOff>
    </xdr:to>
    <xdr:sp macro="" textlink="">
      <xdr:nvSpPr>
        <xdr:cNvPr id="753" name="楕円 752"/>
        <xdr:cNvSpPr/>
      </xdr:nvSpPr>
      <xdr:spPr>
        <a:xfrm>
          <a:off x="20383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75328</xdr:rowOff>
    </xdr:from>
    <xdr:ext cx="378565" cy="259045"/>
    <xdr:sp macro="" textlink="">
      <xdr:nvSpPr>
        <xdr:cNvPr id="754" name="テキスト ボックス 753"/>
        <xdr:cNvSpPr txBox="1"/>
      </xdr:nvSpPr>
      <xdr:spPr>
        <a:xfrm>
          <a:off x="20245017" y="6761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144526</xdr:rowOff>
    </xdr:from>
    <xdr:to>
      <xdr:col>102</xdr:col>
      <xdr:colOff>165100</xdr:colOff>
      <xdr:row>39</xdr:row>
      <xdr:rowOff>74676</xdr:rowOff>
    </xdr:to>
    <xdr:sp macro="" textlink="">
      <xdr:nvSpPr>
        <xdr:cNvPr id="755" name="楕円 754"/>
        <xdr:cNvSpPr/>
      </xdr:nvSpPr>
      <xdr:spPr>
        <a:xfrm>
          <a:off x="194945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65803</xdr:rowOff>
    </xdr:from>
    <xdr:ext cx="378565" cy="259045"/>
    <xdr:sp macro="" textlink="">
      <xdr:nvSpPr>
        <xdr:cNvPr id="756" name="テキスト ボックス 755"/>
        <xdr:cNvSpPr txBox="1"/>
      </xdr:nvSpPr>
      <xdr:spPr>
        <a:xfrm>
          <a:off x="19356017" y="6752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80373</xdr:rowOff>
    </xdr:from>
    <xdr:to>
      <xdr:col>116</xdr:col>
      <xdr:colOff>63500</xdr:colOff>
      <xdr:row>59</xdr:row>
      <xdr:rowOff>84074</xdr:rowOff>
    </xdr:to>
    <xdr:cxnSp macro="">
      <xdr:nvCxnSpPr>
        <xdr:cNvPr id="789" name="直線コネクタ 788"/>
        <xdr:cNvCxnSpPr/>
      </xdr:nvCxnSpPr>
      <xdr:spPr>
        <a:xfrm>
          <a:off x="21323300" y="10195923"/>
          <a:ext cx="8382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68290</xdr:rowOff>
    </xdr:from>
    <xdr:to>
      <xdr:col>111</xdr:col>
      <xdr:colOff>177800</xdr:colOff>
      <xdr:row>59</xdr:row>
      <xdr:rowOff>80373</xdr:rowOff>
    </xdr:to>
    <xdr:cxnSp macro="">
      <xdr:nvCxnSpPr>
        <xdr:cNvPr id="792" name="直線コネクタ 791"/>
        <xdr:cNvCxnSpPr/>
      </xdr:nvCxnSpPr>
      <xdr:spPr>
        <a:xfrm>
          <a:off x="20434300" y="10183840"/>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50111</xdr:rowOff>
    </xdr:from>
    <xdr:to>
      <xdr:col>107</xdr:col>
      <xdr:colOff>50800</xdr:colOff>
      <xdr:row>59</xdr:row>
      <xdr:rowOff>68290</xdr:rowOff>
    </xdr:to>
    <xdr:cxnSp macro="">
      <xdr:nvCxnSpPr>
        <xdr:cNvPr id="795" name="直線コネクタ 794"/>
        <xdr:cNvCxnSpPr/>
      </xdr:nvCxnSpPr>
      <xdr:spPr>
        <a:xfrm>
          <a:off x="19545300" y="10165661"/>
          <a:ext cx="889000" cy="1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45648</xdr:rowOff>
    </xdr:from>
    <xdr:to>
      <xdr:col>102</xdr:col>
      <xdr:colOff>114300</xdr:colOff>
      <xdr:row>59</xdr:row>
      <xdr:rowOff>50111</xdr:rowOff>
    </xdr:to>
    <xdr:cxnSp macro="">
      <xdr:nvCxnSpPr>
        <xdr:cNvPr id="798" name="直線コネクタ 797"/>
        <xdr:cNvCxnSpPr/>
      </xdr:nvCxnSpPr>
      <xdr:spPr>
        <a:xfrm>
          <a:off x="18656300" y="10161198"/>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4101</xdr:rowOff>
    </xdr:from>
    <xdr:to>
      <xdr:col>102</xdr:col>
      <xdr:colOff>165100</xdr:colOff>
      <xdr:row>57</xdr:row>
      <xdr:rowOff>105701</xdr:rowOff>
    </xdr:to>
    <xdr:sp macro="" textlink="">
      <xdr:nvSpPr>
        <xdr:cNvPr id="799" name="フローチャート: 判断 798"/>
        <xdr:cNvSpPr/>
      </xdr:nvSpPr>
      <xdr:spPr>
        <a:xfrm>
          <a:off x="19494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122228</xdr:rowOff>
    </xdr:from>
    <xdr:ext cx="469744" cy="259045"/>
    <xdr:sp macro="" textlink="">
      <xdr:nvSpPr>
        <xdr:cNvPr id="800" name="テキスト ボックス 799"/>
        <xdr:cNvSpPr txBox="1"/>
      </xdr:nvSpPr>
      <xdr:spPr>
        <a:xfrm>
          <a:off x="19310428"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39697</xdr:rowOff>
    </xdr:from>
    <xdr:to>
      <xdr:col>98</xdr:col>
      <xdr:colOff>38100</xdr:colOff>
      <xdr:row>56</xdr:row>
      <xdr:rowOff>141297</xdr:rowOff>
    </xdr:to>
    <xdr:sp macro="" textlink="">
      <xdr:nvSpPr>
        <xdr:cNvPr id="801" name="フローチャート: 判断 800"/>
        <xdr:cNvSpPr/>
      </xdr:nvSpPr>
      <xdr:spPr>
        <a:xfrm>
          <a:off x="18605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157824</xdr:rowOff>
    </xdr:from>
    <xdr:ext cx="469744" cy="259045"/>
    <xdr:sp macro="" textlink="">
      <xdr:nvSpPr>
        <xdr:cNvPr id="802" name="テキスト ボックス 801"/>
        <xdr:cNvSpPr txBox="1"/>
      </xdr:nvSpPr>
      <xdr:spPr>
        <a:xfrm>
          <a:off x="18421428"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33274</xdr:rowOff>
    </xdr:from>
    <xdr:to>
      <xdr:col>116</xdr:col>
      <xdr:colOff>114300</xdr:colOff>
      <xdr:row>59</xdr:row>
      <xdr:rowOff>134874</xdr:rowOff>
    </xdr:to>
    <xdr:sp macro="" textlink="">
      <xdr:nvSpPr>
        <xdr:cNvPr id="808" name="楕円 807"/>
        <xdr:cNvSpPr/>
      </xdr:nvSpPr>
      <xdr:spPr>
        <a:xfrm>
          <a:off x="22110700" y="1014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119651</xdr:rowOff>
    </xdr:from>
    <xdr:ext cx="378565" cy="259045"/>
    <xdr:sp macro="" textlink="">
      <xdr:nvSpPr>
        <xdr:cNvPr id="809" name="貸付金該当値テキスト"/>
        <xdr:cNvSpPr txBox="1"/>
      </xdr:nvSpPr>
      <xdr:spPr>
        <a:xfrm>
          <a:off x="22212300" y="10063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29573</xdr:rowOff>
    </xdr:from>
    <xdr:to>
      <xdr:col>112</xdr:col>
      <xdr:colOff>38100</xdr:colOff>
      <xdr:row>59</xdr:row>
      <xdr:rowOff>131173</xdr:rowOff>
    </xdr:to>
    <xdr:sp macro="" textlink="">
      <xdr:nvSpPr>
        <xdr:cNvPr id="810" name="楕円 809"/>
        <xdr:cNvSpPr/>
      </xdr:nvSpPr>
      <xdr:spPr>
        <a:xfrm>
          <a:off x="21272500" y="101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122300</xdr:rowOff>
    </xdr:from>
    <xdr:ext cx="378565" cy="259045"/>
    <xdr:sp macro="" textlink="">
      <xdr:nvSpPr>
        <xdr:cNvPr id="811" name="テキスト ボックス 810"/>
        <xdr:cNvSpPr txBox="1"/>
      </xdr:nvSpPr>
      <xdr:spPr>
        <a:xfrm>
          <a:off x="21134017" y="102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17490</xdr:rowOff>
    </xdr:from>
    <xdr:to>
      <xdr:col>107</xdr:col>
      <xdr:colOff>101600</xdr:colOff>
      <xdr:row>59</xdr:row>
      <xdr:rowOff>119090</xdr:rowOff>
    </xdr:to>
    <xdr:sp macro="" textlink="">
      <xdr:nvSpPr>
        <xdr:cNvPr id="812" name="楕円 811"/>
        <xdr:cNvSpPr/>
      </xdr:nvSpPr>
      <xdr:spPr>
        <a:xfrm>
          <a:off x="20383500" y="1013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110217</xdr:rowOff>
    </xdr:from>
    <xdr:ext cx="378565" cy="259045"/>
    <xdr:sp macro="" textlink="">
      <xdr:nvSpPr>
        <xdr:cNvPr id="813" name="テキスト ボックス 812"/>
        <xdr:cNvSpPr txBox="1"/>
      </xdr:nvSpPr>
      <xdr:spPr>
        <a:xfrm>
          <a:off x="20245017" y="10225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170761</xdr:rowOff>
    </xdr:from>
    <xdr:to>
      <xdr:col>102</xdr:col>
      <xdr:colOff>165100</xdr:colOff>
      <xdr:row>59</xdr:row>
      <xdr:rowOff>100911</xdr:rowOff>
    </xdr:to>
    <xdr:sp macro="" textlink="">
      <xdr:nvSpPr>
        <xdr:cNvPr id="814" name="楕円 813"/>
        <xdr:cNvSpPr/>
      </xdr:nvSpPr>
      <xdr:spPr>
        <a:xfrm>
          <a:off x="19494500" y="1011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92038</xdr:rowOff>
    </xdr:from>
    <xdr:ext cx="378565" cy="259045"/>
    <xdr:sp macro="" textlink="">
      <xdr:nvSpPr>
        <xdr:cNvPr id="815" name="テキスト ボックス 814"/>
        <xdr:cNvSpPr txBox="1"/>
      </xdr:nvSpPr>
      <xdr:spPr>
        <a:xfrm>
          <a:off x="19356017" y="1020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166298</xdr:rowOff>
    </xdr:from>
    <xdr:to>
      <xdr:col>98</xdr:col>
      <xdr:colOff>38100</xdr:colOff>
      <xdr:row>59</xdr:row>
      <xdr:rowOff>96448</xdr:rowOff>
    </xdr:to>
    <xdr:sp macro="" textlink="">
      <xdr:nvSpPr>
        <xdr:cNvPr id="816" name="楕円 815"/>
        <xdr:cNvSpPr/>
      </xdr:nvSpPr>
      <xdr:spPr>
        <a:xfrm>
          <a:off x="18605500" y="1011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87575</xdr:rowOff>
    </xdr:from>
    <xdr:ext cx="378565" cy="259045"/>
    <xdr:sp macro="" textlink="">
      <xdr:nvSpPr>
        <xdr:cNvPr id="817" name="テキスト ボックス 816"/>
        <xdr:cNvSpPr txBox="1"/>
      </xdr:nvSpPr>
      <xdr:spPr>
        <a:xfrm>
          <a:off x="18467017" y="10203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83827</xdr:rowOff>
    </xdr:from>
    <xdr:to>
      <xdr:col>116</xdr:col>
      <xdr:colOff>63500</xdr:colOff>
      <xdr:row>75</xdr:row>
      <xdr:rowOff>89046</xdr:rowOff>
    </xdr:to>
    <xdr:cxnSp macro="">
      <xdr:nvCxnSpPr>
        <xdr:cNvPr id="847" name="直線コネクタ 846"/>
        <xdr:cNvCxnSpPr/>
      </xdr:nvCxnSpPr>
      <xdr:spPr>
        <a:xfrm>
          <a:off x="21323300" y="12942577"/>
          <a:ext cx="8382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153033</xdr:rowOff>
    </xdr:from>
    <xdr:ext cx="534377" cy="259045"/>
    <xdr:sp macro="" textlink="">
      <xdr:nvSpPr>
        <xdr:cNvPr id="848" name="繰出金平均値テキスト"/>
        <xdr:cNvSpPr txBox="1"/>
      </xdr:nvSpPr>
      <xdr:spPr>
        <a:xfrm>
          <a:off x="22212300" y="13011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42564</xdr:rowOff>
    </xdr:from>
    <xdr:to>
      <xdr:col>111</xdr:col>
      <xdr:colOff>177800</xdr:colOff>
      <xdr:row>75</xdr:row>
      <xdr:rowOff>83827</xdr:rowOff>
    </xdr:to>
    <xdr:cxnSp macro="">
      <xdr:nvCxnSpPr>
        <xdr:cNvPr id="850" name="直線コネクタ 849"/>
        <xdr:cNvCxnSpPr/>
      </xdr:nvCxnSpPr>
      <xdr:spPr>
        <a:xfrm>
          <a:off x="20434300" y="12901314"/>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86549</xdr:rowOff>
    </xdr:from>
    <xdr:ext cx="534377" cy="259045"/>
    <xdr:sp macro="" textlink="">
      <xdr:nvSpPr>
        <xdr:cNvPr id="852" name="テキスト ボックス 851"/>
        <xdr:cNvSpPr txBox="1"/>
      </xdr:nvSpPr>
      <xdr:spPr>
        <a:xfrm>
          <a:off x="21056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42564</xdr:rowOff>
    </xdr:from>
    <xdr:to>
      <xdr:col>107</xdr:col>
      <xdr:colOff>50800</xdr:colOff>
      <xdr:row>76</xdr:row>
      <xdr:rowOff>9341</xdr:rowOff>
    </xdr:to>
    <xdr:cxnSp macro="">
      <xdr:nvCxnSpPr>
        <xdr:cNvPr id="853" name="直線コネクタ 852"/>
        <xdr:cNvCxnSpPr/>
      </xdr:nvCxnSpPr>
      <xdr:spPr>
        <a:xfrm flipV="1">
          <a:off x="19545300" y="12901314"/>
          <a:ext cx="889000" cy="1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94721</xdr:rowOff>
    </xdr:from>
    <xdr:ext cx="534377" cy="259045"/>
    <xdr:sp macro="" textlink="">
      <xdr:nvSpPr>
        <xdr:cNvPr id="855" name="テキスト ボックス 854"/>
        <xdr:cNvSpPr txBox="1"/>
      </xdr:nvSpPr>
      <xdr:spPr>
        <a:xfrm>
          <a:off x="20167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123336</xdr:rowOff>
    </xdr:from>
    <xdr:to>
      <xdr:col>102</xdr:col>
      <xdr:colOff>114300</xdr:colOff>
      <xdr:row>76</xdr:row>
      <xdr:rowOff>9341</xdr:rowOff>
    </xdr:to>
    <xdr:cxnSp macro="">
      <xdr:nvCxnSpPr>
        <xdr:cNvPr id="856" name="直線コネクタ 855"/>
        <xdr:cNvCxnSpPr/>
      </xdr:nvCxnSpPr>
      <xdr:spPr>
        <a:xfrm>
          <a:off x="18656300" y="12296286"/>
          <a:ext cx="889000" cy="74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61849</xdr:rowOff>
    </xdr:from>
    <xdr:to>
      <xdr:col>102</xdr:col>
      <xdr:colOff>165100</xdr:colOff>
      <xdr:row>76</xdr:row>
      <xdr:rowOff>163449</xdr:rowOff>
    </xdr:to>
    <xdr:sp macro="" textlink="">
      <xdr:nvSpPr>
        <xdr:cNvPr id="857" name="フローチャート: 判断 856"/>
        <xdr:cNvSpPr/>
      </xdr:nvSpPr>
      <xdr:spPr>
        <a:xfrm>
          <a:off x="19494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154576</xdr:rowOff>
    </xdr:from>
    <xdr:ext cx="534377" cy="259045"/>
    <xdr:sp macro="" textlink="">
      <xdr:nvSpPr>
        <xdr:cNvPr id="858" name="テキスト ボックス 857"/>
        <xdr:cNvSpPr txBox="1"/>
      </xdr:nvSpPr>
      <xdr:spPr>
        <a:xfrm>
          <a:off x="19278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65412</xdr:rowOff>
    </xdr:from>
    <xdr:to>
      <xdr:col>98</xdr:col>
      <xdr:colOff>38100</xdr:colOff>
      <xdr:row>76</xdr:row>
      <xdr:rowOff>167012</xdr:rowOff>
    </xdr:to>
    <xdr:sp macro="" textlink="">
      <xdr:nvSpPr>
        <xdr:cNvPr id="859" name="フローチャート: 判断 858"/>
        <xdr:cNvSpPr/>
      </xdr:nvSpPr>
      <xdr:spPr>
        <a:xfrm>
          <a:off x="18605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158139</xdr:rowOff>
    </xdr:from>
    <xdr:ext cx="534377" cy="259045"/>
    <xdr:sp macro="" textlink="">
      <xdr:nvSpPr>
        <xdr:cNvPr id="860" name="テキスト ボックス 859"/>
        <xdr:cNvSpPr txBox="1"/>
      </xdr:nvSpPr>
      <xdr:spPr>
        <a:xfrm>
          <a:off x="18389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38246</xdr:rowOff>
    </xdr:from>
    <xdr:to>
      <xdr:col>116</xdr:col>
      <xdr:colOff>114300</xdr:colOff>
      <xdr:row>75</xdr:row>
      <xdr:rowOff>139846</xdr:rowOff>
    </xdr:to>
    <xdr:sp macro="" textlink="">
      <xdr:nvSpPr>
        <xdr:cNvPr id="866" name="楕円 865"/>
        <xdr:cNvSpPr/>
      </xdr:nvSpPr>
      <xdr:spPr>
        <a:xfrm>
          <a:off x="22110700" y="128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61123</xdr:rowOff>
    </xdr:from>
    <xdr:ext cx="534377" cy="259045"/>
    <xdr:sp macro="" textlink="">
      <xdr:nvSpPr>
        <xdr:cNvPr id="867" name="繰出金該当値テキスト"/>
        <xdr:cNvSpPr txBox="1"/>
      </xdr:nvSpPr>
      <xdr:spPr>
        <a:xfrm>
          <a:off x="22212300" y="127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33027</xdr:rowOff>
    </xdr:from>
    <xdr:to>
      <xdr:col>112</xdr:col>
      <xdr:colOff>38100</xdr:colOff>
      <xdr:row>75</xdr:row>
      <xdr:rowOff>134627</xdr:rowOff>
    </xdr:to>
    <xdr:sp macro="" textlink="">
      <xdr:nvSpPr>
        <xdr:cNvPr id="868" name="楕円 867"/>
        <xdr:cNvSpPr/>
      </xdr:nvSpPr>
      <xdr:spPr>
        <a:xfrm>
          <a:off x="21272500" y="128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151154</xdr:rowOff>
    </xdr:from>
    <xdr:ext cx="534377" cy="259045"/>
    <xdr:sp macro="" textlink="">
      <xdr:nvSpPr>
        <xdr:cNvPr id="869" name="テキスト ボックス 868"/>
        <xdr:cNvSpPr txBox="1"/>
      </xdr:nvSpPr>
      <xdr:spPr>
        <a:xfrm>
          <a:off x="21056111" y="1266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163214</xdr:rowOff>
    </xdr:from>
    <xdr:to>
      <xdr:col>107</xdr:col>
      <xdr:colOff>101600</xdr:colOff>
      <xdr:row>75</xdr:row>
      <xdr:rowOff>93364</xdr:rowOff>
    </xdr:to>
    <xdr:sp macro="" textlink="">
      <xdr:nvSpPr>
        <xdr:cNvPr id="870" name="楕円 869"/>
        <xdr:cNvSpPr/>
      </xdr:nvSpPr>
      <xdr:spPr>
        <a:xfrm>
          <a:off x="20383500" y="128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109891</xdr:rowOff>
    </xdr:from>
    <xdr:ext cx="534377" cy="259045"/>
    <xdr:sp macro="" textlink="">
      <xdr:nvSpPr>
        <xdr:cNvPr id="871" name="テキスト ボックス 870"/>
        <xdr:cNvSpPr txBox="1"/>
      </xdr:nvSpPr>
      <xdr:spPr>
        <a:xfrm>
          <a:off x="20167111" y="126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129991</xdr:rowOff>
    </xdr:from>
    <xdr:to>
      <xdr:col>102</xdr:col>
      <xdr:colOff>165100</xdr:colOff>
      <xdr:row>76</xdr:row>
      <xdr:rowOff>60141</xdr:rowOff>
    </xdr:to>
    <xdr:sp macro="" textlink="">
      <xdr:nvSpPr>
        <xdr:cNvPr id="872" name="楕円 871"/>
        <xdr:cNvSpPr/>
      </xdr:nvSpPr>
      <xdr:spPr>
        <a:xfrm>
          <a:off x="19494500" y="129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76668</xdr:rowOff>
    </xdr:from>
    <xdr:ext cx="534377" cy="259045"/>
    <xdr:sp macro="" textlink="">
      <xdr:nvSpPr>
        <xdr:cNvPr id="873" name="テキスト ボックス 872"/>
        <xdr:cNvSpPr txBox="1"/>
      </xdr:nvSpPr>
      <xdr:spPr>
        <a:xfrm>
          <a:off x="19278111" y="127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72536</xdr:rowOff>
    </xdr:from>
    <xdr:to>
      <xdr:col>98</xdr:col>
      <xdr:colOff>38100</xdr:colOff>
      <xdr:row>72</xdr:row>
      <xdr:rowOff>2686</xdr:rowOff>
    </xdr:to>
    <xdr:sp macro="" textlink="">
      <xdr:nvSpPr>
        <xdr:cNvPr id="874" name="楕円 873"/>
        <xdr:cNvSpPr/>
      </xdr:nvSpPr>
      <xdr:spPr>
        <a:xfrm>
          <a:off x="18605500" y="1224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19213</xdr:rowOff>
    </xdr:from>
    <xdr:ext cx="534377" cy="259045"/>
    <xdr:sp macro="" textlink="">
      <xdr:nvSpPr>
        <xdr:cNvPr id="875" name="テキスト ボックス 874"/>
        <xdr:cNvSpPr txBox="1"/>
      </xdr:nvSpPr>
      <xdr:spPr>
        <a:xfrm>
          <a:off x="18389111" y="1202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歳出総額に占める構成比は、義務的経費が</a:t>
          </a:r>
          <a:r>
            <a:rPr kumimoji="1" lang="en-US" altLang="ja-JP" sz="1300">
              <a:latin typeface="ＭＳ Ｐゴシック" panose="020B0600070205080204" pitchFamily="50" charset="-128"/>
              <a:ea typeface="ＭＳ Ｐゴシック" panose="020B0600070205080204" pitchFamily="50" charset="-128"/>
            </a:rPr>
            <a:t>43.5</a:t>
          </a:r>
          <a:r>
            <a:rPr kumimoji="1" lang="ja-JP" altLang="en-US" sz="1300">
              <a:latin typeface="ＭＳ Ｐゴシック" panose="020B0600070205080204" pitchFamily="50" charset="-128"/>
              <a:ea typeface="ＭＳ Ｐゴシック" panose="020B0600070205080204" pitchFamily="50" charset="-128"/>
            </a:rPr>
            <a:t>％、一般行政経費</a:t>
          </a:r>
          <a:r>
            <a:rPr kumimoji="1" lang="en-US" altLang="ja-JP" sz="1300">
              <a:latin typeface="ＭＳ Ｐゴシック" panose="020B0600070205080204" pitchFamily="50" charset="-128"/>
              <a:ea typeface="ＭＳ Ｐゴシック" panose="020B0600070205080204" pitchFamily="50" charset="-128"/>
            </a:rPr>
            <a:t>27.7</a:t>
          </a:r>
          <a:r>
            <a:rPr kumimoji="1" lang="ja-JP" altLang="en-US" sz="1300">
              <a:latin typeface="ＭＳ Ｐゴシック" panose="020B0600070205080204" pitchFamily="50" charset="-128"/>
              <a:ea typeface="ＭＳ Ｐゴシック" panose="020B0600070205080204" pitchFamily="50" charset="-128"/>
            </a:rPr>
            <a:t>％、投資的経費</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％、その他経費</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た。義務的経費は障害者自立支援法に基づくサービス給付や私立保育所・学童保育所へ補助等の社会保障関係経費において年々増加の傾向にある。一般行政経費では、維持補修費が影響し減となった。投資的経費は、日野小学校給食室棟新築工事や日野駅舎改修工事などが影響し増となった。その他経費は、他会計への繰出金が減となったことから、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74,082</a:t>
          </a:r>
          <a:r>
            <a:rPr kumimoji="1" lang="ja-JP" altLang="en-US" sz="1300">
              <a:latin typeface="ＭＳ Ｐゴシック" panose="020B0600070205080204" pitchFamily="50" charset="-128"/>
              <a:ea typeface="ＭＳ Ｐゴシック" panose="020B0600070205080204" pitchFamily="50" charset="-128"/>
            </a:rPr>
            <a:t>円と類似団体平均（</a:t>
          </a:r>
          <a:r>
            <a:rPr kumimoji="1" lang="en-US" altLang="ja-JP" sz="1300">
              <a:latin typeface="ＭＳ Ｐゴシック" panose="020B0600070205080204" pitchFamily="50" charset="-128"/>
              <a:ea typeface="ＭＳ Ｐゴシック" panose="020B0600070205080204" pitchFamily="50" charset="-128"/>
            </a:rPr>
            <a:t>62,452</a:t>
          </a:r>
          <a:r>
            <a:rPr kumimoji="1" lang="ja-JP" altLang="en-US" sz="1300">
              <a:latin typeface="ＭＳ Ｐゴシック" panose="020B0600070205080204" pitchFamily="50" charset="-128"/>
              <a:ea typeface="ＭＳ Ｐゴシック" panose="020B0600070205080204" pitchFamily="50" charset="-128"/>
            </a:rPr>
            <a:t>円）を上回っており、サービス給付が充実していると考えられる。普通建設事業費（うち新規整備）は</a:t>
          </a:r>
          <a:r>
            <a:rPr kumimoji="1" lang="en-US" altLang="ja-JP" sz="1300">
              <a:latin typeface="ＭＳ Ｐゴシック" panose="020B0600070205080204" pitchFamily="50" charset="-128"/>
              <a:ea typeface="ＭＳ Ｐゴシック" panose="020B0600070205080204" pitchFamily="50" charset="-128"/>
            </a:rPr>
            <a:t>27,584</a:t>
          </a:r>
          <a:r>
            <a:rPr kumimoji="1" lang="ja-JP" altLang="en-US" sz="1300">
              <a:latin typeface="ＭＳ Ｐゴシック" panose="020B0600070205080204" pitchFamily="50" charset="-128"/>
              <a:ea typeface="ＭＳ Ｐゴシック" panose="020B0600070205080204" pitchFamily="50" charset="-128"/>
            </a:rPr>
            <a:t>円となり、類似団体平均（</a:t>
          </a:r>
          <a:r>
            <a:rPr kumimoji="1" lang="en-US" altLang="ja-JP" sz="1300">
              <a:latin typeface="ＭＳ Ｐゴシック" panose="020B0600070205080204" pitchFamily="50" charset="-128"/>
              <a:ea typeface="ＭＳ Ｐゴシック" panose="020B0600070205080204" pitchFamily="50" charset="-128"/>
            </a:rPr>
            <a:t>14,871</a:t>
          </a:r>
          <a:r>
            <a:rPr kumimoji="1" lang="ja-JP" altLang="en-US" sz="1300">
              <a:latin typeface="ＭＳ Ｐゴシック" panose="020B0600070205080204" pitchFamily="50" charset="-128"/>
              <a:ea typeface="ＭＳ Ｐゴシック" panose="020B0600070205080204" pitchFamily="50" charset="-128"/>
            </a:rPr>
            <a:t>円）を上回っており、日野小学校給食室棟新築工事や日野駅改修工事等が影響している。公債費は、住民一人当たり</a:t>
          </a:r>
          <a:r>
            <a:rPr kumimoji="1" lang="en-US" altLang="ja-JP" sz="1300">
              <a:latin typeface="ＭＳ Ｐゴシック" panose="020B0600070205080204" pitchFamily="50" charset="-128"/>
              <a:ea typeface="ＭＳ Ｐゴシック" panose="020B0600070205080204" pitchFamily="50" charset="-128"/>
            </a:rPr>
            <a:t>30,510</a:t>
          </a:r>
          <a:r>
            <a:rPr kumimoji="1" lang="ja-JP" altLang="en-US" sz="1300">
              <a:latin typeface="ＭＳ Ｐゴシック" panose="020B0600070205080204" pitchFamily="50" charset="-128"/>
              <a:ea typeface="ＭＳ Ｐゴシック" panose="020B0600070205080204" pitchFamily="50" charset="-128"/>
            </a:rPr>
            <a:t>円となり、過去の公共工事の元利償還が開始したことから増加しており、償還額のピークを平成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年度に見込んでいるため、今後も増加すると考えられる。維持補修費は、住民一人当たり</a:t>
          </a:r>
          <a:r>
            <a:rPr kumimoji="1" lang="en-US" altLang="ja-JP" sz="1300">
              <a:latin typeface="ＭＳ Ｐゴシック" panose="020B0600070205080204" pitchFamily="50" charset="-128"/>
              <a:ea typeface="ＭＳ Ｐゴシック" panose="020B0600070205080204" pitchFamily="50" charset="-128"/>
            </a:rPr>
            <a:t>2,591</a:t>
          </a:r>
          <a:r>
            <a:rPr kumimoji="1" lang="ja-JP" altLang="en-US" sz="1300">
              <a:latin typeface="ＭＳ Ｐゴシック" panose="020B0600070205080204" pitchFamily="50" charset="-128"/>
              <a:ea typeface="ＭＳ Ｐゴシック" panose="020B0600070205080204" pitchFamily="50" charset="-128"/>
            </a:rPr>
            <a:t>円となり、類似団体平均（</a:t>
          </a:r>
          <a:r>
            <a:rPr kumimoji="1" lang="en-US" altLang="ja-JP" sz="1300">
              <a:latin typeface="ＭＳ Ｐゴシック" panose="020B0600070205080204" pitchFamily="50" charset="-128"/>
              <a:ea typeface="ＭＳ Ｐゴシック" panose="020B0600070205080204" pitchFamily="50" charset="-128"/>
            </a:rPr>
            <a:t>4,784</a:t>
          </a:r>
          <a:r>
            <a:rPr kumimoji="1" lang="ja-JP" altLang="en-US" sz="1300">
              <a:latin typeface="ＭＳ Ｐゴシック" panose="020B0600070205080204" pitchFamily="50" charset="-128"/>
              <a:ea typeface="ＭＳ Ｐゴシック" panose="020B0600070205080204" pitchFamily="50" charset="-128"/>
            </a:rPr>
            <a:t>円）を下回っているが、地理的要因により管理する公共施設が多く、また老朽化も進展していることから、今後、増加すると考えられるため、公共施設総合管理計画に基づき適切な管理を行っていくことにより、管理経費を抑え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21,697
21,253
117.60
9,208,924
8,757,671
333,943
5,743,482
8,714,630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39878</xdr:rowOff>
    </xdr:from>
    <xdr:to>
      <xdr:col>24</xdr:col>
      <xdr:colOff>63500</xdr:colOff>
      <xdr:row>34</xdr:row>
      <xdr:rowOff>50546</xdr:rowOff>
    </xdr:to>
    <xdr:cxnSp macro="">
      <xdr:nvCxnSpPr>
        <xdr:cNvPr id="61" name="直線コネクタ 60"/>
        <xdr:cNvCxnSpPr/>
      </xdr:nvCxnSpPr>
      <xdr:spPr>
        <a:xfrm flipV="1">
          <a:off x="3797300" y="5869178"/>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20464</xdr:rowOff>
    </xdr:from>
    <xdr:ext cx="469744" cy="259045"/>
    <xdr:sp macro="" textlink="">
      <xdr:nvSpPr>
        <xdr:cNvPr id="62" name="議会費平均値テキスト"/>
        <xdr:cNvSpPr txBox="1"/>
      </xdr:nvSpPr>
      <xdr:spPr>
        <a:xfrm>
          <a:off x="4686300" y="584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50546</xdr:rowOff>
    </xdr:from>
    <xdr:to>
      <xdr:col>19</xdr:col>
      <xdr:colOff>177800</xdr:colOff>
      <xdr:row>34</xdr:row>
      <xdr:rowOff>85979</xdr:rowOff>
    </xdr:to>
    <xdr:cxnSp macro="">
      <xdr:nvCxnSpPr>
        <xdr:cNvPr id="64" name="直線コネクタ 63"/>
        <xdr:cNvCxnSpPr/>
      </xdr:nvCxnSpPr>
      <xdr:spPr>
        <a:xfrm flipV="1">
          <a:off x="2908300" y="5879846"/>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143527</xdr:rowOff>
    </xdr:from>
    <xdr:ext cx="469744" cy="259045"/>
    <xdr:sp macro="" textlink="">
      <xdr:nvSpPr>
        <xdr:cNvPr id="66" name="テキスト ボックス 65"/>
        <xdr:cNvSpPr txBox="1"/>
      </xdr:nvSpPr>
      <xdr:spPr>
        <a:xfrm>
          <a:off x="3562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85979</xdr:rowOff>
    </xdr:from>
    <xdr:to>
      <xdr:col>15</xdr:col>
      <xdr:colOff>50800</xdr:colOff>
      <xdr:row>35</xdr:row>
      <xdr:rowOff>42545</xdr:rowOff>
    </xdr:to>
    <xdr:cxnSp macro="">
      <xdr:nvCxnSpPr>
        <xdr:cNvPr id="67" name="直線コネクタ 66"/>
        <xdr:cNvCxnSpPr/>
      </xdr:nvCxnSpPr>
      <xdr:spPr>
        <a:xfrm flipV="1">
          <a:off x="2019300" y="5915279"/>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42545</xdr:rowOff>
    </xdr:from>
    <xdr:to>
      <xdr:col>10</xdr:col>
      <xdr:colOff>114300</xdr:colOff>
      <xdr:row>35</xdr:row>
      <xdr:rowOff>91313</xdr:rowOff>
    </xdr:to>
    <xdr:cxnSp macro="">
      <xdr:nvCxnSpPr>
        <xdr:cNvPr id="70" name="直線コネクタ 69"/>
        <xdr:cNvCxnSpPr/>
      </xdr:nvCxnSpPr>
      <xdr:spPr>
        <a:xfrm flipV="1">
          <a:off x="1130300" y="6043295"/>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14224</xdr:rowOff>
    </xdr:from>
    <xdr:to>
      <xdr:col>10</xdr:col>
      <xdr:colOff>165100</xdr:colOff>
      <xdr:row>34</xdr:row>
      <xdr:rowOff>115824</xdr:rowOff>
    </xdr:to>
    <xdr:sp macro="" textlink="">
      <xdr:nvSpPr>
        <xdr:cNvPr id="71" name="フローチャート: 判断 70"/>
        <xdr:cNvSpPr/>
      </xdr:nvSpPr>
      <xdr:spPr>
        <a:xfrm>
          <a:off x="1968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132351</xdr:rowOff>
    </xdr:from>
    <xdr:ext cx="469744" cy="259045"/>
    <xdr:sp macro="" textlink="">
      <xdr:nvSpPr>
        <xdr:cNvPr id="72" name="テキスト ボックス 71"/>
        <xdr:cNvSpPr txBox="1"/>
      </xdr:nvSpPr>
      <xdr:spPr>
        <a:xfrm>
          <a:off x="1784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xdr:rowOff>
    </xdr:from>
    <xdr:to>
      <xdr:col>6</xdr:col>
      <xdr:colOff>38100</xdr:colOff>
      <xdr:row>34</xdr:row>
      <xdr:rowOff>118491</xdr:rowOff>
    </xdr:to>
    <xdr:sp macro="" textlink="">
      <xdr:nvSpPr>
        <xdr:cNvPr id="73" name="フローチャート: 判断 72"/>
        <xdr:cNvSpPr/>
      </xdr:nvSpPr>
      <xdr:spPr>
        <a:xfrm>
          <a:off x="1079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135018</xdr:rowOff>
    </xdr:from>
    <xdr:ext cx="469744" cy="259045"/>
    <xdr:sp macro="" textlink="">
      <xdr:nvSpPr>
        <xdr:cNvPr id="74" name="テキスト ボックス 73"/>
        <xdr:cNvSpPr txBox="1"/>
      </xdr:nvSpPr>
      <xdr:spPr>
        <a:xfrm>
          <a:off x="895428"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160528</xdr:rowOff>
    </xdr:from>
    <xdr:to>
      <xdr:col>24</xdr:col>
      <xdr:colOff>114300</xdr:colOff>
      <xdr:row>34</xdr:row>
      <xdr:rowOff>90678</xdr:rowOff>
    </xdr:to>
    <xdr:sp macro="" textlink="">
      <xdr:nvSpPr>
        <xdr:cNvPr id="80" name="楕円 79"/>
        <xdr:cNvSpPr/>
      </xdr:nvSpPr>
      <xdr:spPr>
        <a:xfrm>
          <a:off x="4584700" y="58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11955</xdr:rowOff>
    </xdr:from>
    <xdr:ext cx="469744" cy="259045"/>
    <xdr:sp macro="" textlink="">
      <xdr:nvSpPr>
        <xdr:cNvPr id="81" name="議会費該当値テキスト"/>
        <xdr:cNvSpPr txBox="1"/>
      </xdr:nvSpPr>
      <xdr:spPr>
        <a:xfrm>
          <a:off x="4686300" y="566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171196</xdr:rowOff>
    </xdr:from>
    <xdr:to>
      <xdr:col>20</xdr:col>
      <xdr:colOff>38100</xdr:colOff>
      <xdr:row>34</xdr:row>
      <xdr:rowOff>101346</xdr:rowOff>
    </xdr:to>
    <xdr:sp macro="" textlink="">
      <xdr:nvSpPr>
        <xdr:cNvPr id="82" name="楕円 81"/>
        <xdr:cNvSpPr/>
      </xdr:nvSpPr>
      <xdr:spPr>
        <a:xfrm>
          <a:off x="3746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117873</xdr:rowOff>
    </xdr:from>
    <xdr:ext cx="469744" cy="259045"/>
    <xdr:sp macro="" textlink="">
      <xdr:nvSpPr>
        <xdr:cNvPr id="83" name="テキスト ボックス 82"/>
        <xdr:cNvSpPr txBox="1"/>
      </xdr:nvSpPr>
      <xdr:spPr>
        <a:xfrm>
          <a:off x="3562428" y="56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35179</xdr:rowOff>
    </xdr:from>
    <xdr:to>
      <xdr:col>15</xdr:col>
      <xdr:colOff>101600</xdr:colOff>
      <xdr:row>34</xdr:row>
      <xdr:rowOff>136779</xdr:rowOff>
    </xdr:to>
    <xdr:sp macro="" textlink="">
      <xdr:nvSpPr>
        <xdr:cNvPr id="84" name="楕円 83"/>
        <xdr:cNvSpPr/>
      </xdr:nvSpPr>
      <xdr:spPr>
        <a:xfrm>
          <a:off x="2857500" y="58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127906</xdr:rowOff>
    </xdr:from>
    <xdr:ext cx="469744" cy="259045"/>
    <xdr:sp macro="" textlink="">
      <xdr:nvSpPr>
        <xdr:cNvPr id="85" name="テキスト ボックス 84"/>
        <xdr:cNvSpPr txBox="1"/>
      </xdr:nvSpPr>
      <xdr:spPr>
        <a:xfrm>
          <a:off x="2673428" y="595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163195</xdr:rowOff>
    </xdr:from>
    <xdr:to>
      <xdr:col>10</xdr:col>
      <xdr:colOff>165100</xdr:colOff>
      <xdr:row>35</xdr:row>
      <xdr:rowOff>93345</xdr:rowOff>
    </xdr:to>
    <xdr:sp macro="" textlink="">
      <xdr:nvSpPr>
        <xdr:cNvPr id="86" name="楕円 85"/>
        <xdr:cNvSpPr/>
      </xdr:nvSpPr>
      <xdr:spPr>
        <a:xfrm>
          <a:off x="1968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84472</xdr:rowOff>
    </xdr:from>
    <xdr:ext cx="469744" cy="259045"/>
    <xdr:sp macro="" textlink="">
      <xdr:nvSpPr>
        <xdr:cNvPr id="87" name="テキスト ボックス 86"/>
        <xdr:cNvSpPr txBox="1"/>
      </xdr:nvSpPr>
      <xdr:spPr>
        <a:xfrm>
          <a:off x="1784428" y="608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40513</xdr:rowOff>
    </xdr:from>
    <xdr:to>
      <xdr:col>6</xdr:col>
      <xdr:colOff>38100</xdr:colOff>
      <xdr:row>35</xdr:row>
      <xdr:rowOff>142113</xdr:rowOff>
    </xdr:to>
    <xdr:sp macro="" textlink="">
      <xdr:nvSpPr>
        <xdr:cNvPr id="88" name="楕円 87"/>
        <xdr:cNvSpPr/>
      </xdr:nvSpPr>
      <xdr:spPr>
        <a:xfrm>
          <a:off x="1079500" y="60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133240</xdr:rowOff>
    </xdr:from>
    <xdr:ext cx="469744" cy="259045"/>
    <xdr:sp macro="" textlink="">
      <xdr:nvSpPr>
        <xdr:cNvPr id="89" name="テキスト ボックス 88"/>
        <xdr:cNvSpPr txBox="1"/>
      </xdr:nvSpPr>
      <xdr:spPr>
        <a:xfrm>
          <a:off x="895428" y="61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49906</xdr:rowOff>
    </xdr:from>
    <xdr:to>
      <xdr:col>24</xdr:col>
      <xdr:colOff>63500</xdr:colOff>
      <xdr:row>57</xdr:row>
      <xdr:rowOff>38133</xdr:rowOff>
    </xdr:to>
    <xdr:cxnSp macro="">
      <xdr:nvCxnSpPr>
        <xdr:cNvPr id="118" name="直線コネクタ 117"/>
        <xdr:cNvCxnSpPr/>
      </xdr:nvCxnSpPr>
      <xdr:spPr>
        <a:xfrm>
          <a:off x="3797300" y="9651106"/>
          <a:ext cx="838200" cy="1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49906</xdr:rowOff>
    </xdr:from>
    <xdr:to>
      <xdr:col>19</xdr:col>
      <xdr:colOff>177800</xdr:colOff>
      <xdr:row>57</xdr:row>
      <xdr:rowOff>78428</xdr:rowOff>
    </xdr:to>
    <xdr:cxnSp macro="">
      <xdr:nvCxnSpPr>
        <xdr:cNvPr id="121" name="直線コネクタ 120"/>
        <xdr:cNvCxnSpPr/>
      </xdr:nvCxnSpPr>
      <xdr:spPr>
        <a:xfrm flipV="1">
          <a:off x="2908300" y="9651106"/>
          <a:ext cx="889000" cy="19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107965</xdr:rowOff>
    </xdr:from>
    <xdr:ext cx="534377" cy="259045"/>
    <xdr:sp macro="" textlink="">
      <xdr:nvSpPr>
        <xdr:cNvPr id="123" name="テキスト ボックス 122"/>
        <xdr:cNvSpPr txBox="1"/>
      </xdr:nvSpPr>
      <xdr:spPr>
        <a:xfrm>
          <a:off x="3530111" y="97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39962</xdr:rowOff>
    </xdr:from>
    <xdr:to>
      <xdr:col>15</xdr:col>
      <xdr:colOff>50800</xdr:colOff>
      <xdr:row>57</xdr:row>
      <xdr:rowOff>78428</xdr:rowOff>
    </xdr:to>
    <xdr:cxnSp macro="">
      <xdr:nvCxnSpPr>
        <xdr:cNvPr id="124" name="直線コネクタ 123"/>
        <xdr:cNvCxnSpPr/>
      </xdr:nvCxnSpPr>
      <xdr:spPr>
        <a:xfrm>
          <a:off x="2019300" y="9812612"/>
          <a:ext cx="889000" cy="3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47406</xdr:rowOff>
    </xdr:from>
    <xdr:to>
      <xdr:col>10</xdr:col>
      <xdr:colOff>114300</xdr:colOff>
      <xdr:row>57</xdr:row>
      <xdr:rowOff>39962</xdr:rowOff>
    </xdr:to>
    <xdr:cxnSp macro="">
      <xdr:nvCxnSpPr>
        <xdr:cNvPr id="127" name="直線コネクタ 126"/>
        <xdr:cNvCxnSpPr/>
      </xdr:nvCxnSpPr>
      <xdr:spPr>
        <a:xfrm>
          <a:off x="1130300" y="9648606"/>
          <a:ext cx="889000" cy="16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92032</xdr:rowOff>
    </xdr:from>
    <xdr:to>
      <xdr:col>10</xdr:col>
      <xdr:colOff>165100</xdr:colOff>
      <xdr:row>57</xdr:row>
      <xdr:rowOff>22182</xdr:rowOff>
    </xdr:to>
    <xdr:sp macro="" textlink="">
      <xdr:nvSpPr>
        <xdr:cNvPr id="128" name="フローチャート: 判断 127"/>
        <xdr:cNvSpPr/>
      </xdr:nvSpPr>
      <xdr:spPr>
        <a:xfrm>
          <a:off x="1968500" y="96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38709</xdr:rowOff>
    </xdr:from>
    <xdr:ext cx="534377" cy="259045"/>
    <xdr:sp macro="" textlink="">
      <xdr:nvSpPr>
        <xdr:cNvPr id="129" name="テキスト ボックス 128"/>
        <xdr:cNvSpPr txBox="1"/>
      </xdr:nvSpPr>
      <xdr:spPr>
        <a:xfrm>
          <a:off x="1752111" y="94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108758</xdr:rowOff>
    </xdr:from>
    <xdr:to>
      <xdr:col>6</xdr:col>
      <xdr:colOff>38100</xdr:colOff>
      <xdr:row>57</xdr:row>
      <xdr:rowOff>38908</xdr:rowOff>
    </xdr:to>
    <xdr:sp macro="" textlink="">
      <xdr:nvSpPr>
        <xdr:cNvPr id="130" name="フローチャート: 判断 129"/>
        <xdr:cNvSpPr/>
      </xdr:nvSpPr>
      <xdr:spPr>
        <a:xfrm>
          <a:off x="1079500" y="970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30035</xdr:rowOff>
    </xdr:from>
    <xdr:ext cx="534377" cy="259045"/>
    <xdr:sp macro="" textlink="">
      <xdr:nvSpPr>
        <xdr:cNvPr id="131" name="テキスト ボックス 130"/>
        <xdr:cNvSpPr txBox="1"/>
      </xdr:nvSpPr>
      <xdr:spPr>
        <a:xfrm>
          <a:off x="863111" y="98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158783</xdr:rowOff>
    </xdr:from>
    <xdr:to>
      <xdr:col>24</xdr:col>
      <xdr:colOff>114300</xdr:colOff>
      <xdr:row>57</xdr:row>
      <xdr:rowOff>88933</xdr:rowOff>
    </xdr:to>
    <xdr:sp macro="" textlink="">
      <xdr:nvSpPr>
        <xdr:cNvPr id="137" name="楕円 136"/>
        <xdr:cNvSpPr/>
      </xdr:nvSpPr>
      <xdr:spPr>
        <a:xfrm>
          <a:off x="4584700" y="97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137210</xdr:rowOff>
    </xdr:from>
    <xdr:ext cx="534377" cy="259045"/>
    <xdr:sp macro="" textlink="">
      <xdr:nvSpPr>
        <xdr:cNvPr id="138" name="総務費該当値テキスト"/>
        <xdr:cNvSpPr txBox="1"/>
      </xdr:nvSpPr>
      <xdr:spPr>
        <a:xfrm>
          <a:off x="4686300" y="973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170556</xdr:rowOff>
    </xdr:from>
    <xdr:to>
      <xdr:col>20</xdr:col>
      <xdr:colOff>38100</xdr:colOff>
      <xdr:row>56</xdr:row>
      <xdr:rowOff>100706</xdr:rowOff>
    </xdr:to>
    <xdr:sp macro="" textlink="">
      <xdr:nvSpPr>
        <xdr:cNvPr id="139" name="楕円 138"/>
        <xdr:cNvSpPr/>
      </xdr:nvSpPr>
      <xdr:spPr>
        <a:xfrm>
          <a:off x="3746500" y="96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117233</xdr:rowOff>
    </xdr:from>
    <xdr:ext cx="534377" cy="259045"/>
    <xdr:sp macro="" textlink="">
      <xdr:nvSpPr>
        <xdr:cNvPr id="140" name="テキスト ボックス 139"/>
        <xdr:cNvSpPr txBox="1"/>
      </xdr:nvSpPr>
      <xdr:spPr>
        <a:xfrm>
          <a:off x="3530111" y="93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27628</xdr:rowOff>
    </xdr:from>
    <xdr:to>
      <xdr:col>15</xdr:col>
      <xdr:colOff>101600</xdr:colOff>
      <xdr:row>57</xdr:row>
      <xdr:rowOff>129228</xdr:rowOff>
    </xdr:to>
    <xdr:sp macro="" textlink="">
      <xdr:nvSpPr>
        <xdr:cNvPr id="141" name="楕円 140"/>
        <xdr:cNvSpPr/>
      </xdr:nvSpPr>
      <xdr:spPr>
        <a:xfrm>
          <a:off x="2857500" y="98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120355</xdr:rowOff>
    </xdr:from>
    <xdr:ext cx="534377" cy="259045"/>
    <xdr:sp macro="" textlink="">
      <xdr:nvSpPr>
        <xdr:cNvPr id="142" name="テキスト ボックス 141"/>
        <xdr:cNvSpPr txBox="1"/>
      </xdr:nvSpPr>
      <xdr:spPr>
        <a:xfrm>
          <a:off x="2641111" y="989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160612</xdr:rowOff>
    </xdr:from>
    <xdr:to>
      <xdr:col>10</xdr:col>
      <xdr:colOff>165100</xdr:colOff>
      <xdr:row>57</xdr:row>
      <xdr:rowOff>90762</xdr:rowOff>
    </xdr:to>
    <xdr:sp macro="" textlink="">
      <xdr:nvSpPr>
        <xdr:cNvPr id="143" name="楕円 142"/>
        <xdr:cNvSpPr/>
      </xdr:nvSpPr>
      <xdr:spPr>
        <a:xfrm>
          <a:off x="1968500" y="97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81889</xdr:rowOff>
    </xdr:from>
    <xdr:ext cx="534377" cy="259045"/>
    <xdr:sp macro="" textlink="">
      <xdr:nvSpPr>
        <xdr:cNvPr id="144" name="テキスト ボックス 143"/>
        <xdr:cNvSpPr txBox="1"/>
      </xdr:nvSpPr>
      <xdr:spPr>
        <a:xfrm>
          <a:off x="1752111" y="98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168056</xdr:rowOff>
    </xdr:from>
    <xdr:to>
      <xdr:col>6</xdr:col>
      <xdr:colOff>38100</xdr:colOff>
      <xdr:row>56</xdr:row>
      <xdr:rowOff>98206</xdr:rowOff>
    </xdr:to>
    <xdr:sp macro="" textlink="">
      <xdr:nvSpPr>
        <xdr:cNvPr id="145" name="楕円 144"/>
        <xdr:cNvSpPr/>
      </xdr:nvSpPr>
      <xdr:spPr>
        <a:xfrm>
          <a:off x="1079500" y="959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114733</xdr:rowOff>
    </xdr:from>
    <xdr:ext cx="534377" cy="259045"/>
    <xdr:sp macro="" textlink="">
      <xdr:nvSpPr>
        <xdr:cNvPr id="146" name="テキスト ボックス 145"/>
        <xdr:cNvSpPr txBox="1"/>
      </xdr:nvSpPr>
      <xdr:spPr>
        <a:xfrm>
          <a:off x="863111" y="937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128481</xdr:rowOff>
    </xdr:from>
    <xdr:to>
      <xdr:col>24</xdr:col>
      <xdr:colOff>63500</xdr:colOff>
      <xdr:row>77</xdr:row>
      <xdr:rowOff>169605</xdr:rowOff>
    </xdr:to>
    <xdr:cxnSp macro="">
      <xdr:nvCxnSpPr>
        <xdr:cNvPr id="174" name="直線コネクタ 173"/>
        <xdr:cNvCxnSpPr/>
      </xdr:nvCxnSpPr>
      <xdr:spPr>
        <a:xfrm flipV="1">
          <a:off x="3797300" y="13330131"/>
          <a:ext cx="838200" cy="4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104977</xdr:rowOff>
    </xdr:from>
    <xdr:ext cx="599010" cy="259045"/>
    <xdr:sp macro="" textlink="">
      <xdr:nvSpPr>
        <xdr:cNvPr id="175" name="民生費平均値テキスト"/>
        <xdr:cNvSpPr txBox="1"/>
      </xdr:nvSpPr>
      <xdr:spPr>
        <a:xfrm>
          <a:off x="4686300" y="1330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169605</xdr:rowOff>
    </xdr:from>
    <xdr:to>
      <xdr:col>19</xdr:col>
      <xdr:colOff>177800</xdr:colOff>
      <xdr:row>77</xdr:row>
      <xdr:rowOff>170552</xdr:rowOff>
    </xdr:to>
    <xdr:cxnSp macro="">
      <xdr:nvCxnSpPr>
        <xdr:cNvPr id="177" name="直線コネクタ 176"/>
        <xdr:cNvCxnSpPr/>
      </xdr:nvCxnSpPr>
      <xdr:spPr>
        <a:xfrm flipV="1">
          <a:off x="2908300" y="13371255"/>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170552</xdr:rowOff>
    </xdr:from>
    <xdr:to>
      <xdr:col>15</xdr:col>
      <xdr:colOff>50800</xdr:colOff>
      <xdr:row>77</xdr:row>
      <xdr:rowOff>171109</xdr:rowOff>
    </xdr:to>
    <xdr:cxnSp macro="">
      <xdr:nvCxnSpPr>
        <xdr:cNvPr id="180" name="直線コネクタ 179"/>
        <xdr:cNvCxnSpPr/>
      </xdr:nvCxnSpPr>
      <xdr:spPr>
        <a:xfrm flipV="1">
          <a:off x="2019300" y="13372202"/>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52554</xdr:rowOff>
    </xdr:from>
    <xdr:ext cx="599010" cy="259045"/>
    <xdr:sp macro="" textlink="">
      <xdr:nvSpPr>
        <xdr:cNvPr id="182" name="テキスト ボックス 181"/>
        <xdr:cNvSpPr txBox="1"/>
      </xdr:nvSpPr>
      <xdr:spPr>
        <a:xfrm>
          <a:off x="2608795" y="1342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144903</xdr:rowOff>
    </xdr:from>
    <xdr:to>
      <xdr:col>10</xdr:col>
      <xdr:colOff>114300</xdr:colOff>
      <xdr:row>77</xdr:row>
      <xdr:rowOff>171109</xdr:rowOff>
    </xdr:to>
    <xdr:cxnSp macro="">
      <xdr:nvCxnSpPr>
        <xdr:cNvPr id="183" name="直線コネクタ 182"/>
        <xdr:cNvCxnSpPr/>
      </xdr:nvCxnSpPr>
      <xdr:spPr>
        <a:xfrm>
          <a:off x="1130300" y="13346553"/>
          <a:ext cx="889000" cy="2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34319</xdr:rowOff>
    </xdr:from>
    <xdr:to>
      <xdr:col>10</xdr:col>
      <xdr:colOff>165100</xdr:colOff>
      <xdr:row>78</xdr:row>
      <xdr:rowOff>135919</xdr:rowOff>
    </xdr:to>
    <xdr:sp macro="" textlink="">
      <xdr:nvSpPr>
        <xdr:cNvPr id="184" name="フローチャート: 判断 183"/>
        <xdr:cNvSpPr/>
      </xdr:nvSpPr>
      <xdr:spPr>
        <a:xfrm>
          <a:off x="1968500" y="134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127046</xdr:rowOff>
    </xdr:from>
    <xdr:ext cx="599010" cy="259045"/>
    <xdr:sp macro="" textlink="">
      <xdr:nvSpPr>
        <xdr:cNvPr id="185" name="テキスト ボックス 184"/>
        <xdr:cNvSpPr txBox="1"/>
      </xdr:nvSpPr>
      <xdr:spPr>
        <a:xfrm>
          <a:off x="1719795" y="135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67667</xdr:rowOff>
    </xdr:from>
    <xdr:to>
      <xdr:col>6</xdr:col>
      <xdr:colOff>38100</xdr:colOff>
      <xdr:row>78</xdr:row>
      <xdr:rowOff>169267</xdr:rowOff>
    </xdr:to>
    <xdr:sp macro="" textlink="">
      <xdr:nvSpPr>
        <xdr:cNvPr id="186" name="フローチャート: 判断 185"/>
        <xdr:cNvSpPr/>
      </xdr:nvSpPr>
      <xdr:spPr>
        <a:xfrm>
          <a:off x="1079500" y="134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160394</xdr:rowOff>
    </xdr:from>
    <xdr:ext cx="599010" cy="259045"/>
    <xdr:sp macro="" textlink="">
      <xdr:nvSpPr>
        <xdr:cNvPr id="187" name="テキスト ボックス 186"/>
        <xdr:cNvSpPr txBox="1"/>
      </xdr:nvSpPr>
      <xdr:spPr>
        <a:xfrm>
          <a:off x="830795" y="135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77681</xdr:rowOff>
    </xdr:from>
    <xdr:to>
      <xdr:col>24</xdr:col>
      <xdr:colOff>114300</xdr:colOff>
      <xdr:row>78</xdr:row>
      <xdr:rowOff>7831</xdr:rowOff>
    </xdr:to>
    <xdr:sp macro="" textlink="">
      <xdr:nvSpPr>
        <xdr:cNvPr id="193" name="楕円 192"/>
        <xdr:cNvSpPr/>
      </xdr:nvSpPr>
      <xdr:spPr>
        <a:xfrm>
          <a:off x="4584700" y="1327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100558</xdr:rowOff>
    </xdr:from>
    <xdr:ext cx="599010" cy="259045"/>
    <xdr:sp macro="" textlink="">
      <xdr:nvSpPr>
        <xdr:cNvPr id="194" name="民生費該当値テキスト"/>
        <xdr:cNvSpPr txBox="1"/>
      </xdr:nvSpPr>
      <xdr:spPr>
        <a:xfrm>
          <a:off x="4686300" y="13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118805</xdr:rowOff>
    </xdr:from>
    <xdr:to>
      <xdr:col>20</xdr:col>
      <xdr:colOff>38100</xdr:colOff>
      <xdr:row>78</xdr:row>
      <xdr:rowOff>48955</xdr:rowOff>
    </xdr:to>
    <xdr:sp macro="" textlink="">
      <xdr:nvSpPr>
        <xdr:cNvPr id="195" name="楕円 194"/>
        <xdr:cNvSpPr/>
      </xdr:nvSpPr>
      <xdr:spPr>
        <a:xfrm>
          <a:off x="3746500" y="1332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40082</xdr:rowOff>
    </xdr:from>
    <xdr:ext cx="599010" cy="259045"/>
    <xdr:sp macro="" textlink="">
      <xdr:nvSpPr>
        <xdr:cNvPr id="196" name="テキスト ボックス 195"/>
        <xdr:cNvSpPr txBox="1"/>
      </xdr:nvSpPr>
      <xdr:spPr>
        <a:xfrm>
          <a:off x="3497795" y="1341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119752</xdr:rowOff>
    </xdr:from>
    <xdr:to>
      <xdr:col>15</xdr:col>
      <xdr:colOff>101600</xdr:colOff>
      <xdr:row>78</xdr:row>
      <xdr:rowOff>49902</xdr:rowOff>
    </xdr:to>
    <xdr:sp macro="" textlink="">
      <xdr:nvSpPr>
        <xdr:cNvPr id="197" name="楕円 196"/>
        <xdr:cNvSpPr/>
      </xdr:nvSpPr>
      <xdr:spPr>
        <a:xfrm>
          <a:off x="2857500" y="1332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66429</xdr:rowOff>
    </xdr:from>
    <xdr:ext cx="599010" cy="259045"/>
    <xdr:sp macro="" textlink="">
      <xdr:nvSpPr>
        <xdr:cNvPr id="198" name="テキスト ボックス 197"/>
        <xdr:cNvSpPr txBox="1"/>
      </xdr:nvSpPr>
      <xdr:spPr>
        <a:xfrm>
          <a:off x="2608795" y="1309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120309</xdr:rowOff>
    </xdr:from>
    <xdr:to>
      <xdr:col>10</xdr:col>
      <xdr:colOff>165100</xdr:colOff>
      <xdr:row>78</xdr:row>
      <xdr:rowOff>50459</xdr:rowOff>
    </xdr:to>
    <xdr:sp macro="" textlink="">
      <xdr:nvSpPr>
        <xdr:cNvPr id="199" name="楕円 198"/>
        <xdr:cNvSpPr/>
      </xdr:nvSpPr>
      <xdr:spPr>
        <a:xfrm>
          <a:off x="1968500" y="133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66986</xdr:rowOff>
    </xdr:from>
    <xdr:ext cx="599010" cy="259045"/>
    <xdr:sp macro="" textlink="">
      <xdr:nvSpPr>
        <xdr:cNvPr id="200" name="テキスト ボックス 199"/>
        <xdr:cNvSpPr txBox="1"/>
      </xdr:nvSpPr>
      <xdr:spPr>
        <a:xfrm>
          <a:off x="1719795" y="1309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94103</xdr:rowOff>
    </xdr:from>
    <xdr:to>
      <xdr:col>6</xdr:col>
      <xdr:colOff>38100</xdr:colOff>
      <xdr:row>78</xdr:row>
      <xdr:rowOff>24253</xdr:rowOff>
    </xdr:to>
    <xdr:sp macro="" textlink="">
      <xdr:nvSpPr>
        <xdr:cNvPr id="201" name="楕円 200"/>
        <xdr:cNvSpPr/>
      </xdr:nvSpPr>
      <xdr:spPr>
        <a:xfrm>
          <a:off x="1079500" y="132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40780</xdr:rowOff>
    </xdr:from>
    <xdr:ext cx="599010" cy="259045"/>
    <xdr:sp macro="" textlink="">
      <xdr:nvSpPr>
        <xdr:cNvPr id="202" name="テキスト ボックス 201"/>
        <xdr:cNvSpPr txBox="1"/>
      </xdr:nvSpPr>
      <xdr:spPr>
        <a:xfrm>
          <a:off x="830795" y="1307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24282</xdr:rowOff>
    </xdr:from>
    <xdr:to>
      <xdr:col>24</xdr:col>
      <xdr:colOff>63500</xdr:colOff>
      <xdr:row>97</xdr:row>
      <xdr:rowOff>46265</xdr:rowOff>
    </xdr:to>
    <xdr:cxnSp macro="">
      <xdr:nvCxnSpPr>
        <xdr:cNvPr id="231" name="直線コネクタ 230"/>
        <xdr:cNvCxnSpPr/>
      </xdr:nvCxnSpPr>
      <xdr:spPr>
        <a:xfrm flipV="1">
          <a:off x="3797300" y="16654932"/>
          <a:ext cx="8382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46265</xdr:rowOff>
    </xdr:from>
    <xdr:to>
      <xdr:col>19</xdr:col>
      <xdr:colOff>177800</xdr:colOff>
      <xdr:row>97</xdr:row>
      <xdr:rowOff>63461</xdr:rowOff>
    </xdr:to>
    <xdr:cxnSp macro="">
      <xdr:nvCxnSpPr>
        <xdr:cNvPr id="234" name="直線コネクタ 233"/>
        <xdr:cNvCxnSpPr/>
      </xdr:nvCxnSpPr>
      <xdr:spPr>
        <a:xfrm flipV="1">
          <a:off x="2908300" y="16676915"/>
          <a:ext cx="8890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59728</xdr:rowOff>
    </xdr:from>
    <xdr:to>
      <xdr:col>15</xdr:col>
      <xdr:colOff>50800</xdr:colOff>
      <xdr:row>97</xdr:row>
      <xdr:rowOff>63461</xdr:rowOff>
    </xdr:to>
    <xdr:cxnSp macro="">
      <xdr:nvCxnSpPr>
        <xdr:cNvPr id="237" name="直線コネクタ 236"/>
        <xdr:cNvCxnSpPr/>
      </xdr:nvCxnSpPr>
      <xdr:spPr>
        <a:xfrm>
          <a:off x="2019300" y="16690378"/>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59728</xdr:rowOff>
    </xdr:from>
    <xdr:to>
      <xdr:col>10</xdr:col>
      <xdr:colOff>114300</xdr:colOff>
      <xdr:row>97</xdr:row>
      <xdr:rowOff>84582</xdr:rowOff>
    </xdr:to>
    <xdr:cxnSp macro="">
      <xdr:nvCxnSpPr>
        <xdr:cNvPr id="240" name="直線コネクタ 239"/>
        <xdr:cNvCxnSpPr/>
      </xdr:nvCxnSpPr>
      <xdr:spPr>
        <a:xfrm flipV="1">
          <a:off x="1130300" y="16690378"/>
          <a:ext cx="8890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66142</xdr:rowOff>
    </xdr:from>
    <xdr:to>
      <xdr:col>10</xdr:col>
      <xdr:colOff>165100</xdr:colOff>
      <xdr:row>96</xdr:row>
      <xdr:rowOff>167742</xdr:rowOff>
    </xdr:to>
    <xdr:sp macro="" textlink="">
      <xdr:nvSpPr>
        <xdr:cNvPr id="241" name="フローチャート: 判断 240"/>
        <xdr:cNvSpPr/>
      </xdr:nvSpPr>
      <xdr:spPr>
        <a:xfrm>
          <a:off x="1968500" y="1652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12819</xdr:rowOff>
    </xdr:from>
    <xdr:ext cx="534377" cy="259045"/>
    <xdr:sp macro="" textlink="">
      <xdr:nvSpPr>
        <xdr:cNvPr id="242" name="テキスト ボックス 241"/>
        <xdr:cNvSpPr txBox="1"/>
      </xdr:nvSpPr>
      <xdr:spPr>
        <a:xfrm>
          <a:off x="1752111" y="163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102070</xdr:rowOff>
    </xdr:from>
    <xdr:to>
      <xdr:col>6</xdr:col>
      <xdr:colOff>38100</xdr:colOff>
      <xdr:row>97</xdr:row>
      <xdr:rowOff>32220</xdr:rowOff>
    </xdr:to>
    <xdr:sp macro="" textlink="">
      <xdr:nvSpPr>
        <xdr:cNvPr id="243" name="フローチャート: 判断 242"/>
        <xdr:cNvSpPr/>
      </xdr:nvSpPr>
      <xdr:spPr>
        <a:xfrm>
          <a:off x="1079500" y="165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48747</xdr:rowOff>
    </xdr:from>
    <xdr:ext cx="534377" cy="259045"/>
    <xdr:sp macro="" textlink="">
      <xdr:nvSpPr>
        <xdr:cNvPr id="244" name="テキスト ボックス 243"/>
        <xdr:cNvSpPr txBox="1"/>
      </xdr:nvSpPr>
      <xdr:spPr>
        <a:xfrm>
          <a:off x="863111" y="163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144932</xdr:rowOff>
    </xdr:from>
    <xdr:to>
      <xdr:col>24</xdr:col>
      <xdr:colOff>114300</xdr:colOff>
      <xdr:row>97</xdr:row>
      <xdr:rowOff>75082</xdr:rowOff>
    </xdr:to>
    <xdr:sp macro="" textlink="">
      <xdr:nvSpPr>
        <xdr:cNvPr id="250" name="楕円 249"/>
        <xdr:cNvSpPr/>
      </xdr:nvSpPr>
      <xdr:spPr>
        <a:xfrm>
          <a:off x="4584700" y="166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123359</xdr:rowOff>
    </xdr:from>
    <xdr:ext cx="534377" cy="259045"/>
    <xdr:sp macro="" textlink="">
      <xdr:nvSpPr>
        <xdr:cNvPr id="251" name="衛生費該当値テキスト"/>
        <xdr:cNvSpPr txBox="1"/>
      </xdr:nvSpPr>
      <xdr:spPr>
        <a:xfrm>
          <a:off x="4686300" y="1658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166915</xdr:rowOff>
    </xdr:from>
    <xdr:to>
      <xdr:col>20</xdr:col>
      <xdr:colOff>38100</xdr:colOff>
      <xdr:row>97</xdr:row>
      <xdr:rowOff>97065</xdr:rowOff>
    </xdr:to>
    <xdr:sp macro="" textlink="">
      <xdr:nvSpPr>
        <xdr:cNvPr id="252" name="楕円 251"/>
        <xdr:cNvSpPr/>
      </xdr:nvSpPr>
      <xdr:spPr>
        <a:xfrm>
          <a:off x="3746500" y="1662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88192</xdr:rowOff>
    </xdr:from>
    <xdr:ext cx="534377" cy="259045"/>
    <xdr:sp macro="" textlink="">
      <xdr:nvSpPr>
        <xdr:cNvPr id="253" name="テキスト ボックス 252"/>
        <xdr:cNvSpPr txBox="1"/>
      </xdr:nvSpPr>
      <xdr:spPr>
        <a:xfrm>
          <a:off x="3530111" y="167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12661</xdr:rowOff>
    </xdr:from>
    <xdr:to>
      <xdr:col>15</xdr:col>
      <xdr:colOff>101600</xdr:colOff>
      <xdr:row>97</xdr:row>
      <xdr:rowOff>114261</xdr:rowOff>
    </xdr:to>
    <xdr:sp macro="" textlink="">
      <xdr:nvSpPr>
        <xdr:cNvPr id="254" name="楕円 253"/>
        <xdr:cNvSpPr/>
      </xdr:nvSpPr>
      <xdr:spPr>
        <a:xfrm>
          <a:off x="2857500" y="166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105388</xdr:rowOff>
    </xdr:from>
    <xdr:ext cx="534377" cy="259045"/>
    <xdr:sp macro="" textlink="">
      <xdr:nvSpPr>
        <xdr:cNvPr id="255" name="テキスト ボックス 254"/>
        <xdr:cNvSpPr txBox="1"/>
      </xdr:nvSpPr>
      <xdr:spPr>
        <a:xfrm>
          <a:off x="2641111" y="1673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8928</xdr:rowOff>
    </xdr:from>
    <xdr:to>
      <xdr:col>10</xdr:col>
      <xdr:colOff>165100</xdr:colOff>
      <xdr:row>97</xdr:row>
      <xdr:rowOff>110528</xdr:rowOff>
    </xdr:to>
    <xdr:sp macro="" textlink="">
      <xdr:nvSpPr>
        <xdr:cNvPr id="256" name="楕円 255"/>
        <xdr:cNvSpPr/>
      </xdr:nvSpPr>
      <xdr:spPr>
        <a:xfrm>
          <a:off x="1968500" y="166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101655</xdr:rowOff>
    </xdr:from>
    <xdr:ext cx="534377" cy="259045"/>
    <xdr:sp macro="" textlink="">
      <xdr:nvSpPr>
        <xdr:cNvPr id="257" name="テキスト ボックス 256"/>
        <xdr:cNvSpPr txBox="1"/>
      </xdr:nvSpPr>
      <xdr:spPr>
        <a:xfrm>
          <a:off x="1752111" y="167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33782</xdr:rowOff>
    </xdr:from>
    <xdr:to>
      <xdr:col>6</xdr:col>
      <xdr:colOff>38100</xdr:colOff>
      <xdr:row>97</xdr:row>
      <xdr:rowOff>135382</xdr:rowOff>
    </xdr:to>
    <xdr:sp macro="" textlink="">
      <xdr:nvSpPr>
        <xdr:cNvPr id="258" name="楕円 257"/>
        <xdr:cNvSpPr/>
      </xdr:nvSpPr>
      <xdr:spPr>
        <a:xfrm>
          <a:off x="1079500" y="1666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126509</xdr:rowOff>
    </xdr:from>
    <xdr:ext cx="534377" cy="259045"/>
    <xdr:sp macro="" textlink="">
      <xdr:nvSpPr>
        <xdr:cNvPr id="259" name="テキスト ボックス 258"/>
        <xdr:cNvSpPr txBox="1"/>
      </xdr:nvSpPr>
      <xdr:spPr>
        <a:xfrm>
          <a:off x="863111" y="1675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79611</xdr:rowOff>
    </xdr:from>
    <xdr:to>
      <xdr:col>55</xdr:col>
      <xdr:colOff>0</xdr:colOff>
      <xdr:row>38</xdr:row>
      <xdr:rowOff>149171</xdr:rowOff>
    </xdr:to>
    <xdr:cxnSp macro="">
      <xdr:nvCxnSpPr>
        <xdr:cNvPr id="290" name="直線コネクタ 289"/>
        <xdr:cNvCxnSpPr/>
      </xdr:nvCxnSpPr>
      <xdr:spPr>
        <a:xfrm>
          <a:off x="9639300" y="6594711"/>
          <a:ext cx="8382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79611</xdr:rowOff>
    </xdr:from>
    <xdr:to>
      <xdr:col>50</xdr:col>
      <xdr:colOff>114300</xdr:colOff>
      <xdr:row>38</xdr:row>
      <xdr:rowOff>80264</xdr:rowOff>
    </xdr:to>
    <xdr:cxnSp macro="">
      <xdr:nvCxnSpPr>
        <xdr:cNvPr id="293" name="直線コネクタ 292"/>
        <xdr:cNvCxnSpPr/>
      </xdr:nvCxnSpPr>
      <xdr:spPr>
        <a:xfrm flipV="1">
          <a:off x="8750300" y="659471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1887</xdr:rowOff>
    </xdr:from>
    <xdr:to>
      <xdr:col>45</xdr:col>
      <xdr:colOff>177800</xdr:colOff>
      <xdr:row>38</xdr:row>
      <xdr:rowOff>80264</xdr:rowOff>
    </xdr:to>
    <xdr:cxnSp macro="">
      <xdr:nvCxnSpPr>
        <xdr:cNvPr id="296" name="直線コネクタ 295"/>
        <xdr:cNvCxnSpPr/>
      </xdr:nvCxnSpPr>
      <xdr:spPr>
        <a:xfrm>
          <a:off x="7861300" y="651698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81897</xdr:rowOff>
    </xdr:from>
    <xdr:to>
      <xdr:col>41</xdr:col>
      <xdr:colOff>50800</xdr:colOff>
      <xdr:row>38</xdr:row>
      <xdr:rowOff>1887</xdr:rowOff>
    </xdr:to>
    <xdr:cxnSp macro="">
      <xdr:nvCxnSpPr>
        <xdr:cNvPr id="299" name="直線コネクタ 298"/>
        <xdr:cNvCxnSpPr/>
      </xdr:nvCxnSpPr>
      <xdr:spPr>
        <a:xfrm>
          <a:off x="6972300" y="6254097"/>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167930</xdr:rowOff>
    </xdr:from>
    <xdr:to>
      <xdr:col>41</xdr:col>
      <xdr:colOff>101600</xdr:colOff>
      <xdr:row>37</xdr:row>
      <xdr:rowOff>98080</xdr:rowOff>
    </xdr:to>
    <xdr:sp macro="" textlink="">
      <xdr:nvSpPr>
        <xdr:cNvPr id="300" name="フローチャート: 判断 299"/>
        <xdr:cNvSpPr/>
      </xdr:nvSpPr>
      <xdr:spPr>
        <a:xfrm>
          <a:off x="7810500" y="63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114607</xdr:rowOff>
    </xdr:from>
    <xdr:ext cx="469744" cy="259045"/>
    <xdr:sp macro="" textlink="">
      <xdr:nvSpPr>
        <xdr:cNvPr id="301" name="テキスト ボックス 300"/>
        <xdr:cNvSpPr txBox="1"/>
      </xdr:nvSpPr>
      <xdr:spPr>
        <a:xfrm>
          <a:off x="7626428" y="61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83675</xdr:rowOff>
    </xdr:from>
    <xdr:to>
      <xdr:col>36</xdr:col>
      <xdr:colOff>165100</xdr:colOff>
      <xdr:row>37</xdr:row>
      <xdr:rowOff>13825</xdr:rowOff>
    </xdr:to>
    <xdr:sp macro="" textlink="">
      <xdr:nvSpPr>
        <xdr:cNvPr id="302" name="フローチャート: 判断 301"/>
        <xdr:cNvSpPr/>
      </xdr:nvSpPr>
      <xdr:spPr>
        <a:xfrm>
          <a:off x="6921500" y="625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4952</xdr:rowOff>
    </xdr:from>
    <xdr:ext cx="469744" cy="259045"/>
    <xdr:sp macro="" textlink="">
      <xdr:nvSpPr>
        <xdr:cNvPr id="303" name="テキスト ボックス 302"/>
        <xdr:cNvSpPr txBox="1"/>
      </xdr:nvSpPr>
      <xdr:spPr>
        <a:xfrm>
          <a:off x="6737428" y="634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98371</xdr:rowOff>
    </xdr:from>
    <xdr:to>
      <xdr:col>55</xdr:col>
      <xdr:colOff>50800</xdr:colOff>
      <xdr:row>39</xdr:row>
      <xdr:rowOff>28521</xdr:rowOff>
    </xdr:to>
    <xdr:sp macro="" textlink="">
      <xdr:nvSpPr>
        <xdr:cNvPr id="309" name="楕円 308"/>
        <xdr:cNvSpPr/>
      </xdr:nvSpPr>
      <xdr:spPr>
        <a:xfrm>
          <a:off x="10426700" y="66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13298</xdr:rowOff>
    </xdr:from>
    <xdr:ext cx="378565" cy="259045"/>
    <xdr:sp macro="" textlink="">
      <xdr:nvSpPr>
        <xdr:cNvPr id="310" name="労働費該当値テキスト"/>
        <xdr:cNvSpPr txBox="1"/>
      </xdr:nvSpPr>
      <xdr:spPr>
        <a:xfrm>
          <a:off x="10528300" y="6528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28811</xdr:rowOff>
    </xdr:from>
    <xdr:to>
      <xdr:col>50</xdr:col>
      <xdr:colOff>165100</xdr:colOff>
      <xdr:row>38</xdr:row>
      <xdr:rowOff>130411</xdr:rowOff>
    </xdr:to>
    <xdr:sp macro="" textlink="">
      <xdr:nvSpPr>
        <xdr:cNvPr id="311" name="楕円 310"/>
        <xdr:cNvSpPr/>
      </xdr:nvSpPr>
      <xdr:spPr>
        <a:xfrm>
          <a:off x="9588500" y="65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121538</xdr:rowOff>
    </xdr:from>
    <xdr:ext cx="378565" cy="259045"/>
    <xdr:sp macro="" textlink="">
      <xdr:nvSpPr>
        <xdr:cNvPr id="312" name="テキスト ボックス 311"/>
        <xdr:cNvSpPr txBox="1"/>
      </xdr:nvSpPr>
      <xdr:spPr>
        <a:xfrm>
          <a:off x="9450017" y="663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29464</xdr:rowOff>
    </xdr:from>
    <xdr:to>
      <xdr:col>46</xdr:col>
      <xdr:colOff>38100</xdr:colOff>
      <xdr:row>38</xdr:row>
      <xdr:rowOff>131064</xdr:rowOff>
    </xdr:to>
    <xdr:sp macro="" textlink="">
      <xdr:nvSpPr>
        <xdr:cNvPr id="313" name="楕円 312"/>
        <xdr:cNvSpPr/>
      </xdr:nvSpPr>
      <xdr:spPr>
        <a:xfrm>
          <a:off x="8699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122191</xdr:rowOff>
    </xdr:from>
    <xdr:ext cx="378565" cy="259045"/>
    <xdr:sp macro="" textlink="">
      <xdr:nvSpPr>
        <xdr:cNvPr id="314" name="テキスト ボックス 313"/>
        <xdr:cNvSpPr txBox="1"/>
      </xdr:nvSpPr>
      <xdr:spPr>
        <a:xfrm>
          <a:off x="8561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122537</xdr:rowOff>
    </xdr:from>
    <xdr:to>
      <xdr:col>41</xdr:col>
      <xdr:colOff>101600</xdr:colOff>
      <xdr:row>38</xdr:row>
      <xdr:rowOff>52687</xdr:rowOff>
    </xdr:to>
    <xdr:sp macro="" textlink="">
      <xdr:nvSpPr>
        <xdr:cNvPr id="315" name="楕円 314"/>
        <xdr:cNvSpPr/>
      </xdr:nvSpPr>
      <xdr:spPr>
        <a:xfrm>
          <a:off x="7810500" y="64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43814</xdr:rowOff>
    </xdr:from>
    <xdr:ext cx="378565" cy="259045"/>
    <xdr:sp macro="" textlink="">
      <xdr:nvSpPr>
        <xdr:cNvPr id="316" name="テキスト ボックス 315"/>
        <xdr:cNvSpPr txBox="1"/>
      </xdr:nvSpPr>
      <xdr:spPr>
        <a:xfrm>
          <a:off x="7672017" y="655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31097</xdr:rowOff>
    </xdr:from>
    <xdr:to>
      <xdr:col>36</xdr:col>
      <xdr:colOff>165100</xdr:colOff>
      <xdr:row>36</xdr:row>
      <xdr:rowOff>132697</xdr:rowOff>
    </xdr:to>
    <xdr:sp macro="" textlink="">
      <xdr:nvSpPr>
        <xdr:cNvPr id="317" name="楕円 316"/>
        <xdr:cNvSpPr/>
      </xdr:nvSpPr>
      <xdr:spPr>
        <a:xfrm>
          <a:off x="6921500" y="620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149224</xdr:rowOff>
    </xdr:from>
    <xdr:ext cx="469744" cy="259045"/>
    <xdr:sp macro="" textlink="">
      <xdr:nvSpPr>
        <xdr:cNvPr id="318" name="テキスト ボックス 317"/>
        <xdr:cNvSpPr txBox="1"/>
      </xdr:nvSpPr>
      <xdr:spPr>
        <a:xfrm>
          <a:off x="6737428" y="597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85293</xdr:rowOff>
    </xdr:from>
    <xdr:to>
      <xdr:col>55</xdr:col>
      <xdr:colOff>0</xdr:colOff>
      <xdr:row>56</xdr:row>
      <xdr:rowOff>153054</xdr:rowOff>
    </xdr:to>
    <xdr:cxnSp macro="">
      <xdr:nvCxnSpPr>
        <xdr:cNvPr id="347" name="直線コネクタ 346"/>
        <xdr:cNvCxnSpPr/>
      </xdr:nvCxnSpPr>
      <xdr:spPr>
        <a:xfrm flipV="1">
          <a:off x="9639300" y="9686493"/>
          <a:ext cx="838200" cy="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102684</xdr:rowOff>
    </xdr:from>
    <xdr:ext cx="534377" cy="259045"/>
    <xdr:sp macro="" textlink="">
      <xdr:nvSpPr>
        <xdr:cNvPr id="348" name="農林水産業費平均値テキスト"/>
        <xdr:cNvSpPr txBox="1"/>
      </xdr:nvSpPr>
      <xdr:spPr>
        <a:xfrm>
          <a:off x="10528300" y="97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69539</xdr:rowOff>
    </xdr:from>
    <xdr:to>
      <xdr:col>50</xdr:col>
      <xdr:colOff>114300</xdr:colOff>
      <xdr:row>56</xdr:row>
      <xdr:rowOff>153054</xdr:rowOff>
    </xdr:to>
    <xdr:cxnSp macro="">
      <xdr:nvCxnSpPr>
        <xdr:cNvPr id="350" name="直線コネクタ 349"/>
        <xdr:cNvCxnSpPr/>
      </xdr:nvCxnSpPr>
      <xdr:spPr>
        <a:xfrm>
          <a:off x="8750300" y="9670739"/>
          <a:ext cx="8890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51840</xdr:rowOff>
    </xdr:from>
    <xdr:ext cx="534377" cy="259045"/>
    <xdr:sp macro="" textlink="">
      <xdr:nvSpPr>
        <xdr:cNvPr id="352" name="テキスト ボックス 351"/>
        <xdr:cNvSpPr txBox="1"/>
      </xdr:nvSpPr>
      <xdr:spPr>
        <a:xfrm>
          <a:off x="9372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49250</xdr:rowOff>
    </xdr:from>
    <xdr:to>
      <xdr:col>45</xdr:col>
      <xdr:colOff>177800</xdr:colOff>
      <xdr:row>56</xdr:row>
      <xdr:rowOff>69539</xdr:rowOff>
    </xdr:to>
    <xdr:cxnSp macro="">
      <xdr:nvCxnSpPr>
        <xdr:cNvPr id="353" name="直線コネクタ 352"/>
        <xdr:cNvCxnSpPr/>
      </xdr:nvCxnSpPr>
      <xdr:spPr>
        <a:xfrm>
          <a:off x="7861300" y="9650450"/>
          <a:ext cx="889000" cy="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47839</xdr:rowOff>
    </xdr:from>
    <xdr:ext cx="534377" cy="259045"/>
    <xdr:sp macro="" textlink="">
      <xdr:nvSpPr>
        <xdr:cNvPr id="355" name="テキスト ボックス 354"/>
        <xdr:cNvSpPr txBox="1"/>
      </xdr:nvSpPr>
      <xdr:spPr>
        <a:xfrm>
          <a:off x="8483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121793</xdr:rowOff>
    </xdr:from>
    <xdr:to>
      <xdr:col>41</xdr:col>
      <xdr:colOff>50800</xdr:colOff>
      <xdr:row>56</xdr:row>
      <xdr:rowOff>49250</xdr:rowOff>
    </xdr:to>
    <xdr:cxnSp macro="">
      <xdr:nvCxnSpPr>
        <xdr:cNvPr id="356" name="直線コネクタ 355"/>
        <xdr:cNvCxnSpPr/>
      </xdr:nvCxnSpPr>
      <xdr:spPr>
        <a:xfrm>
          <a:off x="6972300" y="9551543"/>
          <a:ext cx="889000" cy="9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9195</xdr:rowOff>
    </xdr:from>
    <xdr:to>
      <xdr:col>41</xdr:col>
      <xdr:colOff>101600</xdr:colOff>
      <xdr:row>57</xdr:row>
      <xdr:rowOff>110795</xdr:rowOff>
    </xdr:to>
    <xdr:sp macro="" textlink="">
      <xdr:nvSpPr>
        <xdr:cNvPr id="357" name="フローチャート: 判断 356"/>
        <xdr:cNvSpPr/>
      </xdr:nvSpPr>
      <xdr:spPr>
        <a:xfrm>
          <a:off x="7810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101922</xdr:rowOff>
    </xdr:from>
    <xdr:ext cx="534377" cy="259045"/>
    <xdr:sp macro="" textlink="">
      <xdr:nvSpPr>
        <xdr:cNvPr id="358" name="テキスト ボックス 357"/>
        <xdr:cNvSpPr txBox="1"/>
      </xdr:nvSpPr>
      <xdr:spPr>
        <a:xfrm>
          <a:off x="7594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5709</xdr:rowOff>
    </xdr:from>
    <xdr:to>
      <xdr:col>36</xdr:col>
      <xdr:colOff>165100</xdr:colOff>
      <xdr:row>57</xdr:row>
      <xdr:rowOff>107309</xdr:rowOff>
    </xdr:to>
    <xdr:sp macro="" textlink="">
      <xdr:nvSpPr>
        <xdr:cNvPr id="359" name="フローチャート: 判断 358"/>
        <xdr:cNvSpPr/>
      </xdr:nvSpPr>
      <xdr:spPr>
        <a:xfrm>
          <a:off x="6921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98436</xdr:rowOff>
    </xdr:from>
    <xdr:ext cx="534377" cy="259045"/>
    <xdr:sp macro="" textlink="">
      <xdr:nvSpPr>
        <xdr:cNvPr id="360" name="テキスト ボックス 359"/>
        <xdr:cNvSpPr txBox="1"/>
      </xdr:nvSpPr>
      <xdr:spPr>
        <a:xfrm>
          <a:off x="6705111" y="98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34493</xdr:rowOff>
    </xdr:from>
    <xdr:to>
      <xdr:col>55</xdr:col>
      <xdr:colOff>50800</xdr:colOff>
      <xdr:row>56</xdr:row>
      <xdr:rowOff>136093</xdr:rowOff>
    </xdr:to>
    <xdr:sp macro="" textlink="">
      <xdr:nvSpPr>
        <xdr:cNvPr id="366" name="楕円 365"/>
        <xdr:cNvSpPr/>
      </xdr:nvSpPr>
      <xdr:spPr>
        <a:xfrm>
          <a:off x="10426700" y="96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57370</xdr:rowOff>
    </xdr:from>
    <xdr:ext cx="534377" cy="259045"/>
    <xdr:sp macro="" textlink="">
      <xdr:nvSpPr>
        <xdr:cNvPr id="367" name="農林水産業費該当値テキスト"/>
        <xdr:cNvSpPr txBox="1"/>
      </xdr:nvSpPr>
      <xdr:spPr>
        <a:xfrm>
          <a:off x="10528300" y="94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102254</xdr:rowOff>
    </xdr:from>
    <xdr:to>
      <xdr:col>50</xdr:col>
      <xdr:colOff>165100</xdr:colOff>
      <xdr:row>57</xdr:row>
      <xdr:rowOff>32404</xdr:rowOff>
    </xdr:to>
    <xdr:sp macro="" textlink="">
      <xdr:nvSpPr>
        <xdr:cNvPr id="368" name="楕円 367"/>
        <xdr:cNvSpPr/>
      </xdr:nvSpPr>
      <xdr:spPr>
        <a:xfrm>
          <a:off x="9588500" y="970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48931</xdr:rowOff>
    </xdr:from>
    <xdr:ext cx="534377" cy="259045"/>
    <xdr:sp macro="" textlink="">
      <xdr:nvSpPr>
        <xdr:cNvPr id="369" name="テキスト ボックス 368"/>
        <xdr:cNvSpPr txBox="1"/>
      </xdr:nvSpPr>
      <xdr:spPr>
        <a:xfrm>
          <a:off x="9372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18739</xdr:rowOff>
    </xdr:from>
    <xdr:to>
      <xdr:col>46</xdr:col>
      <xdr:colOff>38100</xdr:colOff>
      <xdr:row>56</xdr:row>
      <xdr:rowOff>120339</xdr:rowOff>
    </xdr:to>
    <xdr:sp macro="" textlink="">
      <xdr:nvSpPr>
        <xdr:cNvPr id="370" name="楕円 369"/>
        <xdr:cNvSpPr/>
      </xdr:nvSpPr>
      <xdr:spPr>
        <a:xfrm>
          <a:off x="8699500" y="961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136866</xdr:rowOff>
    </xdr:from>
    <xdr:ext cx="534377" cy="259045"/>
    <xdr:sp macro="" textlink="">
      <xdr:nvSpPr>
        <xdr:cNvPr id="371" name="テキスト ボックス 370"/>
        <xdr:cNvSpPr txBox="1"/>
      </xdr:nvSpPr>
      <xdr:spPr>
        <a:xfrm>
          <a:off x="8483111" y="93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169900</xdr:rowOff>
    </xdr:from>
    <xdr:to>
      <xdr:col>41</xdr:col>
      <xdr:colOff>101600</xdr:colOff>
      <xdr:row>56</xdr:row>
      <xdr:rowOff>100050</xdr:rowOff>
    </xdr:to>
    <xdr:sp macro="" textlink="">
      <xdr:nvSpPr>
        <xdr:cNvPr id="372" name="楕円 371"/>
        <xdr:cNvSpPr/>
      </xdr:nvSpPr>
      <xdr:spPr>
        <a:xfrm>
          <a:off x="7810500" y="95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116577</xdr:rowOff>
    </xdr:from>
    <xdr:ext cx="534377" cy="259045"/>
    <xdr:sp macro="" textlink="">
      <xdr:nvSpPr>
        <xdr:cNvPr id="373" name="テキスト ボックス 372"/>
        <xdr:cNvSpPr txBox="1"/>
      </xdr:nvSpPr>
      <xdr:spPr>
        <a:xfrm>
          <a:off x="7594111" y="937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70993</xdr:rowOff>
    </xdr:from>
    <xdr:to>
      <xdr:col>36</xdr:col>
      <xdr:colOff>165100</xdr:colOff>
      <xdr:row>56</xdr:row>
      <xdr:rowOff>1143</xdr:rowOff>
    </xdr:to>
    <xdr:sp macro="" textlink="">
      <xdr:nvSpPr>
        <xdr:cNvPr id="374" name="楕円 373"/>
        <xdr:cNvSpPr/>
      </xdr:nvSpPr>
      <xdr:spPr>
        <a:xfrm>
          <a:off x="6921500" y="95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17670</xdr:rowOff>
    </xdr:from>
    <xdr:ext cx="534377" cy="259045"/>
    <xdr:sp macro="" textlink="">
      <xdr:nvSpPr>
        <xdr:cNvPr id="375" name="テキスト ボックス 374"/>
        <xdr:cNvSpPr txBox="1"/>
      </xdr:nvSpPr>
      <xdr:spPr>
        <a:xfrm>
          <a:off x="6705111" y="927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51346</xdr:rowOff>
    </xdr:from>
    <xdr:to>
      <xdr:col>55</xdr:col>
      <xdr:colOff>0</xdr:colOff>
      <xdr:row>78</xdr:row>
      <xdr:rowOff>54508</xdr:rowOff>
    </xdr:to>
    <xdr:cxnSp macro="">
      <xdr:nvCxnSpPr>
        <xdr:cNvPr id="404" name="直線コネクタ 403"/>
        <xdr:cNvCxnSpPr/>
      </xdr:nvCxnSpPr>
      <xdr:spPr>
        <a:xfrm>
          <a:off x="9639300" y="13424446"/>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8446</xdr:rowOff>
    </xdr:from>
    <xdr:to>
      <xdr:col>50</xdr:col>
      <xdr:colOff>114300</xdr:colOff>
      <xdr:row>78</xdr:row>
      <xdr:rowOff>51346</xdr:rowOff>
    </xdr:to>
    <xdr:cxnSp macro="">
      <xdr:nvCxnSpPr>
        <xdr:cNvPr id="407" name="直線コネクタ 406"/>
        <xdr:cNvCxnSpPr/>
      </xdr:nvCxnSpPr>
      <xdr:spPr>
        <a:xfrm>
          <a:off x="8750300" y="13381546"/>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8446</xdr:rowOff>
    </xdr:from>
    <xdr:to>
      <xdr:col>45</xdr:col>
      <xdr:colOff>177800</xdr:colOff>
      <xdr:row>78</xdr:row>
      <xdr:rowOff>33173</xdr:rowOff>
    </xdr:to>
    <xdr:cxnSp macro="">
      <xdr:nvCxnSpPr>
        <xdr:cNvPr id="410" name="直線コネクタ 409"/>
        <xdr:cNvCxnSpPr/>
      </xdr:nvCxnSpPr>
      <xdr:spPr>
        <a:xfrm flipV="1">
          <a:off x="7861300" y="13381546"/>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21361</xdr:rowOff>
    </xdr:from>
    <xdr:to>
      <xdr:col>41</xdr:col>
      <xdr:colOff>50800</xdr:colOff>
      <xdr:row>78</xdr:row>
      <xdr:rowOff>33173</xdr:rowOff>
    </xdr:to>
    <xdr:cxnSp macro="">
      <xdr:nvCxnSpPr>
        <xdr:cNvPr id="413" name="直線コネクタ 412"/>
        <xdr:cNvCxnSpPr/>
      </xdr:nvCxnSpPr>
      <xdr:spPr>
        <a:xfrm>
          <a:off x="6972300" y="13394461"/>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102960</xdr:rowOff>
    </xdr:from>
    <xdr:to>
      <xdr:col>41</xdr:col>
      <xdr:colOff>101600</xdr:colOff>
      <xdr:row>77</xdr:row>
      <xdr:rowOff>33110</xdr:rowOff>
    </xdr:to>
    <xdr:sp macro="" textlink="">
      <xdr:nvSpPr>
        <xdr:cNvPr id="414" name="フローチャート: 判断 413"/>
        <xdr:cNvSpPr/>
      </xdr:nvSpPr>
      <xdr:spPr>
        <a:xfrm>
          <a:off x="7810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49636</xdr:rowOff>
    </xdr:from>
    <xdr:ext cx="534377" cy="259045"/>
    <xdr:sp macro="" textlink="">
      <xdr:nvSpPr>
        <xdr:cNvPr id="415" name="テキスト ボックス 414"/>
        <xdr:cNvSpPr txBox="1"/>
      </xdr:nvSpPr>
      <xdr:spPr>
        <a:xfrm>
          <a:off x="7594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107378</xdr:rowOff>
    </xdr:from>
    <xdr:to>
      <xdr:col>36</xdr:col>
      <xdr:colOff>165100</xdr:colOff>
      <xdr:row>77</xdr:row>
      <xdr:rowOff>37528</xdr:rowOff>
    </xdr:to>
    <xdr:sp macro="" textlink="">
      <xdr:nvSpPr>
        <xdr:cNvPr id="416" name="フローチャート: 判断 415"/>
        <xdr:cNvSpPr/>
      </xdr:nvSpPr>
      <xdr:spPr>
        <a:xfrm>
          <a:off x="6921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54056</xdr:rowOff>
    </xdr:from>
    <xdr:ext cx="534377" cy="259045"/>
    <xdr:sp macro="" textlink="">
      <xdr:nvSpPr>
        <xdr:cNvPr id="417" name="テキスト ボックス 416"/>
        <xdr:cNvSpPr txBox="1"/>
      </xdr:nvSpPr>
      <xdr:spPr>
        <a:xfrm>
          <a:off x="6705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3708</xdr:rowOff>
    </xdr:from>
    <xdr:to>
      <xdr:col>55</xdr:col>
      <xdr:colOff>50800</xdr:colOff>
      <xdr:row>78</xdr:row>
      <xdr:rowOff>105308</xdr:rowOff>
    </xdr:to>
    <xdr:sp macro="" textlink="">
      <xdr:nvSpPr>
        <xdr:cNvPr id="423" name="楕円 422"/>
        <xdr:cNvSpPr/>
      </xdr:nvSpPr>
      <xdr:spPr>
        <a:xfrm>
          <a:off x="10426700" y="133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153585</xdr:rowOff>
    </xdr:from>
    <xdr:ext cx="469744" cy="259045"/>
    <xdr:sp macro="" textlink="">
      <xdr:nvSpPr>
        <xdr:cNvPr id="424" name="商工費該当値テキスト"/>
        <xdr:cNvSpPr txBox="1"/>
      </xdr:nvSpPr>
      <xdr:spPr>
        <a:xfrm>
          <a:off x="10528300" y="1335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546</xdr:rowOff>
    </xdr:from>
    <xdr:to>
      <xdr:col>50</xdr:col>
      <xdr:colOff>165100</xdr:colOff>
      <xdr:row>78</xdr:row>
      <xdr:rowOff>102146</xdr:rowOff>
    </xdr:to>
    <xdr:sp macro="" textlink="">
      <xdr:nvSpPr>
        <xdr:cNvPr id="425" name="楕円 424"/>
        <xdr:cNvSpPr/>
      </xdr:nvSpPr>
      <xdr:spPr>
        <a:xfrm>
          <a:off x="9588500" y="133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93273</xdr:rowOff>
    </xdr:from>
    <xdr:ext cx="469744" cy="259045"/>
    <xdr:sp macro="" textlink="">
      <xdr:nvSpPr>
        <xdr:cNvPr id="426" name="テキスト ボックス 425"/>
        <xdr:cNvSpPr txBox="1"/>
      </xdr:nvSpPr>
      <xdr:spPr>
        <a:xfrm>
          <a:off x="9404428" y="1346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129096</xdr:rowOff>
    </xdr:from>
    <xdr:to>
      <xdr:col>46</xdr:col>
      <xdr:colOff>38100</xdr:colOff>
      <xdr:row>78</xdr:row>
      <xdr:rowOff>59246</xdr:rowOff>
    </xdr:to>
    <xdr:sp macro="" textlink="">
      <xdr:nvSpPr>
        <xdr:cNvPr id="427" name="楕円 426"/>
        <xdr:cNvSpPr/>
      </xdr:nvSpPr>
      <xdr:spPr>
        <a:xfrm>
          <a:off x="8699500" y="133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50373</xdr:rowOff>
    </xdr:from>
    <xdr:ext cx="469744" cy="259045"/>
    <xdr:sp macro="" textlink="">
      <xdr:nvSpPr>
        <xdr:cNvPr id="428" name="テキスト ボックス 427"/>
        <xdr:cNvSpPr txBox="1"/>
      </xdr:nvSpPr>
      <xdr:spPr>
        <a:xfrm>
          <a:off x="8515428" y="1342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153823</xdr:rowOff>
    </xdr:from>
    <xdr:to>
      <xdr:col>41</xdr:col>
      <xdr:colOff>101600</xdr:colOff>
      <xdr:row>78</xdr:row>
      <xdr:rowOff>83973</xdr:rowOff>
    </xdr:to>
    <xdr:sp macro="" textlink="">
      <xdr:nvSpPr>
        <xdr:cNvPr id="429" name="楕円 428"/>
        <xdr:cNvSpPr/>
      </xdr:nvSpPr>
      <xdr:spPr>
        <a:xfrm>
          <a:off x="7810500" y="13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75100</xdr:rowOff>
    </xdr:from>
    <xdr:ext cx="469744" cy="259045"/>
    <xdr:sp macro="" textlink="">
      <xdr:nvSpPr>
        <xdr:cNvPr id="430" name="テキスト ボックス 429"/>
        <xdr:cNvSpPr txBox="1"/>
      </xdr:nvSpPr>
      <xdr:spPr>
        <a:xfrm>
          <a:off x="7626428" y="1344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142011</xdr:rowOff>
    </xdr:from>
    <xdr:to>
      <xdr:col>36</xdr:col>
      <xdr:colOff>165100</xdr:colOff>
      <xdr:row>78</xdr:row>
      <xdr:rowOff>72161</xdr:rowOff>
    </xdr:to>
    <xdr:sp macro="" textlink="">
      <xdr:nvSpPr>
        <xdr:cNvPr id="431" name="楕円 430"/>
        <xdr:cNvSpPr/>
      </xdr:nvSpPr>
      <xdr:spPr>
        <a:xfrm>
          <a:off x="6921500" y="133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63288</xdr:rowOff>
    </xdr:from>
    <xdr:ext cx="469744" cy="259045"/>
    <xdr:sp macro="" textlink="">
      <xdr:nvSpPr>
        <xdr:cNvPr id="432" name="テキスト ボックス 431"/>
        <xdr:cNvSpPr txBox="1"/>
      </xdr:nvSpPr>
      <xdr:spPr>
        <a:xfrm>
          <a:off x="6737428" y="1343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86398</xdr:rowOff>
    </xdr:from>
    <xdr:to>
      <xdr:col>55</xdr:col>
      <xdr:colOff>0</xdr:colOff>
      <xdr:row>97</xdr:row>
      <xdr:rowOff>109486</xdr:rowOff>
    </xdr:to>
    <xdr:cxnSp macro="">
      <xdr:nvCxnSpPr>
        <xdr:cNvPr id="462" name="直線コネクタ 461"/>
        <xdr:cNvCxnSpPr/>
      </xdr:nvCxnSpPr>
      <xdr:spPr>
        <a:xfrm flipV="1">
          <a:off x="9639300" y="16717048"/>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109486</xdr:rowOff>
    </xdr:from>
    <xdr:to>
      <xdr:col>50</xdr:col>
      <xdr:colOff>114300</xdr:colOff>
      <xdr:row>97</xdr:row>
      <xdr:rowOff>145948</xdr:rowOff>
    </xdr:to>
    <xdr:cxnSp macro="">
      <xdr:nvCxnSpPr>
        <xdr:cNvPr id="465" name="直線コネクタ 464"/>
        <xdr:cNvCxnSpPr/>
      </xdr:nvCxnSpPr>
      <xdr:spPr>
        <a:xfrm flipV="1">
          <a:off x="8750300" y="16740136"/>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145948</xdr:rowOff>
    </xdr:from>
    <xdr:to>
      <xdr:col>45</xdr:col>
      <xdr:colOff>177800</xdr:colOff>
      <xdr:row>97</xdr:row>
      <xdr:rowOff>158559</xdr:rowOff>
    </xdr:to>
    <xdr:cxnSp macro="">
      <xdr:nvCxnSpPr>
        <xdr:cNvPr id="468" name="直線コネクタ 467"/>
        <xdr:cNvCxnSpPr/>
      </xdr:nvCxnSpPr>
      <xdr:spPr>
        <a:xfrm flipV="1">
          <a:off x="7861300" y="16776598"/>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115740</xdr:rowOff>
    </xdr:from>
    <xdr:ext cx="534377" cy="259045"/>
    <xdr:sp macro="" textlink="">
      <xdr:nvSpPr>
        <xdr:cNvPr id="470" name="テキスト ボックス 469"/>
        <xdr:cNvSpPr txBox="1"/>
      </xdr:nvSpPr>
      <xdr:spPr>
        <a:xfrm>
          <a:off x="8483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149110</xdr:rowOff>
    </xdr:from>
    <xdr:to>
      <xdr:col>41</xdr:col>
      <xdr:colOff>50800</xdr:colOff>
      <xdr:row>97</xdr:row>
      <xdr:rowOff>158559</xdr:rowOff>
    </xdr:to>
    <xdr:cxnSp macro="">
      <xdr:nvCxnSpPr>
        <xdr:cNvPr id="471" name="直線コネクタ 470"/>
        <xdr:cNvCxnSpPr/>
      </xdr:nvCxnSpPr>
      <xdr:spPr>
        <a:xfrm>
          <a:off x="6972300" y="16608310"/>
          <a:ext cx="889000" cy="1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156051</xdr:rowOff>
    </xdr:from>
    <xdr:to>
      <xdr:col>41</xdr:col>
      <xdr:colOff>101600</xdr:colOff>
      <xdr:row>97</xdr:row>
      <xdr:rowOff>86201</xdr:rowOff>
    </xdr:to>
    <xdr:sp macro="" textlink="">
      <xdr:nvSpPr>
        <xdr:cNvPr id="472" name="フローチャート: 判断 471"/>
        <xdr:cNvSpPr/>
      </xdr:nvSpPr>
      <xdr:spPr>
        <a:xfrm>
          <a:off x="7810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102728</xdr:rowOff>
    </xdr:from>
    <xdr:ext cx="534377" cy="259045"/>
    <xdr:sp macro="" textlink="">
      <xdr:nvSpPr>
        <xdr:cNvPr id="473" name="テキスト ボックス 472"/>
        <xdr:cNvSpPr txBox="1"/>
      </xdr:nvSpPr>
      <xdr:spPr>
        <a:xfrm>
          <a:off x="7594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103778</xdr:rowOff>
    </xdr:from>
    <xdr:to>
      <xdr:col>36</xdr:col>
      <xdr:colOff>165100</xdr:colOff>
      <xdr:row>97</xdr:row>
      <xdr:rowOff>33928</xdr:rowOff>
    </xdr:to>
    <xdr:sp macro="" textlink="">
      <xdr:nvSpPr>
        <xdr:cNvPr id="474" name="フローチャート: 判断 473"/>
        <xdr:cNvSpPr/>
      </xdr:nvSpPr>
      <xdr:spPr>
        <a:xfrm>
          <a:off x="6921500" y="1656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25055</xdr:rowOff>
    </xdr:from>
    <xdr:ext cx="534377" cy="259045"/>
    <xdr:sp macro="" textlink="">
      <xdr:nvSpPr>
        <xdr:cNvPr id="475" name="テキスト ボックス 474"/>
        <xdr:cNvSpPr txBox="1"/>
      </xdr:nvSpPr>
      <xdr:spPr>
        <a:xfrm>
          <a:off x="6705111" y="1665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35598</xdr:rowOff>
    </xdr:from>
    <xdr:to>
      <xdr:col>55</xdr:col>
      <xdr:colOff>50800</xdr:colOff>
      <xdr:row>97</xdr:row>
      <xdr:rowOff>137198</xdr:rowOff>
    </xdr:to>
    <xdr:sp macro="" textlink="">
      <xdr:nvSpPr>
        <xdr:cNvPr id="481" name="楕円 480"/>
        <xdr:cNvSpPr/>
      </xdr:nvSpPr>
      <xdr:spPr>
        <a:xfrm>
          <a:off x="10426700" y="166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14025</xdr:rowOff>
    </xdr:from>
    <xdr:ext cx="534377" cy="259045"/>
    <xdr:sp macro="" textlink="">
      <xdr:nvSpPr>
        <xdr:cNvPr id="482" name="土木費該当値テキスト"/>
        <xdr:cNvSpPr txBox="1"/>
      </xdr:nvSpPr>
      <xdr:spPr>
        <a:xfrm>
          <a:off x="10528300" y="1664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58686</xdr:rowOff>
    </xdr:from>
    <xdr:to>
      <xdr:col>50</xdr:col>
      <xdr:colOff>165100</xdr:colOff>
      <xdr:row>97</xdr:row>
      <xdr:rowOff>160286</xdr:rowOff>
    </xdr:to>
    <xdr:sp macro="" textlink="">
      <xdr:nvSpPr>
        <xdr:cNvPr id="483" name="楕円 482"/>
        <xdr:cNvSpPr/>
      </xdr:nvSpPr>
      <xdr:spPr>
        <a:xfrm>
          <a:off x="9588500" y="1668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151413</xdr:rowOff>
    </xdr:from>
    <xdr:ext cx="534377" cy="259045"/>
    <xdr:sp macro="" textlink="">
      <xdr:nvSpPr>
        <xdr:cNvPr id="484" name="テキスト ボックス 483"/>
        <xdr:cNvSpPr txBox="1"/>
      </xdr:nvSpPr>
      <xdr:spPr>
        <a:xfrm>
          <a:off x="9372111" y="1678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95148</xdr:rowOff>
    </xdr:from>
    <xdr:to>
      <xdr:col>46</xdr:col>
      <xdr:colOff>38100</xdr:colOff>
      <xdr:row>98</xdr:row>
      <xdr:rowOff>25298</xdr:rowOff>
    </xdr:to>
    <xdr:sp macro="" textlink="">
      <xdr:nvSpPr>
        <xdr:cNvPr id="485" name="楕円 484"/>
        <xdr:cNvSpPr/>
      </xdr:nvSpPr>
      <xdr:spPr>
        <a:xfrm>
          <a:off x="8699500" y="1672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16425</xdr:rowOff>
    </xdr:from>
    <xdr:ext cx="534377" cy="259045"/>
    <xdr:sp macro="" textlink="">
      <xdr:nvSpPr>
        <xdr:cNvPr id="486" name="テキスト ボックス 485"/>
        <xdr:cNvSpPr txBox="1"/>
      </xdr:nvSpPr>
      <xdr:spPr>
        <a:xfrm>
          <a:off x="8483111" y="168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107759</xdr:rowOff>
    </xdr:from>
    <xdr:to>
      <xdr:col>41</xdr:col>
      <xdr:colOff>101600</xdr:colOff>
      <xdr:row>98</xdr:row>
      <xdr:rowOff>37909</xdr:rowOff>
    </xdr:to>
    <xdr:sp macro="" textlink="">
      <xdr:nvSpPr>
        <xdr:cNvPr id="487" name="楕円 486"/>
        <xdr:cNvSpPr/>
      </xdr:nvSpPr>
      <xdr:spPr>
        <a:xfrm>
          <a:off x="7810500" y="167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29036</xdr:rowOff>
    </xdr:from>
    <xdr:ext cx="534377" cy="259045"/>
    <xdr:sp macro="" textlink="">
      <xdr:nvSpPr>
        <xdr:cNvPr id="488" name="テキスト ボックス 487"/>
        <xdr:cNvSpPr txBox="1"/>
      </xdr:nvSpPr>
      <xdr:spPr>
        <a:xfrm>
          <a:off x="7594111" y="1683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98310</xdr:rowOff>
    </xdr:from>
    <xdr:to>
      <xdr:col>36</xdr:col>
      <xdr:colOff>165100</xdr:colOff>
      <xdr:row>97</xdr:row>
      <xdr:rowOff>28460</xdr:rowOff>
    </xdr:to>
    <xdr:sp macro="" textlink="">
      <xdr:nvSpPr>
        <xdr:cNvPr id="489" name="楕円 488"/>
        <xdr:cNvSpPr/>
      </xdr:nvSpPr>
      <xdr:spPr>
        <a:xfrm>
          <a:off x="6921500" y="1655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44987</xdr:rowOff>
    </xdr:from>
    <xdr:ext cx="534377" cy="259045"/>
    <xdr:sp macro="" textlink="">
      <xdr:nvSpPr>
        <xdr:cNvPr id="490" name="テキスト ボックス 489"/>
        <xdr:cNvSpPr txBox="1"/>
      </xdr:nvSpPr>
      <xdr:spPr>
        <a:xfrm>
          <a:off x="6705111" y="1633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59644</xdr:rowOff>
    </xdr:from>
    <xdr:to>
      <xdr:col>85</xdr:col>
      <xdr:colOff>127000</xdr:colOff>
      <xdr:row>37</xdr:row>
      <xdr:rowOff>81910</xdr:rowOff>
    </xdr:to>
    <xdr:cxnSp macro="">
      <xdr:nvCxnSpPr>
        <xdr:cNvPr id="518" name="直線コネクタ 517"/>
        <xdr:cNvCxnSpPr/>
      </xdr:nvCxnSpPr>
      <xdr:spPr>
        <a:xfrm>
          <a:off x="15481300" y="6403294"/>
          <a:ext cx="8382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59507</xdr:rowOff>
    </xdr:from>
    <xdr:to>
      <xdr:col>81</xdr:col>
      <xdr:colOff>50800</xdr:colOff>
      <xdr:row>37</xdr:row>
      <xdr:rowOff>59644</xdr:rowOff>
    </xdr:to>
    <xdr:cxnSp macro="">
      <xdr:nvCxnSpPr>
        <xdr:cNvPr id="521" name="直線コネクタ 520"/>
        <xdr:cNvCxnSpPr/>
      </xdr:nvCxnSpPr>
      <xdr:spPr>
        <a:xfrm>
          <a:off x="14592300" y="640315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59507</xdr:rowOff>
    </xdr:from>
    <xdr:to>
      <xdr:col>76</xdr:col>
      <xdr:colOff>114300</xdr:colOff>
      <xdr:row>37</xdr:row>
      <xdr:rowOff>104587</xdr:rowOff>
    </xdr:to>
    <xdr:cxnSp macro="">
      <xdr:nvCxnSpPr>
        <xdr:cNvPr id="524" name="直線コネクタ 523"/>
        <xdr:cNvCxnSpPr/>
      </xdr:nvCxnSpPr>
      <xdr:spPr>
        <a:xfrm flipV="1">
          <a:off x="13703300" y="6403157"/>
          <a:ext cx="8890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104587</xdr:rowOff>
    </xdr:from>
    <xdr:to>
      <xdr:col>71</xdr:col>
      <xdr:colOff>177800</xdr:colOff>
      <xdr:row>37</xdr:row>
      <xdr:rowOff>168595</xdr:rowOff>
    </xdr:to>
    <xdr:cxnSp macro="">
      <xdr:nvCxnSpPr>
        <xdr:cNvPr id="527" name="直線コネクタ 526"/>
        <xdr:cNvCxnSpPr/>
      </xdr:nvCxnSpPr>
      <xdr:spPr>
        <a:xfrm flipV="1">
          <a:off x="12814300" y="6448237"/>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166167</xdr:rowOff>
    </xdr:from>
    <xdr:to>
      <xdr:col>72</xdr:col>
      <xdr:colOff>38100</xdr:colOff>
      <xdr:row>36</xdr:row>
      <xdr:rowOff>96317</xdr:rowOff>
    </xdr:to>
    <xdr:sp macro="" textlink="">
      <xdr:nvSpPr>
        <xdr:cNvPr id="528" name="フローチャート: 判断 527"/>
        <xdr:cNvSpPr/>
      </xdr:nvSpPr>
      <xdr:spPr>
        <a:xfrm>
          <a:off x="13652500" y="6166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112844</xdr:rowOff>
    </xdr:from>
    <xdr:ext cx="534377" cy="259045"/>
    <xdr:sp macro="" textlink="">
      <xdr:nvSpPr>
        <xdr:cNvPr id="529" name="テキスト ボックス 528"/>
        <xdr:cNvSpPr txBox="1"/>
      </xdr:nvSpPr>
      <xdr:spPr>
        <a:xfrm>
          <a:off x="13436111" y="594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8158</xdr:rowOff>
    </xdr:from>
    <xdr:to>
      <xdr:col>67</xdr:col>
      <xdr:colOff>101600</xdr:colOff>
      <xdr:row>34</xdr:row>
      <xdr:rowOff>109758</xdr:rowOff>
    </xdr:to>
    <xdr:sp macro="" textlink="">
      <xdr:nvSpPr>
        <xdr:cNvPr id="530" name="フローチャート: 判断 529"/>
        <xdr:cNvSpPr/>
      </xdr:nvSpPr>
      <xdr:spPr>
        <a:xfrm>
          <a:off x="12763500" y="58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126285</xdr:rowOff>
    </xdr:from>
    <xdr:ext cx="534377" cy="259045"/>
    <xdr:sp macro="" textlink="">
      <xdr:nvSpPr>
        <xdr:cNvPr id="531" name="テキスト ボックス 530"/>
        <xdr:cNvSpPr txBox="1"/>
      </xdr:nvSpPr>
      <xdr:spPr>
        <a:xfrm>
          <a:off x="12547111" y="56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31110</xdr:rowOff>
    </xdr:from>
    <xdr:to>
      <xdr:col>85</xdr:col>
      <xdr:colOff>177800</xdr:colOff>
      <xdr:row>37</xdr:row>
      <xdr:rowOff>132710</xdr:rowOff>
    </xdr:to>
    <xdr:sp macro="" textlink="">
      <xdr:nvSpPr>
        <xdr:cNvPr id="537" name="楕円 536"/>
        <xdr:cNvSpPr/>
      </xdr:nvSpPr>
      <xdr:spPr>
        <a:xfrm>
          <a:off x="16268700" y="637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117487</xdr:rowOff>
    </xdr:from>
    <xdr:ext cx="534377" cy="259045"/>
    <xdr:sp macro="" textlink="">
      <xdr:nvSpPr>
        <xdr:cNvPr id="538" name="消防費該当値テキスト"/>
        <xdr:cNvSpPr txBox="1"/>
      </xdr:nvSpPr>
      <xdr:spPr>
        <a:xfrm>
          <a:off x="16370300" y="628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8844</xdr:rowOff>
    </xdr:from>
    <xdr:to>
      <xdr:col>81</xdr:col>
      <xdr:colOff>101600</xdr:colOff>
      <xdr:row>37</xdr:row>
      <xdr:rowOff>110444</xdr:rowOff>
    </xdr:to>
    <xdr:sp macro="" textlink="">
      <xdr:nvSpPr>
        <xdr:cNvPr id="539" name="楕円 538"/>
        <xdr:cNvSpPr/>
      </xdr:nvSpPr>
      <xdr:spPr>
        <a:xfrm>
          <a:off x="15430500" y="635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101571</xdr:rowOff>
    </xdr:from>
    <xdr:ext cx="534377" cy="259045"/>
    <xdr:sp macro="" textlink="">
      <xdr:nvSpPr>
        <xdr:cNvPr id="540" name="テキスト ボックス 539"/>
        <xdr:cNvSpPr txBox="1"/>
      </xdr:nvSpPr>
      <xdr:spPr>
        <a:xfrm>
          <a:off x="15214111" y="644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8707</xdr:rowOff>
    </xdr:from>
    <xdr:to>
      <xdr:col>76</xdr:col>
      <xdr:colOff>165100</xdr:colOff>
      <xdr:row>37</xdr:row>
      <xdr:rowOff>110307</xdr:rowOff>
    </xdr:to>
    <xdr:sp macro="" textlink="">
      <xdr:nvSpPr>
        <xdr:cNvPr id="541" name="楕円 540"/>
        <xdr:cNvSpPr/>
      </xdr:nvSpPr>
      <xdr:spPr>
        <a:xfrm>
          <a:off x="14541500" y="635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101434</xdr:rowOff>
    </xdr:from>
    <xdr:ext cx="534377" cy="259045"/>
    <xdr:sp macro="" textlink="">
      <xdr:nvSpPr>
        <xdr:cNvPr id="542" name="テキスト ボックス 541"/>
        <xdr:cNvSpPr txBox="1"/>
      </xdr:nvSpPr>
      <xdr:spPr>
        <a:xfrm>
          <a:off x="14325111" y="644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53787</xdr:rowOff>
    </xdr:from>
    <xdr:to>
      <xdr:col>72</xdr:col>
      <xdr:colOff>38100</xdr:colOff>
      <xdr:row>37</xdr:row>
      <xdr:rowOff>155387</xdr:rowOff>
    </xdr:to>
    <xdr:sp macro="" textlink="">
      <xdr:nvSpPr>
        <xdr:cNvPr id="543" name="楕円 542"/>
        <xdr:cNvSpPr/>
      </xdr:nvSpPr>
      <xdr:spPr>
        <a:xfrm>
          <a:off x="13652500" y="639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146514</xdr:rowOff>
    </xdr:from>
    <xdr:ext cx="534377" cy="259045"/>
    <xdr:sp macro="" textlink="">
      <xdr:nvSpPr>
        <xdr:cNvPr id="544" name="テキスト ボックス 543"/>
        <xdr:cNvSpPr txBox="1"/>
      </xdr:nvSpPr>
      <xdr:spPr>
        <a:xfrm>
          <a:off x="13436111" y="649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117795</xdr:rowOff>
    </xdr:from>
    <xdr:to>
      <xdr:col>67</xdr:col>
      <xdr:colOff>101600</xdr:colOff>
      <xdr:row>38</xdr:row>
      <xdr:rowOff>47945</xdr:rowOff>
    </xdr:to>
    <xdr:sp macro="" textlink="">
      <xdr:nvSpPr>
        <xdr:cNvPr id="545" name="楕円 544"/>
        <xdr:cNvSpPr/>
      </xdr:nvSpPr>
      <xdr:spPr>
        <a:xfrm>
          <a:off x="12763500" y="64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39072</xdr:rowOff>
    </xdr:from>
    <xdr:ext cx="534377" cy="259045"/>
    <xdr:sp macro="" textlink="">
      <xdr:nvSpPr>
        <xdr:cNvPr id="546" name="テキスト ボックス 545"/>
        <xdr:cNvSpPr txBox="1"/>
      </xdr:nvSpPr>
      <xdr:spPr>
        <a:xfrm>
          <a:off x="12547111" y="655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76672</xdr:rowOff>
    </xdr:from>
    <xdr:to>
      <xdr:col>85</xdr:col>
      <xdr:colOff>127000</xdr:colOff>
      <xdr:row>55</xdr:row>
      <xdr:rowOff>107206</xdr:rowOff>
    </xdr:to>
    <xdr:cxnSp macro="">
      <xdr:nvCxnSpPr>
        <xdr:cNvPr id="578" name="直線コネクタ 577"/>
        <xdr:cNvCxnSpPr/>
      </xdr:nvCxnSpPr>
      <xdr:spPr>
        <a:xfrm flipV="1">
          <a:off x="15481300" y="9334972"/>
          <a:ext cx="838200" cy="20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53219</xdr:rowOff>
    </xdr:from>
    <xdr:ext cx="534377" cy="259045"/>
    <xdr:sp macro="" textlink="">
      <xdr:nvSpPr>
        <xdr:cNvPr id="579" name="教育費平均値テキスト"/>
        <xdr:cNvSpPr txBox="1"/>
      </xdr:nvSpPr>
      <xdr:spPr>
        <a:xfrm>
          <a:off x="16370300" y="965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58579</xdr:rowOff>
    </xdr:from>
    <xdr:to>
      <xdr:col>81</xdr:col>
      <xdr:colOff>50800</xdr:colOff>
      <xdr:row>55</xdr:row>
      <xdr:rowOff>107206</xdr:rowOff>
    </xdr:to>
    <xdr:cxnSp macro="">
      <xdr:nvCxnSpPr>
        <xdr:cNvPr id="581" name="直線コネクタ 580"/>
        <xdr:cNvCxnSpPr/>
      </xdr:nvCxnSpPr>
      <xdr:spPr>
        <a:xfrm>
          <a:off x="14592300" y="9488329"/>
          <a:ext cx="8890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169201</xdr:rowOff>
    </xdr:from>
    <xdr:ext cx="534377" cy="259045"/>
    <xdr:sp macro="" textlink="">
      <xdr:nvSpPr>
        <xdr:cNvPr id="583" name="テキスト ボックス 582"/>
        <xdr:cNvSpPr txBox="1"/>
      </xdr:nvSpPr>
      <xdr:spPr>
        <a:xfrm>
          <a:off x="15214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145121</xdr:rowOff>
    </xdr:from>
    <xdr:to>
      <xdr:col>76</xdr:col>
      <xdr:colOff>114300</xdr:colOff>
      <xdr:row>55</xdr:row>
      <xdr:rowOff>58579</xdr:rowOff>
    </xdr:to>
    <xdr:cxnSp macro="">
      <xdr:nvCxnSpPr>
        <xdr:cNvPr id="584" name="直線コネクタ 583"/>
        <xdr:cNvCxnSpPr/>
      </xdr:nvCxnSpPr>
      <xdr:spPr>
        <a:xfrm>
          <a:off x="13703300" y="9403421"/>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159959</xdr:rowOff>
    </xdr:from>
    <xdr:ext cx="534377" cy="259045"/>
    <xdr:sp macro="" textlink="">
      <xdr:nvSpPr>
        <xdr:cNvPr id="586" name="テキスト ボックス 585"/>
        <xdr:cNvSpPr txBox="1"/>
      </xdr:nvSpPr>
      <xdr:spPr>
        <a:xfrm>
          <a:off x="14325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165973</xdr:rowOff>
    </xdr:from>
    <xdr:to>
      <xdr:col>71</xdr:col>
      <xdr:colOff>177800</xdr:colOff>
      <xdr:row>54</xdr:row>
      <xdr:rowOff>145121</xdr:rowOff>
    </xdr:to>
    <xdr:cxnSp macro="">
      <xdr:nvCxnSpPr>
        <xdr:cNvPr id="587" name="直線コネクタ 586"/>
        <xdr:cNvCxnSpPr/>
      </xdr:nvCxnSpPr>
      <xdr:spPr>
        <a:xfrm>
          <a:off x="12814300" y="9081373"/>
          <a:ext cx="889000" cy="32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13984</xdr:rowOff>
    </xdr:from>
    <xdr:to>
      <xdr:col>72</xdr:col>
      <xdr:colOff>38100</xdr:colOff>
      <xdr:row>56</xdr:row>
      <xdr:rowOff>115584</xdr:rowOff>
    </xdr:to>
    <xdr:sp macro="" textlink="">
      <xdr:nvSpPr>
        <xdr:cNvPr id="588" name="フローチャート: 判断 587"/>
        <xdr:cNvSpPr/>
      </xdr:nvSpPr>
      <xdr:spPr>
        <a:xfrm>
          <a:off x="13652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106711</xdr:rowOff>
    </xdr:from>
    <xdr:ext cx="534377" cy="259045"/>
    <xdr:sp macro="" textlink="">
      <xdr:nvSpPr>
        <xdr:cNvPr id="589" name="テキスト ボックス 588"/>
        <xdr:cNvSpPr txBox="1"/>
      </xdr:nvSpPr>
      <xdr:spPr>
        <a:xfrm>
          <a:off x="13436111" y="9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14050</xdr:rowOff>
    </xdr:from>
    <xdr:to>
      <xdr:col>67</xdr:col>
      <xdr:colOff>101600</xdr:colOff>
      <xdr:row>56</xdr:row>
      <xdr:rowOff>115650</xdr:rowOff>
    </xdr:to>
    <xdr:sp macro="" textlink="">
      <xdr:nvSpPr>
        <xdr:cNvPr id="590" name="フローチャート: 判断 589"/>
        <xdr:cNvSpPr/>
      </xdr:nvSpPr>
      <xdr:spPr>
        <a:xfrm>
          <a:off x="12763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106777</xdr:rowOff>
    </xdr:from>
    <xdr:ext cx="534377" cy="259045"/>
    <xdr:sp macro="" textlink="">
      <xdr:nvSpPr>
        <xdr:cNvPr id="591" name="テキスト ボックス 590"/>
        <xdr:cNvSpPr txBox="1"/>
      </xdr:nvSpPr>
      <xdr:spPr>
        <a:xfrm>
          <a:off x="12547111" y="97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25872</xdr:rowOff>
    </xdr:from>
    <xdr:to>
      <xdr:col>85</xdr:col>
      <xdr:colOff>177800</xdr:colOff>
      <xdr:row>54</xdr:row>
      <xdr:rowOff>127472</xdr:rowOff>
    </xdr:to>
    <xdr:sp macro="" textlink="">
      <xdr:nvSpPr>
        <xdr:cNvPr id="597" name="楕円 596"/>
        <xdr:cNvSpPr/>
      </xdr:nvSpPr>
      <xdr:spPr>
        <a:xfrm>
          <a:off x="16268700" y="928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48749</xdr:rowOff>
    </xdr:from>
    <xdr:ext cx="534377" cy="259045"/>
    <xdr:sp macro="" textlink="">
      <xdr:nvSpPr>
        <xdr:cNvPr id="598" name="教育費該当値テキスト"/>
        <xdr:cNvSpPr txBox="1"/>
      </xdr:nvSpPr>
      <xdr:spPr>
        <a:xfrm>
          <a:off x="16370300" y="913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56406</xdr:rowOff>
    </xdr:from>
    <xdr:to>
      <xdr:col>81</xdr:col>
      <xdr:colOff>101600</xdr:colOff>
      <xdr:row>55</xdr:row>
      <xdr:rowOff>158006</xdr:rowOff>
    </xdr:to>
    <xdr:sp macro="" textlink="">
      <xdr:nvSpPr>
        <xdr:cNvPr id="599" name="楕円 598"/>
        <xdr:cNvSpPr/>
      </xdr:nvSpPr>
      <xdr:spPr>
        <a:xfrm>
          <a:off x="15430500" y="948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3083</xdr:rowOff>
    </xdr:from>
    <xdr:ext cx="534377" cy="259045"/>
    <xdr:sp macro="" textlink="">
      <xdr:nvSpPr>
        <xdr:cNvPr id="600" name="テキスト ボックス 599"/>
        <xdr:cNvSpPr txBox="1"/>
      </xdr:nvSpPr>
      <xdr:spPr>
        <a:xfrm>
          <a:off x="15214111" y="92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7779</xdr:rowOff>
    </xdr:from>
    <xdr:to>
      <xdr:col>76</xdr:col>
      <xdr:colOff>165100</xdr:colOff>
      <xdr:row>55</xdr:row>
      <xdr:rowOff>109379</xdr:rowOff>
    </xdr:to>
    <xdr:sp macro="" textlink="">
      <xdr:nvSpPr>
        <xdr:cNvPr id="601" name="楕円 600"/>
        <xdr:cNvSpPr/>
      </xdr:nvSpPr>
      <xdr:spPr>
        <a:xfrm>
          <a:off x="14541500" y="94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125906</xdr:rowOff>
    </xdr:from>
    <xdr:ext cx="534377" cy="259045"/>
    <xdr:sp macro="" textlink="">
      <xdr:nvSpPr>
        <xdr:cNvPr id="602" name="テキスト ボックス 601"/>
        <xdr:cNvSpPr txBox="1"/>
      </xdr:nvSpPr>
      <xdr:spPr>
        <a:xfrm>
          <a:off x="14325111" y="921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94321</xdr:rowOff>
    </xdr:from>
    <xdr:to>
      <xdr:col>72</xdr:col>
      <xdr:colOff>38100</xdr:colOff>
      <xdr:row>55</xdr:row>
      <xdr:rowOff>24471</xdr:rowOff>
    </xdr:to>
    <xdr:sp macro="" textlink="">
      <xdr:nvSpPr>
        <xdr:cNvPr id="603" name="楕円 602"/>
        <xdr:cNvSpPr/>
      </xdr:nvSpPr>
      <xdr:spPr>
        <a:xfrm>
          <a:off x="13652500" y="93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40998</xdr:rowOff>
    </xdr:from>
    <xdr:ext cx="534377" cy="259045"/>
    <xdr:sp macro="" textlink="">
      <xdr:nvSpPr>
        <xdr:cNvPr id="604" name="テキスト ボックス 603"/>
        <xdr:cNvSpPr txBox="1"/>
      </xdr:nvSpPr>
      <xdr:spPr>
        <a:xfrm>
          <a:off x="13436111" y="91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115173</xdr:rowOff>
    </xdr:from>
    <xdr:to>
      <xdr:col>67</xdr:col>
      <xdr:colOff>101600</xdr:colOff>
      <xdr:row>53</xdr:row>
      <xdr:rowOff>45323</xdr:rowOff>
    </xdr:to>
    <xdr:sp macro="" textlink="">
      <xdr:nvSpPr>
        <xdr:cNvPr id="605" name="楕円 604"/>
        <xdr:cNvSpPr/>
      </xdr:nvSpPr>
      <xdr:spPr>
        <a:xfrm>
          <a:off x="12763500" y="903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61850</xdr:rowOff>
    </xdr:from>
    <xdr:ext cx="534377" cy="259045"/>
    <xdr:sp macro="" textlink="">
      <xdr:nvSpPr>
        <xdr:cNvPr id="606" name="テキスト ボックス 605"/>
        <xdr:cNvSpPr txBox="1"/>
      </xdr:nvSpPr>
      <xdr:spPr>
        <a:xfrm>
          <a:off x="12547111" y="880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30811</xdr:rowOff>
    </xdr:from>
    <xdr:to>
      <xdr:col>85</xdr:col>
      <xdr:colOff>127000</xdr:colOff>
      <xdr:row>79</xdr:row>
      <xdr:rowOff>44450</xdr:rowOff>
    </xdr:to>
    <xdr:cxnSp macro="">
      <xdr:nvCxnSpPr>
        <xdr:cNvPr id="635" name="直線コネクタ 634"/>
        <xdr:cNvCxnSpPr/>
      </xdr:nvCxnSpPr>
      <xdr:spPr>
        <a:xfrm flipV="1">
          <a:off x="15481300" y="13575361"/>
          <a:ext cx="8382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35001</xdr:rowOff>
    </xdr:from>
    <xdr:to>
      <xdr:col>81</xdr:col>
      <xdr:colOff>50800</xdr:colOff>
      <xdr:row>79</xdr:row>
      <xdr:rowOff>44450</xdr:rowOff>
    </xdr:to>
    <xdr:cxnSp macro="">
      <xdr:nvCxnSpPr>
        <xdr:cNvPr id="638" name="直線コネクタ 637"/>
        <xdr:cNvCxnSpPr/>
      </xdr:nvCxnSpPr>
      <xdr:spPr>
        <a:xfrm>
          <a:off x="14592300" y="13579551"/>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152691</xdr:rowOff>
    </xdr:from>
    <xdr:to>
      <xdr:col>76</xdr:col>
      <xdr:colOff>114300</xdr:colOff>
      <xdr:row>79</xdr:row>
      <xdr:rowOff>35001</xdr:rowOff>
    </xdr:to>
    <xdr:cxnSp macro="">
      <xdr:nvCxnSpPr>
        <xdr:cNvPr id="641" name="直線コネクタ 640"/>
        <xdr:cNvCxnSpPr/>
      </xdr:nvCxnSpPr>
      <xdr:spPr>
        <a:xfrm>
          <a:off x="13703300" y="13525791"/>
          <a:ext cx="889000" cy="5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127927</xdr:rowOff>
    </xdr:from>
    <xdr:to>
      <xdr:col>71</xdr:col>
      <xdr:colOff>177800</xdr:colOff>
      <xdr:row>78</xdr:row>
      <xdr:rowOff>152691</xdr:rowOff>
    </xdr:to>
    <xdr:cxnSp macro="">
      <xdr:nvCxnSpPr>
        <xdr:cNvPr id="644" name="直線コネクタ 643"/>
        <xdr:cNvCxnSpPr/>
      </xdr:nvCxnSpPr>
      <xdr:spPr>
        <a:xfrm>
          <a:off x="12814300" y="13501027"/>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139040</xdr:rowOff>
    </xdr:from>
    <xdr:to>
      <xdr:col>72</xdr:col>
      <xdr:colOff>38100</xdr:colOff>
      <xdr:row>79</xdr:row>
      <xdr:rowOff>69190</xdr:rowOff>
    </xdr:to>
    <xdr:sp macro="" textlink="">
      <xdr:nvSpPr>
        <xdr:cNvPr id="645" name="フローチャート: 判断 644"/>
        <xdr:cNvSpPr/>
      </xdr:nvSpPr>
      <xdr:spPr>
        <a:xfrm>
          <a:off x="13652500" y="135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60317</xdr:rowOff>
    </xdr:from>
    <xdr:ext cx="378565" cy="259045"/>
    <xdr:sp macro="" textlink="">
      <xdr:nvSpPr>
        <xdr:cNvPr id="646" name="テキスト ボックス 645"/>
        <xdr:cNvSpPr txBox="1"/>
      </xdr:nvSpPr>
      <xdr:spPr>
        <a:xfrm>
          <a:off x="13514017" y="13604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130466</xdr:rowOff>
    </xdr:from>
    <xdr:to>
      <xdr:col>67</xdr:col>
      <xdr:colOff>101600</xdr:colOff>
      <xdr:row>79</xdr:row>
      <xdr:rowOff>60616</xdr:rowOff>
    </xdr:to>
    <xdr:sp macro="" textlink="">
      <xdr:nvSpPr>
        <xdr:cNvPr id="647" name="フローチャート: 判断 646"/>
        <xdr:cNvSpPr/>
      </xdr:nvSpPr>
      <xdr:spPr>
        <a:xfrm>
          <a:off x="12763500" y="135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51743</xdr:rowOff>
    </xdr:from>
    <xdr:ext cx="378565" cy="259045"/>
    <xdr:sp macro="" textlink="">
      <xdr:nvSpPr>
        <xdr:cNvPr id="648" name="テキスト ボックス 647"/>
        <xdr:cNvSpPr txBox="1"/>
      </xdr:nvSpPr>
      <xdr:spPr>
        <a:xfrm>
          <a:off x="12625017" y="1359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151461</xdr:rowOff>
    </xdr:from>
    <xdr:to>
      <xdr:col>85</xdr:col>
      <xdr:colOff>177800</xdr:colOff>
      <xdr:row>79</xdr:row>
      <xdr:rowOff>81611</xdr:rowOff>
    </xdr:to>
    <xdr:sp macro="" textlink="">
      <xdr:nvSpPr>
        <xdr:cNvPr id="654" name="楕円 653"/>
        <xdr:cNvSpPr/>
      </xdr:nvSpPr>
      <xdr:spPr>
        <a:xfrm>
          <a:off x="16268700" y="135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77501</xdr:rowOff>
    </xdr:from>
    <xdr:ext cx="378565" cy="259045"/>
    <xdr:sp macro="" textlink="">
      <xdr:nvSpPr>
        <xdr:cNvPr id="655" name="災害復旧費該当値テキスト"/>
        <xdr:cNvSpPr txBox="1"/>
      </xdr:nvSpPr>
      <xdr:spPr>
        <a:xfrm>
          <a:off x="16370300" y="1345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155651</xdr:rowOff>
    </xdr:from>
    <xdr:to>
      <xdr:col>76</xdr:col>
      <xdr:colOff>165100</xdr:colOff>
      <xdr:row>79</xdr:row>
      <xdr:rowOff>85801</xdr:rowOff>
    </xdr:to>
    <xdr:sp macro="" textlink="">
      <xdr:nvSpPr>
        <xdr:cNvPr id="658" name="楕円 657"/>
        <xdr:cNvSpPr/>
      </xdr:nvSpPr>
      <xdr:spPr>
        <a:xfrm>
          <a:off x="14541500" y="13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76928</xdr:rowOff>
    </xdr:from>
    <xdr:ext cx="378565" cy="259045"/>
    <xdr:sp macro="" textlink="">
      <xdr:nvSpPr>
        <xdr:cNvPr id="659" name="テキスト ボックス 658"/>
        <xdr:cNvSpPr txBox="1"/>
      </xdr:nvSpPr>
      <xdr:spPr>
        <a:xfrm>
          <a:off x="14403017" y="13621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101891</xdr:rowOff>
    </xdr:from>
    <xdr:to>
      <xdr:col>72</xdr:col>
      <xdr:colOff>38100</xdr:colOff>
      <xdr:row>79</xdr:row>
      <xdr:rowOff>32041</xdr:rowOff>
    </xdr:to>
    <xdr:sp macro="" textlink="">
      <xdr:nvSpPr>
        <xdr:cNvPr id="660" name="楕円 659"/>
        <xdr:cNvSpPr/>
      </xdr:nvSpPr>
      <xdr:spPr>
        <a:xfrm>
          <a:off x="13652500" y="1347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48568</xdr:rowOff>
    </xdr:from>
    <xdr:ext cx="469744" cy="259045"/>
    <xdr:sp macro="" textlink="">
      <xdr:nvSpPr>
        <xdr:cNvPr id="661" name="テキスト ボックス 660"/>
        <xdr:cNvSpPr txBox="1"/>
      </xdr:nvSpPr>
      <xdr:spPr>
        <a:xfrm>
          <a:off x="13468428" y="1325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77127</xdr:rowOff>
    </xdr:from>
    <xdr:to>
      <xdr:col>67</xdr:col>
      <xdr:colOff>101600</xdr:colOff>
      <xdr:row>79</xdr:row>
      <xdr:rowOff>7277</xdr:rowOff>
    </xdr:to>
    <xdr:sp macro="" textlink="">
      <xdr:nvSpPr>
        <xdr:cNvPr id="662" name="楕円 661"/>
        <xdr:cNvSpPr/>
      </xdr:nvSpPr>
      <xdr:spPr>
        <a:xfrm>
          <a:off x="12763500" y="1345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23804</xdr:rowOff>
    </xdr:from>
    <xdr:ext cx="469744" cy="259045"/>
    <xdr:sp macro="" textlink="">
      <xdr:nvSpPr>
        <xdr:cNvPr id="663" name="テキスト ボックス 662"/>
        <xdr:cNvSpPr txBox="1"/>
      </xdr:nvSpPr>
      <xdr:spPr>
        <a:xfrm>
          <a:off x="12579428" y="1322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115044</xdr:rowOff>
    </xdr:from>
    <xdr:to>
      <xdr:col>85</xdr:col>
      <xdr:colOff>127000</xdr:colOff>
      <xdr:row>96</xdr:row>
      <xdr:rowOff>170692</xdr:rowOff>
    </xdr:to>
    <xdr:cxnSp macro="">
      <xdr:nvCxnSpPr>
        <xdr:cNvPr id="694" name="直線コネクタ 693"/>
        <xdr:cNvCxnSpPr/>
      </xdr:nvCxnSpPr>
      <xdr:spPr>
        <a:xfrm flipV="1">
          <a:off x="15481300" y="16574244"/>
          <a:ext cx="838200" cy="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5"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170692</xdr:rowOff>
    </xdr:from>
    <xdr:to>
      <xdr:col>81</xdr:col>
      <xdr:colOff>50800</xdr:colOff>
      <xdr:row>97</xdr:row>
      <xdr:rowOff>3274</xdr:rowOff>
    </xdr:to>
    <xdr:cxnSp macro="">
      <xdr:nvCxnSpPr>
        <xdr:cNvPr id="697" name="直線コネクタ 696"/>
        <xdr:cNvCxnSpPr/>
      </xdr:nvCxnSpPr>
      <xdr:spPr>
        <a:xfrm flipV="1">
          <a:off x="14592300" y="16629892"/>
          <a:ext cx="8890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699" name="テキスト ボックス 698"/>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3274</xdr:rowOff>
    </xdr:from>
    <xdr:to>
      <xdr:col>76</xdr:col>
      <xdr:colOff>114300</xdr:colOff>
      <xdr:row>97</xdr:row>
      <xdr:rowOff>27915</xdr:rowOff>
    </xdr:to>
    <xdr:cxnSp macro="">
      <xdr:nvCxnSpPr>
        <xdr:cNvPr id="700" name="直線コネクタ 699"/>
        <xdr:cNvCxnSpPr/>
      </xdr:nvCxnSpPr>
      <xdr:spPr>
        <a:xfrm flipV="1">
          <a:off x="13703300" y="16633924"/>
          <a:ext cx="889000" cy="2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170218</xdr:rowOff>
    </xdr:from>
    <xdr:to>
      <xdr:col>71</xdr:col>
      <xdr:colOff>177800</xdr:colOff>
      <xdr:row>97</xdr:row>
      <xdr:rowOff>27915</xdr:rowOff>
    </xdr:to>
    <xdr:cxnSp macro="">
      <xdr:nvCxnSpPr>
        <xdr:cNvPr id="703" name="直線コネクタ 702"/>
        <xdr:cNvCxnSpPr/>
      </xdr:nvCxnSpPr>
      <xdr:spPr>
        <a:xfrm>
          <a:off x="12814300" y="16629418"/>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156648</xdr:rowOff>
    </xdr:from>
    <xdr:to>
      <xdr:col>72</xdr:col>
      <xdr:colOff>38100</xdr:colOff>
      <xdr:row>96</xdr:row>
      <xdr:rowOff>86798</xdr:rowOff>
    </xdr:to>
    <xdr:sp macro="" textlink="">
      <xdr:nvSpPr>
        <xdr:cNvPr id="704" name="フローチャート: 判断 703"/>
        <xdr:cNvSpPr/>
      </xdr:nvSpPr>
      <xdr:spPr>
        <a:xfrm>
          <a:off x="13652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103325</xdr:rowOff>
    </xdr:from>
    <xdr:ext cx="534377" cy="259045"/>
    <xdr:sp macro="" textlink="">
      <xdr:nvSpPr>
        <xdr:cNvPr id="705" name="テキスト ボックス 704"/>
        <xdr:cNvSpPr txBox="1"/>
      </xdr:nvSpPr>
      <xdr:spPr>
        <a:xfrm>
          <a:off x="13436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126603</xdr:rowOff>
    </xdr:from>
    <xdr:to>
      <xdr:col>67</xdr:col>
      <xdr:colOff>101600</xdr:colOff>
      <xdr:row>96</xdr:row>
      <xdr:rowOff>56753</xdr:rowOff>
    </xdr:to>
    <xdr:sp macro="" textlink="">
      <xdr:nvSpPr>
        <xdr:cNvPr id="706" name="フローチャート: 判断 705"/>
        <xdr:cNvSpPr/>
      </xdr:nvSpPr>
      <xdr:spPr>
        <a:xfrm>
          <a:off x="12763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73280</xdr:rowOff>
    </xdr:from>
    <xdr:ext cx="534377" cy="259045"/>
    <xdr:sp macro="" textlink="">
      <xdr:nvSpPr>
        <xdr:cNvPr id="707" name="テキスト ボックス 706"/>
        <xdr:cNvSpPr txBox="1"/>
      </xdr:nvSpPr>
      <xdr:spPr>
        <a:xfrm>
          <a:off x="12547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64244</xdr:rowOff>
    </xdr:from>
    <xdr:to>
      <xdr:col>85</xdr:col>
      <xdr:colOff>177800</xdr:colOff>
      <xdr:row>96</xdr:row>
      <xdr:rowOff>165844</xdr:rowOff>
    </xdr:to>
    <xdr:sp macro="" textlink="">
      <xdr:nvSpPr>
        <xdr:cNvPr id="713" name="楕円 712"/>
        <xdr:cNvSpPr/>
      </xdr:nvSpPr>
      <xdr:spPr>
        <a:xfrm>
          <a:off x="16268700" y="165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42671</xdr:rowOff>
    </xdr:from>
    <xdr:ext cx="534377" cy="259045"/>
    <xdr:sp macro="" textlink="">
      <xdr:nvSpPr>
        <xdr:cNvPr id="714" name="公債費該当値テキスト"/>
        <xdr:cNvSpPr txBox="1"/>
      </xdr:nvSpPr>
      <xdr:spPr>
        <a:xfrm>
          <a:off x="16370300" y="165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119892</xdr:rowOff>
    </xdr:from>
    <xdr:to>
      <xdr:col>81</xdr:col>
      <xdr:colOff>101600</xdr:colOff>
      <xdr:row>97</xdr:row>
      <xdr:rowOff>50042</xdr:rowOff>
    </xdr:to>
    <xdr:sp macro="" textlink="">
      <xdr:nvSpPr>
        <xdr:cNvPr id="715" name="楕円 714"/>
        <xdr:cNvSpPr/>
      </xdr:nvSpPr>
      <xdr:spPr>
        <a:xfrm>
          <a:off x="15430500" y="165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41169</xdr:rowOff>
    </xdr:from>
    <xdr:ext cx="534377" cy="259045"/>
    <xdr:sp macro="" textlink="">
      <xdr:nvSpPr>
        <xdr:cNvPr id="716" name="テキスト ボックス 715"/>
        <xdr:cNvSpPr txBox="1"/>
      </xdr:nvSpPr>
      <xdr:spPr>
        <a:xfrm>
          <a:off x="15214111" y="1667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123924</xdr:rowOff>
    </xdr:from>
    <xdr:to>
      <xdr:col>76</xdr:col>
      <xdr:colOff>165100</xdr:colOff>
      <xdr:row>97</xdr:row>
      <xdr:rowOff>54074</xdr:rowOff>
    </xdr:to>
    <xdr:sp macro="" textlink="">
      <xdr:nvSpPr>
        <xdr:cNvPr id="717" name="楕円 716"/>
        <xdr:cNvSpPr/>
      </xdr:nvSpPr>
      <xdr:spPr>
        <a:xfrm>
          <a:off x="14541500" y="1658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45201</xdr:rowOff>
    </xdr:from>
    <xdr:ext cx="534377" cy="259045"/>
    <xdr:sp macro="" textlink="">
      <xdr:nvSpPr>
        <xdr:cNvPr id="718" name="テキスト ボックス 717"/>
        <xdr:cNvSpPr txBox="1"/>
      </xdr:nvSpPr>
      <xdr:spPr>
        <a:xfrm>
          <a:off x="14325111" y="1667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148565</xdr:rowOff>
    </xdr:from>
    <xdr:to>
      <xdr:col>72</xdr:col>
      <xdr:colOff>38100</xdr:colOff>
      <xdr:row>97</xdr:row>
      <xdr:rowOff>78715</xdr:rowOff>
    </xdr:to>
    <xdr:sp macro="" textlink="">
      <xdr:nvSpPr>
        <xdr:cNvPr id="719" name="楕円 718"/>
        <xdr:cNvSpPr/>
      </xdr:nvSpPr>
      <xdr:spPr>
        <a:xfrm>
          <a:off x="13652500" y="166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69842</xdr:rowOff>
    </xdr:from>
    <xdr:ext cx="534377" cy="259045"/>
    <xdr:sp macro="" textlink="">
      <xdr:nvSpPr>
        <xdr:cNvPr id="720" name="テキスト ボックス 719"/>
        <xdr:cNvSpPr txBox="1"/>
      </xdr:nvSpPr>
      <xdr:spPr>
        <a:xfrm>
          <a:off x="13436111" y="1670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119418</xdr:rowOff>
    </xdr:from>
    <xdr:to>
      <xdr:col>67</xdr:col>
      <xdr:colOff>101600</xdr:colOff>
      <xdr:row>97</xdr:row>
      <xdr:rowOff>49568</xdr:rowOff>
    </xdr:to>
    <xdr:sp macro="" textlink="">
      <xdr:nvSpPr>
        <xdr:cNvPr id="721" name="楕円 720"/>
        <xdr:cNvSpPr/>
      </xdr:nvSpPr>
      <xdr:spPr>
        <a:xfrm>
          <a:off x="12763500" y="1657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40695</xdr:rowOff>
    </xdr:from>
    <xdr:ext cx="534377" cy="259045"/>
    <xdr:sp macro="" textlink="">
      <xdr:nvSpPr>
        <xdr:cNvPr id="722" name="テキスト ボックス 721"/>
        <xdr:cNvSpPr txBox="1"/>
      </xdr:nvSpPr>
      <xdr:spPr>
        <a:xfrm>
          <a:off x="12547111" y="1667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154215</xdr:rowOff>
    </xdr:from>
    <xdr:to>
      <xdr:col>102</xdr:col>
      <xdr:colOff>165100</xdr:colOff>
      <xdr:row>39</xdr:row>
      <xdr:rowOff>84365</xdr:rowOff>
    </xdr:to>
    <xdr:sp macro="" textlink="">
      <xdr:nvSpPr>
        <xdr:cNvPr id="763" name="フローチャート: 判断 762"/>
        <xdr:cNvSpPr/>
      </xdr:nvSpPr>
      <xdr:spPr>
        <a:xfrm>
          <a:off x="194945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100891</xdr:rowOff>
    </xdr:from>
    <xdr:ext cx="313932" cy="259045"/>
    <xdr:sp macro="" textlink="">
      <xdr:nvSpPr>
        <xdr:cNvPr id="764" name="テキスト ボックス 763"/>
        <xdr:cNvSpPr txBox="1"/>
      </xdr:nvSpPr>
      <xdr:spPr>
        <a:xfrm>
          <a:off x="19388333" y="644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38281</xdr:rowOff>
    </xdr:from>
    <xdr:to>
      <xdr:col>98</xdr:col>
      <xdr:colOff>38100</xdr:colOff>
      <xdr:row>39</xdr:row>
      <xdr:rowOff>139881</xdr:rowOff>
    </xdr:to>
    <xdr:sp macro="" textlink="">
      <xdr:nvSpPr>
        <xdr:cNvPr id="765" name="フローチャート: 判断 764"/>
        <xdr:cNvSpPr/>
      </xdr:nvSpPr>
      <xdr:spPr>
        <a:xfrm>
          <a:off x="18605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156408</xdr:rowOff>
    </xdr:from>
    <xdr:ext cx="249299" cy="259045"/>
    <xdr:sp macro="" textlink="">
      <xdr:nvSpPr>
        <xdr:cNvPr id="766" name="テキスト ボックス 765"/>
        <xdr:cNvSpPr txBox="1"/>
      </xdr:nvSpPr>
      <xdr:spPr>
        <a:xfrm>
          <a:off x="18531650" y="65000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歳出総額に占める構成比は、民生費（</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％）と最も大きく、次いで教育費（</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住民一人当たりのコストは、総務費（</a:t>
          </a:r>
          <a:r>
            <a:rPr kumimoji="1" lang="en-US" altLang="ja-JP" sz="1300">
              <a:latin typeface="ＭＳ Ｐゴシック" panose="020B0600070205080204" pitchFamily="50" charset="-128"/>
              <a:ea typeface="ＭＳ Ｐゴシック" panose="020B0600070205080204" pitchFamily="50" charset="-128"/>
            </a:rPr>
            <a:t>45,829</a:t>
          </a:r>
          <a:r>
            <a:rPr kumimoji="1" lang="ja-JP" altLang="en-US" sz="1300">
              <a:latin typeface="ＭＳ Ｐゴシック" panose="020B0600070205080204" pitchFamily="50" charset="-128"/>
              <a:ea typeface="ＭＳ Ｐゴシック" panose="020B0600070205080204" pitchFamily="50" charset="-128"/>
            </a:rPr>
            <a:t>円）が類似団体平均を下回る。前年度と比較すると減少しているが、防災センター整備や公共施設等総合管理計画策定、固定資産台帳整備などの皆減が影響している。民生費（</a:t>
          </a:r>
          <a:r>
            <a:rPr kumimoji="1" lang="en-US" altLang="ja-JP" sz="1300">
              <a:latin typeface="ＭＳ Ｐゴシック" panose="020B0600070205080204" pitchFamily="50" charset="-128"/>
              <a:ea typeface="ＭＳ Ｐゴシック" panose="020B0600070205080204" pitchFamily="50" charset="-128"/>
            </a:rPr>
            <a:t>139,954</a:t>
          </a:r>
          <a:r>
            <a:rPr kumimoji="1" lang="ja-JP" altLang="en-US" sz="1300">
              <a:latin typeface="ＭＳ Ｐゴシック" panose="020B0600070205080204" pitchFamily="50" charset="-128"/>
              <a:ea typeface="ＭＳ Ｐゴシック" panose="020B0600070205080204" pitchFamily="50" charset="-128"/>
            </a:rPr>
            <a:t>円）は、類似団体平均を上回っており、障害者総合支援事業等による扶助費の増などが影響している。教育費（</a:t>
          </a:r>
          <a:r>
            <a:rPr kumimoji="1" lang="en-US" altLang="ja-JP" sz="1300">
              <a:latin typeface="ＭＳ Ｐゴシック" panose="020B0600070205080204" pitchFamily="50" charset="-128"/>
              <a:ea typeface="ＭＳ Ｐゴシック" panose="020B0600070205080204" pitchFamily="50" charset="-128"/>
            </a:rPr>
            <a:t>73,860</a:t>
          </a:r>
          <a:r>
            <a:rPr kumimoji="1" lang="ja-JP" altLang="en-US" sz="1300">
              <a:latin typeface="ＭＳ Ｐゴシック" panose="020B0600070205080204" pitchFamily="50" charset="-128"/>
              <a:ea typeface="ＭＳ Ｐゴシック" panose="020B0600070205080204" pitchFamily="50" charset="-128"/>
            </a:rPr>
            <a:t>円）は類似団体平均を大きく上回り、これは当町の地理的要因により教育関係施設や従事する職員が多いため他団体より高い状況にある。昨年度との比較では、日野小学校給食室棟新築工事が影響し、増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近年は、財政調整基金の取り崩しを行わずに財政運営を行えてきたが、平成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年度は税収および地方交付税等の主要財源が減額する一方で、単独事業の公共工事などが影響し、財政調整基金を取り崩すことで、実質収支は黒字となっている。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今後は、扶助費や公債費などの義務的経費が増加すると考えられることから、税徴取の強化を行うこととあわせて、歳出の事務事業の見直しなどを進め、今以上の経費削減に努めていく必要がある、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年度の連結実質赤字比率に係る赤字・黒字の構成では、赤字となった会計は存在せず、全ての会計で黒字となった。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また、黒字の大部分は、水道事業会計と一般会計が占めており、一般会計では実質収支が約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千万円となる一方、水道事業会計では、流動資産のうち現金預金で</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千万円を有しており、これが黒字の大きな要因となっている。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今後とも、歳入にあたっては、財源の積極的な確保に努め、歳出にあたっては、経費支出の効率化に取り組むことにより、黒字の確保を図りたい。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9208924</v>
      </c>
      <c r="BO4" s="441"/>
      <c r="BP4" s="441"/>
      <c r="BQ4" s="441"/>
      <c r="BR4" s="441"/>
      <c r="BS4" s="441"/>
      <c r="BT4" s="441"/>
      <c r="BU4" s="442"/>
      <c r="BV4" s="440">
        <v>9175732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5.8</v>
      </c>
      <c r="CU4" s="622"/>
      <c r="CV4" s="622"/>
      <c r="CW4" s="622"/>
      <c r="CX4" s="622"/>
      <c r="CY4" s="622"/>
      <c r="CZ4" s="622"/>
      <c r="DA4" s="623"/>
      <c r="DB4" s="621">
        <v>4.2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8757671</v>
      </c>
      <c r="BO5" s="446"/>
      <c r="BP5" s="446"/>
      <c r="BQ5" s="446"/>
      <c r="BR5" s="446"/>
      <c r="BS5" s="446"/>
      <c r="BT5" s="446"/>
      <c r="BU5" s="447"/>
      <c r="BV5" s="445">
        <v>8599535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94</v>
      </c>
      <c r="CU5" s="416"/>
      <c r="CV5" s="416"/>
      <c r="CW5" s="416"/>
      <c r="CX5" s="416"/>
      <c r="CY5" s="416"/>
      <c r="CZ5" s="416"/>
      <c r="DA5" s="417"/>
      <c r="DB5" s="415">
        <v>88.2</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451253</v>
      </c>
      <c r="BO6" s="446"/>
      <c r="BP6" s="446"/>
      <c r="BQ6" s="446"/>
      <c r="BR6" s="446"/>
      <c r="BS6" s="446"/>
      <c r="BT6" s="446"/>
      <c r="BU6" s="447"/>
      <c r="BV6" s="445">
        <v>576197</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100</v>
      </c>
      <c r="CU6" s="596"/>
      <c r="CV6" s="596"/>
      <c r="CW6" s="596"/>
      <c r="CX6" s="596"/>
      <c r="CY6" s="596"/>
      <c r="CZ6" s="596"/>
      <c r="DA6" s="597"/>
      <c r="DB6" s="595">
        <v>94.3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117310</v>
      </c>
      <c r="BO7" s="446"/>
      <c r="BP7" s="446"/>
      <c r="BQ7" s="446"/>
      <c r="BR7" s="446"/>
      <c r="BS7" s="446"/>
      <c r="BT7" s="446"/>
      <c r="BU7" s="447"/>
      <c r="BV7" s="445">
        <v>336338</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5743482</v>
      </c>
      <c r="CU7" s="446"/>
      <c r="CV7" s="446"/>
      <c r="CW7" s="446"/>
      <c r="CX7" s="446"/>
      <c r="CY7" s="446"/>
      <c r="CZ7" s="446"/>
      <c r="DA7" s="447"/>
      <c r="DB7" s="445">
        <v>5705917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333943</v>
      </c>
      <c r="BO8" s="446"/>
      <c r="BP8" s="446"/>
      <c r="BQ8" s="446"/>
      <c r="BR8" s="446"/>
      <c r="BS8" s="446"/>
      <c r="BT8" s="446"/>
      <c r="BU8" s="447"/>
      <c r="BV8" s="445">
        <v>239859</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0.69</v>
      </c>
      <c r="CU8" s="559"/>
      <c r="CV8" s="559"/>
      <c r="CW8" s="559"/>
      <c r="CX8" s="559"/>
      <c r="CY8" s="559"/>
      <c r="CZ8" s="559"/>
      <c r="DA8" s="560"/>
      <c r="DB8" s="558">
        <v>0.68</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21873</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89407</v>
      </c>
      <c r="BO9" s="446"/>
      <c r="BP9" s="446"/>
      <c r="BQ9" s="446"/>
      <c r="BR9" s="446"/>
      <c r="BS9" s="446"/>
      <c r="BT9" s="446"/>
      <c r="BU9" s="447"/>
      <c r="BV9" s="445">
        <v>-145791</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10.199999999999999</v>
      </c>
      <c r="CU9" s="416"/>
      <c r="CV9" s="416"/>
      <c r="CW9" s="416"/>
      <c r="CX9" s="416"/>
      <c r="CY9" s="416"/>
      <c r="CZ9" s="416"/>
      <c r="DA9" s="417"/>
      <c r="DB9" s="415">
        <v>8.8000000000000007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22870</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600</v>
      </c>
      <c r="BO10" s="446"/>
      <c r="BP10" s="446"/>
      <c r="BQ10" s="446"/>
      <c r="BR10" s="446"/>
      <c r="BS10" s="446"/>
      <c r="BT10" s="446"/>
      <c r="BU10" s="447"/>
      <c r="BV10" s="445">
        <v>741</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x14ac:dyDescent="0.15">
      <c r="A12" s="166"/>
      <c r="B12" s="561" t="s">
        <v>126</v>
      </c>
      <c r="C12" s="562"/>
      <c r="D12" s="562"/>
      <c r="E12" s="562"/>
      <c r="F12" s="562"/>
      <c r="G12" s="562"/>
      <c r="H12" s="562"/>
      <c r="I12" s="562"/>
      <c r="J12" s="562"/>
      <c r="K12" s="563"/>
      <c r="L12" s="570" t="s">
        <v>127</v>
      </c>
      <c r="M12" s="571"/>
      <c r="N12" s="571"/>
      <c r="O12" s="571"/>
      <c r="P12" s="571"/>
      <c r="Q12" s="572"/>
      <c r="R12" s="573">
        <v>21697</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131</v>
      </c>
      <c r="AV12" s="503"/>
      <c r="AW12" s="503"/>
      <c r="AX12" s="503"/>
      <c r="AY12" s="425" t="s">
        <v>132</v>
      </c>
      <c r="AZ12" s="426"/>
      <c r="BA12" s="426"/>
      <c r="BB12" s="426"/>
      <c r="BC12" s="426"/>
      <c r="BD12" s="426"/>
      <c r="BE12" s="426"/>
      <c r="BF12" s="426"/>
      <c r="BG12" s="426"/>
      <c r="BH12" s="426"/>
      <c r="BI12" s="426"/>
      <c r="BJ12" s="426"/>
      <c r="BK12" s="426"/>
      <c r="BL12" s="426"/>
      <c r="BM12" s="427"/>
      <c r="BN12" s="445">
        <v>93612</v>
      </c>
      <c r="BO12" s="446"/>
      <c r="BP12" s="446"/>
      <c r="BQ12" s="446"/>
      <c r="BR12" s="446"/>
      <c r="BS12" s="446"/>
      <c r="BT12" s="446"/>
      <c r="BU12" s="447"/>
      <c r="BV12" s="445">
        <v>0</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134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135</v>
      </c>
      <c r="N13" s="546"/>
      <c r="O13" s="546"/>
      <c r="P13" s="546"/>
      <c r="Q13" s="547"/>
      <c r="R13" s="548">
        <v>21253</v>
      </c>
      <c r="S13" s="549"/>
      <c r="T13" s="549"/>
      <c r="U13" s="549"/>
      <c r="V13" s="550"/>
      <c r="W13" s="536" t="s">
        <v>136</v>
      </c>
      <c r="X13" s="458"/>
      <c r="Y13" s="458"/>
      <c r="Z13" s="458"/>
      <c r="AA13" s="458"/>
      <c r="AB13" s="459"/>
      <c r="AC13" s="421">
        <v>555</v>
      </c>
      <c r="AD13" s="422"/>
      <c r="AE13" s="422"/>
      <c r="AF13" s="422"/>
      <c r="AG13" s="423"/>
      <c r="AH13" s="421">
        <v>590</v>
      </c>
      <c r="AI13" s="422"/>
      <c r="AJ13" s="422"/>
      <c r="AK13" s="422"/>
      <c r="AL13" s="424"/>
      <c r="AM13" s="514" t="s">
        <v>137</v>
      </c>
      <c r="AN13" s="419"/>
      <c r="AO13" s="419"/>
      <c r="AP13" s="419"/>
      <c r="AQ13" s="419"/>
      <c r="AR13" s="419"/>
      <c r="AS13" s="419"/>
      <c r="AT13" s="420"/>
      <c r="AU13" s="502" t="s">
        <v>138</v>
      </c>
      <c r="AV13" s="503"/>
      <c r="AW13" s="503"/>
      <c r="AX13" s="503"/>
      <c r="AY13" s="425" t="s">
        <v>139</v>
      </c>
      <c r="AZ13" s="426"/>
      <c r="BA13" s="426"/>
      <c r="BB13" s="426"/>
      <c r="BC13" s="426"/>
      <c r="BD13" s="426"/>
      <c r="BE13" s="426"/>
      <c r="BF13" s="426"/>
      <c r="BG13" s="426"/>
      <c r="BH13" s="426"/>
      <c r="BI13" s="426"/>
      <c r="BJ13" s="426"/>
      <c r="BK13" s="426"/>
      <c r="BL13" s="426"/>
      <c r="BM13" s="427"/>
      <c r="BN13" s="445">
        <v>-3605</v>
      </c>
      <c r="BO13" s="446"/>
      <c r="BP13" s="446"/>
      <c r="BQ13" s="446"/>
      <c r="BR13" s="446"/>
      <c r="BS13" s="446"/>
      <c r="BT13" s="446"/>
      <c r="BU13" s="447"/>
      <c r="BV13" s="445">
        <v>-145050</v>
      </c>
      <c r="BW13" s="446"/>
      <c r="BX13" s="446"/>
      <c r="BY13" s="446"/>
      <c r="BZ13" s="446"/>
      <c r="CA13" s="446"/>
      <c r="CB13" s="446"/>
      <c r="CC13" s="447"/>
      <c r="CD13" s="454" t="s">
        <v>140</v>
      </c>
      <c r="CE13" s="455"/>
      <c r="CF13" s="455"/>
      <c r="CG13" s="455"/>
      <c r="CH13" s="455"/>
      <c r="CI13" s="455"/>
      <c r="CJ13" s="455"/>
      <c r="CK13" s="455"/>
      <c r="CL13" s="455"/>
      <c r="CM13" s="455"/>
      <c r="CN13" s="455"/>
      <c r="CO13" s="455"/>
      <c r="CP13" s="455"/>
      <c r="CQ13" s="455"/>
      <c r="CR13" s="455"/>
      <c r="CS13" s="456"/>
      <c r="CT13" s="415">
        <v>4.5999999999999996</v>
      </c>
      <c r="CU13" s="416"/>
      <c r="CV13" s="416"/>
      <c r="CW13" s="416"/>
      <c r="CX13" s="416"/>
      <c r="CY13" s="416"/>
      <c r="CZ13" s="416"/>
      <c r="DA13" s="417"/>
      <c r="DB13" s="415">
        <v>4.4000000000000004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141</v>
      </c>
      <c r="M14" s="579"/>
      <c r="N14" s="579"/>
      <c r="O14" s="579"/>
      <c r="P14" s="579"/>
      <c r="Q14" s="580"/>
      <c r="R14" s="548">
        <v>21842</v>
      </c>
      <c r="S14" s="549"/>
      <c r="T14" s="549"/>
      <c r="U14" s="549"/>
      <c r="V14" s="550"/>
      <c r="W14" s="551"/>
      <c r="X14" s="461"/>
      <c r="Y14" s="461"/>
      <c r="Z14" s="461"/>
      <c r="AA14" s="461"/>
      <c r="AB14" s="462"/>
      <c r="AC14" s="541">
        <v>5.0999999999999996</v>
      </c>
      <c r="AD14" s="542"/>
      <c r="AE14" s="542"/>
      <c r="AF14" s="542"/>
      <c r="AG14" s="543"/>
      <c r="AH14" s="541">
        <v>5.2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142</v>
      </c>
      <c r="CE14" s="452"/>
      <c r="CF14" s="452"/>
      <c r="CG14" s="452"/>
      <c r="CH14" s="452"/>
      <c r="CI14" s="452"/>
      <c r="CJ14" s="452"/>
      <c r="CK14" s="452"/>
      <c r="CL14" s="452"/>
      <c r="CM14" s="452"/>
      <c r="CN14" s="452"/>
      <c r="CO14" s="452"/>
      <c r="CP14" s="452"/>
      <c r="CQ14" s="452"/>
      <c r="CR14" s="452"/>
      <c r="CS14" s="453"/>
      <c r="CT14" s="552">
        <v>65.7</v>
      </c>
      <c r="CU14" s="553"/>
      <c r="CV14" s="553"/>
      <c r="CW14" s="553"/>
      <c r="CX14" s="553"/>
      <c r="CY14" s="553"/>
      <c r="CZ14" s="553"/>
      <c r="DA14" s="554"/>
      <c r="DB14" s="552">
        <v>62.8</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135</v>
      </c>
      <c r="N15" s="546"/>
      <c r="O15" s="546"/>
      <c r="P15" s="546"/>
      <c r="Q15" s="547"/>
      <c r="R15" s="548">
        <v>21435</v>
      </c>
      <c r="S15" s="549"/>
      <c r="T15" s="549"/>
      <c r="U15" s="549"/>
      <c r="V15" s="550"/>
      <c r="W15" s="536" t="s">
        <v>143</v>
      </c>
      <c r="X15" s="458"/>
      <c r="Y15" s="458"/>
      <c r="Z15" s="458"/>
      <c r="AA15" s="458"/>
      <c r="AB15" s="459"/>
      <c r="AC15" s="421">
        <v>4606</v>
      </c>
      <c r="AD15" s="422"/>
      <c r="AE15" s="422"/>
      <c r="AF15" s="422"/>
      <c r="AG15" s="423"/>
      <c r="AH15" s="421">
        <v>5026</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3222028</v>
      </c>
      <c r="BO15" s="441"/>
      <c r="BP15" s="441"/>
      <c r="BQ15" s="441"/>
      <c r="BR15" s="441"/>
      <c r="BS15" s="441"/>
      <c r="BT15" s="441"/>
      <c r="BU15" s="442"/>
      <c r="BV15" s="440">
        <v>2997871</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42.5</v>
      </c>
      <c r="AD16" s="542"/>
      <c r="AE16" s="542"/>
      <c r="AF16" s="542"/>
      <c r="AG16" s="543"/>
      <c r="AH16" s="541">
        <v>44.3</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4481022</v>
      </c>
      <c r="BO16" s="446"/>
      <c r="BP16" s="446"/>
      <c r="BQ16" s="446"/>
      <c r="BR16" s="446"/>
      <c r="BS16" s="446"/>
      <c r="BT16" s="446"/>
      <c r="BU16" s="447"/>
      <c r="BV16" s="445">
        <v>4478970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5677</v>
      </c>
      <c r="AD17" s="422"/>
      <c r="AE17" s="422"/>
      <c r="AF17" s="422"/>
      <c r="AG17" s="423"/>
      <c r="AH17" s="421">
        <v>5731</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4141173</v>
      </c>
      <c r="BO17" s="446"/>
      <c r="BP17" s="446"/>
      <c r="BQ17" s="446"/>
      <c r="BR17" s="446"/>
      <c r="BS17" s="446"/>
      <c r="BT17" s="446"/>
      <c r="BU17" s="447"/>
      <c r="BV17" s="445">
        <v>3838902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153</v>
      </c>
      <c r="C18" s="508"/>
      <c r="D18" s="508"/>
      <c r="E18" s="509"/>
      <c r="F18" s="509"/>
      <c r="G18" s="509"/>
      <c r="H18" s="509"/>
      <c r="I18" s="509"/>
      <c r="J18" s="509"/>
      <c r="K18" s="509"/>
      <c r="L18" s="510">
        <v>117.6</v>
      </c>
      <c r="M18" s="510"/>
      <c r="N18" s="510"/>
      <c r="O18" s="510"/>
      <c r="P18" s="510"/>
      <c r="Q18" s="510"/>
      <c r="R18" s="511"/>
      <c r="S18" s="511"/>
      <c r="T18" s="511"/>
      <c r="U18" s="511"/>
      <c r="V18" s="512"/>
      <c r="W18" s="526"/>
      <c r="X18" s="527"/>
      <c r="Y18" s="527"/>
      <c r="Z18" s="527"/>
      <c r="AA18" s="527"/>
      <c r="AB18" s="537"/>
      <c r="AC18" s="409">
        <v>52.4</v>
      </c>
      <c r="AD18" s="410"/>
      <c r="AE18" s="410"/>
      <c r="AF18" s="410"/>
      <c r="AG18" s="513"/>
      <c r="AH18" s="409">
        <v>50.5</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5321586</v>
      </c>
      <c r="BO18" s="446"/>
      <c r="BP18" s="446"/>
      <c r="BQ18" s="446"/>
      <c r="BR18" s="446"/>
      <c r="BS18" s="446"/>
      <c r="BT18" s="446"/>
      <c r="BU18" s="447"/>
      <c r="BV18" s="445">
        <v>5292917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155</v>
      </c>
      <c r="C19" s="508"/>
      <c r="D19" s="508"/>
      <c r="E19" s="509"/>
      <c r="F19" s="509"/>
      <c r="G19" s="509"/>
      <c r="H19" s="509"/>
      <c r="I19" s="509"/>
      <c r="J19" s="509"/>
      <c r="K19" s="509"/>
      <c r="L19" s="515">
        <v>186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6369724</v>
      </c>
      <c r="BO19" s="446"/>
      <c r="BP19" s="446"/>
      <c r="BQ19" s="446"/>
      <c r="BR19" s="446"/>
      <c r="BS19" s="446"/>
      <c r="BT19" s="446"/>
      <c r="BU19" s="447"/>
      <c r="BV19" s="445">
        <v>6617750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157</v>
      </c>
      <c r="C20" s="508"/>
      <c r="D20" s="508"/>
      <c r="E20" s="509"/>
      <c r="F20" s="509"/>
      <c r="G20" s="509"/>
      <c r="H20" s="509"/>
      <c r="I20" s="509"/>
      <c r="J20" s="509"/>
      <c r="K20" s="509"/>
      <c r="L20" s="515">
        <v>7728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8714630</v>
      </c>
      <c r="BO23" s="446"/>
      <c r="BP23" s="446"/>
      <c r="BQ23" s="446"/>
      <c r="BR23" s="446"/>
      <c r="BS23" s="446"/>
      <c r="BT23" s="446"/>
      <c r="BU23" s="447"/>
      <c r="BV23" s="445">
        <v>8642860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166</v>
      </c>
      <c r="F24" s="419"/>
      <c r="G24" s="419"/>
      <c r="H24" s="419"/>
      <c r="I24" s="419"/>
      <c r="J24" s="419"/>
      <c r="K24" s="420"/>
      <c r="L24" s="421">
        <v>1</v>
      </c>
      <c r="M24" s="422"/>
      <c r="N24" s="422"/>
      <c r="O24" s="422"/>
      <c r="P24" s="423"/>
      <c r="Q24" s="421">
        <v>6660</v>
      </c>
      <c r="R24" s="422"/>
      <c r="S24" s="422"/>
      <c r="T24" s="422"/>
      <c r="U24" s="422"/>
      <c r="V24" s="423"/>
      <c r="W24" s="487"/>
      <c r="X24" s="478"/>
      <c r="Y24" s="479"/>
      <c r="Z24" s="418" t="s">
        <v>167</v>
      </c>
      <c r="AA24" s="419"/>
      <c r="AB24" s="419"/>
      <c r="AC24" s="419"/>
      <c r="AD24" s="419"/>
      <c r="AE24" s="419"/>
      <c r="AF24" s="419"/>
      <c r="AG24" s="420"/>
      <c r="AH24" s="421">
        <v>179</v>
      </c>
      <c r="AI24" s="422"/>
      <c r="AJ24" s="422"/>
      <c r="AK24" s="422"/>
      <c r="AL24" s="423"/>
      <c r="AM24" s="421">
        <v>522859</v>
      </c>
      <c r="AN24" s="422"/>
      <c r="AO24" s="422"/>
      <c r="AP24" s="422"/>
      <c r="AQ24" s="422"/>
      <c r="AR24" s="423"/>
      <c r="AS24" s="421">
        <v>2921</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7854558</v>
      </c>
      <c r="BO24" s="446"/>
      <c r="BP24" s="446"/>
      <c r="BQ24" s="446"/>
      <c r="BR24" s="446"/>
      <c r="BS24" s="446"/>
      <c r="BT24" s="446"/>
      <c r="BU24" s="447"/>
      <c r="BV24" s="445">
        <v>7976706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169</v>
      </c>
      <c r="F25" s="419"/>
      <c r="G25" s="419"/>
      <c r="H25" s="419"/>
      <c r="I25" s="419"/>
      <c r="J25" s="419"/>
      <c r="K25" s="420"/>
      <c r="L25" s="421">
        <v>1</v>
      </c>
      <c r="M25" s="422"/>
      <c r="N25" s="422"/>
      <c r="O25" s="422"/>
      <c r="P25" s="423"/>
      <c r="Q25" s="421">
        <v>5710</v>
      </c>
      <c r="R25" s="422"/>
      <c r="S25" s="422"/>
      <c r="T25" s="422"/>
      <c r="U25" s="422"/>
      <c r="V25" s="423"/>
      <c r="W25" s="487"/>
      <c r="X25" s="478"/>
      <c r="Y25" s="479"/>
      <c r="Z25" s="418" t="s">
        <v>170</v>
      </c>
      <c r="AA25" s="419"/>
      <c r="AB25" s="419"/>
      <c r="AC25" s="419"/>
      <c r="AD25" s="419"/>
      <c r="AE25" s="419"/>
      <c r="AF25" s="419"/>
      <c r="AG25" s="420"/>
      <c r="AH25" s="421" t="s">
        <v>171</v>
      </c>
      <c r="AI25" s="422"/>
      <c r="AJ25" s="422"/>
      <c r="AK25" s="422"/>
      <c r="AL25" s="423"/>
      <c r="AM25" s="421" t="s">
        <v>134</v>
      </c>
      <c r="AN25" s="422"/>
      <c r="AO25" s="422"/>
      <c r="AP25" s="422"/>
      <c r="AQ25" s="422"/>
      <c r="AR25" s="423"/>
      <c r="AS25" s="421" t="s">
        <v>171</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1681313</v>
      </c>
      <c r="BO25" s="441"/>
      <c r="BP25" s="441"/>
      <c r="BQ25" s="441"/>
      <c r="BR25" s="441"/>
      <c r="BS25" s="441"/>
      <c r="BT25" s="441"/>
      <c r="BU25" s="442"/>
      <c r="BV25" s="440">
        <v>1902670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173</v>
      </c>
      <c r="F26" s="419"/>
      <c r="G26" s="419"/>
      <c r="H26" s="419"/>
      <c r="I26" s="419"/>
      <c r="J26" s="419"/>
      <c r="K26" s="420"/>
      <c r="L26" s="421">
        <v>1</v>
      </c>
      <c r="M26" s="422"/>
      <c r="N26" s="422"/>
      <c r="O26" s="422"/>
      <c r="P26" s="423"/>
      <c r="Q26" s="421">
        <v>5550</v>
      </c>
      <c r="R26" s="422"/>
      <c r="S26" s="422"/>
      <c r="T26" s="422"/>
      <c r="U26" s="422"/>
      <c r="V26" s="423"/>
      <c r="W26" s="487"/>
      <c r="X26" s="478"/>
      <c r="Y26" s="479"/>
      <c r="Z26" s="418" t="s">
        <v>174</v>
      </c>
      <c r="AA26" s="500"/>
      <c r="AB26" s="500"/>
      <c r="AC26" s="500"/>
      <c r="AD26" s="500"/>
      <c r="AE26" s="500"/>
      <c r="AF26" s="500"/>
      <c r="AG26" s="501"/>
      <c r="AH26" s="421">
        <v>17</v>
      </c>
      <c r="AI26" s="422"/>
      <c r="AJ26" s="422"/>
      <c r="AK26" s="422"/>
      <c r="AL26" s="423"/>
      <c r="AM26" s="421">
        <v>43180</v>
      </c>
      <c r="AN26" s="422"/>
      <c r="AO26" s="422"/>
      <c r="AP26" s="422"/>
      <c r="AQ26" s="422"/>
      <c r="AR26" s="423"/>
      <c r="AS26" s="421">
        <v>2540</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171</v>
      </c>
      <c r="BO26" s="446"/>
      <c r="BP26" s="446"/>
      <c r="BQ26" s="446"/>
      <c r="BR26" s="446"/>
      <c r="BS26" s="446"/>
      <c r="BT26" s="446"/>
      <c r="BU26" s="447"/>
      <c r="BV26" s="445" t="s">
        <v>134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176</v>
      </c>
      <c r="F27" s="419"/>
      <c r="G27" s="419"/>
      <c r="H27" s="419"/>
      <c r="I27" s="419"/>
      <c r="J27" s="419"/>
      <c r="K27" s="420"/>
      <c r="L27" s="421">
        <v>1</v>
      </c>
      <c r="M27" s="422"/>
      <c r="N27" s="422"/>
      <c r="O27" s="422"/>
      <c r="P27" s="423"/>
      <c r="Q27" s="421">
        <v>3200</v>
      </c>
      <c r="R27" s="422"/>
      <c r="S27" s="422"/>
      <c r="T27" s="422"/>
      <c r="U27" s="422"/>
      <c r="V27" s="423"/>
      <c r="W27" s="487"/>
      <c r="X27" s="478"/>
      <c r="Y27" s="479"/>
      <c r="Z27" s="418" t="s">
        <v>177</v>
      </c>
      <c r="AA27" s="419"/>
      <c r="AB27" s="419"/>
      <c r="AC27" s="419"/>
      <c r="AD27" s="419"/>
      <c r="AE27" s="419"/>
      <c r="AF27" s="419"/>
      <c r="AG27" s="420"/>
      <c r="AH27" s="421">
        <v>20</v>
      </c>
      <c r="AI27" s="422"/>
      <c r="AJ27" s="422"/>
      <c r="AK27" s="422"/>
      <c r="AL27" s="423"/>
      <c r="AM27" s="421">
        <v>62205</v>
      </c>
      <c r="AN27" s="422"/>
      <c r="AO27" s="422"/>
      <c r="AP27" s="422"/>
      <c r="AQ27" s="422"/>
      <c r="AR27" s="423"/>
      <c r="AS27" s="421">
        <v>3110</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347631</v>
      </c>
      <c r="BO27" s="449"/>
      <c r="BP27" s="449"/>
      <c r="BQ27" s="449"/>
      <c r="BR27" s="449"/>
      <c r="BS27" s="449"/>
      <c r="BT27" s="449"/>
      <c r="BU27" s="450"/>
      <c r="BV27" s="448">
        <v>347631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179</v>
      </c>
      <c r="F28" s="419"/>
      <c r="G28" s="419"/>
      <c r="H28" s="419"/>
      <c r="I28" s="419"/>
      <c r="J28" s="419"/>
      <c r="K28" s="420"/>
      <c r="L28" s="421">
        <v>1</v>
      </c>
      <c r="M28" s="422"/>
      <c r="N28" s="422"/>
      <c r="O28" s="422"/>
      <c r="P28" s="423"/>
      <c r="Q28" s="421">
        <v>2500</v>
      </c>
      <c r="R28" s="422"/>
      <c r="S28" s="422"/>
      <c r="T28" s="422"/>
      <c r="U28" s="422"/>
      <c r="V28" s="423"/>
      <c r="W28" s="487"/>
      <c r="X28" s="478"/>
      <c r="Y28" s="479"/>
      <c r="Z28" s="418" t="s">
        <v>180</v>
      </c>
      <c r="AA28" s="419"/>
      <c r="AB28" s="419"/>
      <c r="AC28" s="419"/>
      <c r="AD28" s="419"/>
      <c r="AE28" s="419"/>
      <c r="AF28" s="419"/>
      <c r="AG28" s="420"/>
      <c r="AH28" s="421" t="s">
        <v>181</v>
      </c>
      <c r="AI28" s="422"/>
      <c r="AJ28" s="422"/>
      <c r="AK28" s="422"/>
      <c r="AL28" s="423"/>
      <c r="AM28" s="421" t="s">
        <v>181</v>
      </c>
      <c r="AN28" s="422"/>
      <c r="AO28" s="422"/>
      <c r="AP28" s="422"/>
      <c r="AQ28" s="422"/>
      <c r="AR28" s="423"/>
      <c r="AS28" s="421" t="s">
        <v>171</v>
      </c>
      <c r="AT28" s="422"/>
      <c r="AU28" s="422"/>
      <c r="AV28" s="422"/>
      <c r="AW28" s="422"/>
      <c r="AX28" s="424"/>
      <c r="AY28" s="428" t="s">
        <v>182</v>
      </c>
      <c r="AZ28" s="429"/>
      <c r="BA28" s="429"/>
      <c r="BB28" s="430"/>
      <c r="BC28" s="437" t="s">
        <v>42</v>
      </c>
      <c r="BD28" s="438"/>
      <c r="BE28" s="438"/>
      <c r="BF28" s="438"/>
      <c r="BG28" s="438"/>
      <c r="BH28" s="438"/>
      <c r="BI28" s="438"/>
      <c r="BJ28" s="438"/>
      <c r="BK28" s="438"/>
      <c r="BL28" s="438"/>
      <c r="BM28" s="439"/>
      <c r="BN28" s="440">
        <v>971421</v>
      </c>
      <c r="BO28" s="441"/>
      <c r="BP28" s="441"/>
      <c r="BQ28" s="441"/>
      <c r="BR28" s="441"/>
      <c r="BS28" s="441"/>
      <c r="BT28" s="441"/>
      <c r="BU28" s="442"/>
      <c r="BV28" s="440">
        <v>1064433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183</v>
      </c>
      <c r="F29" s="419"/>
      <c r="G29" s="419"/>
      <c r="H29" s="419"/>
      <c r="I29" s="419"/>
      <c r="J29" s="419"/>
      <c r="K29" s="420"/>
      <c r="L29" s="421">
        <v>12</v>
      </c>
      <c r="M29" s="422"/>
      <c r="N29" s="422"/>
      <c r="O29" s="422"/>
      <c r="P29" s="423"/>
      <c r="Q29" s="421">
        <v>2300</v>
      </c>
      <c r="R29" s="422"/>
      <c r="S29" s="422"/>
      <c r="T29" s="422"/>
      <c r="U29" s="422"/>
      <c r="V29" s="423"/>
      <c r="W29" s="488"/>
      <c r="X29" s="489"/>
      <c r="Y29" s="490"/>
      <c r="Z29" s="418" t="s">
        <v>184</v>
      </c>
      <c r="AA29" s="419"/>
      <c r="AB29" s="419"/>
      <c r="AC29" s="419"/>
      <c r="AD29" s="419"/>
      <c r="AE29" s="419"/>
      <c r="AF29" s="419"/>
      <c r="AG29" s="420"/>
      <c r="AH29" s="421">
        <v>199</v>
      </c>
      <c r="AI29" s="422"/>
      <c r="AJ29" s="422"/>
      <c r="AK29" s="422"/>
      <c r="AL29" s="423"/>
      <c r="AM29" s="421">
        <v>585064</v>
      </c>
      <c r="AN29" s="422"/>
      <c r="AO29" s="422"/>
      <c r="AP29" s="422"/>
      <c r="AQ29" s="422"/>
      <c r="AR29" s="423"/>
      <c r="AS29" s="421">
        <v>2940</v>
      </c>
      <c r="AT29" s="422"/>
      <c r="AU29" s="422"/>
      <c r="AV29" s="422"/>
      <c r="AW29" s="422"/>
      <c r="AX29" s="424"/>
      <c r="AY29" s="431"/>
      <c r="AZ29" s="432"/>
      <c r="BA29" s="432"/>
      <c r="BB29" s="433"/>
      <c r="BC29" s="425" t="s">
        <v>185</v>
      </c>
      <c r="BD29" s="426"/>
      <c r="BE29" s="426"/>
      <c r="BF29" s="426"/>
      <c r="BG29" s="426"/>
      <c r="BH29" s="426"/>
      <c r="BI29" s="426"/>
      <c r="BJ29" s="426"/>
      <c r="BK29" s="426"/>
      <c r="BL29" s="426"/>
      <c r="BM29" s="427"/>
      <c r="BN29" s="445">
        <v>332312</v>
      </c>
      <c r="BO29" s="446"/>
      <c r="BP29" s="446"/>
      <c r="BQ29" s="446"/>
      <c r="BR29" s="446"/>
      <c r="BS29" s="446"/>
      <c r="BT29" s="446"/>
      <c r="BU29" s="447"/>
      <c r="BV29" s="445">
        <v>411766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186</v>
      </c>
      <c r="X30" s="498"/>
      <c r="Y30" s="498"/>
      <c r="Z30" s="498"/>
      <c r="AA30" s="498"/>
      <c r="AB30" s="498"/>
      <c r="AC30" s="498"/>
      <c r="AD30" s="498"/>
      <c r="AE30" s="498"/>
      <c r="AF30" s="498"/>
      <c r="AG30" s="499"/>
      <c r="AH30" s="409">
        <v>98.5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718092</v>
      </c>
      <c r="BO30" s="449"/>
      <c r="BP30" s="449"/>
      <c r="BQ30" s="449"/>
      <c r="BR30" s="449"/>
      <c r="BS30" s="449"/>
      <c r="BT30" s="449"/>
      <c r="BU30" s="450"/>
      <c r="BV30" s="448">
        <v>786901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193</v>
      </c>
      <c r="D33" s="408"/>
      <c r="E33" s="407" t="s">
        <v>194</v>
      </c>
      <c r="F33" s="407"/>
      <c r="G33" s="407"/>
      <c r="H33" s="407"/>
      <c r="I33" s="407"/>
      <c r="J33" s="407"/>
      <c r="K33" s="407"/>
      <c r="L33" s="407"/>
      <c r="M33" s="407"/>
      <c r="N33" s="407"/>
      <c r="O33" s="407"/>
      <c r="P33" s="407"/>
      <c r="Q33" s="407"/>
      <c r="R33" s="407"/>
      <c r="S33" s="407"/>
      <c r="T33" s="195"/>
      <c r="U33" s="408" t="s">
        <v>195</v>
      </c>
      <c r="V33" s="408"/>
      <c r="W33" s="407" t="s">
        <v>194</v>
      </c>
      <c r="X33" s="407"/>
      <c r="Y33" s="407"/>
      <c r="Z33" s="407"/>
      <c r="AA33" s="407"/>
      <c r="AB33" s="407"/>
      <c r="AC33" s="407"/>
      <c r="AD33" s="407"/>
      <c r="AE33" s="407"/>
      <c r="AF33" s="407"/>
      <c r="AG33" s="407"/>
      <c r="AH33" s="407"/>
      <c r="AI33" s="407"/>
      <c r="AJ33" s="407"/>
      <c r="AK33" s="407"/>
      <c r="AL33" s="195"/>
      <c r="AM33" s="408" t="s">
        <v>195</v>
      </c>
      <c r="AN33" s="408"/>
      <c r="AO33" s="407" t="s">
        <v>196</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200</v>
      </c>
      <c r="CP33" s="408"/>
      <c r="CQ33" s="407" t="s">
        <v>201</v>
      </c>
      <c r="CR33" s="407"/>
      <c r="CS33" s="407"/>
      <c r="CT33" s="407"/>
      <c r="CU33" s="407"/>
      <c r="CV33" s="407"/>
      <c r="CW33" s="407"/>
      <c r="CX33" s="407"/>
      <c r="CY33" s="407"/>
      <c r="CZ33" s="407"/>
      <c r="DA33" s="407"/>
      <c r="DB33" s="407"/>
      <c r="DC33" s="407"/>
      <c r="DD33" s="407"/>
      <c r="DE33" s="407"/>
      <c r="DF33" s="195"/>
      <c r="DG33" s="406" t="s">
        <v>202</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簡易水道特別会計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中部清掃組合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東近江行政組合（一般会計）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IF('各会計、関係団体の財政状況及び健全化判断比率'!B34="","",'各会計、関係団体の財政状況及び健全化判断比率'!B34)</f>
        <v>農業集落排水事業特別会計</v>
      </c>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東近江行政組合（救急医療特別会計）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八日市布引ライフ組合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滋賀県市町村職員研修センター</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滋賀県市町村職員退職手当組合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滋賀県市町村議会議員公務災害補償等組合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滋賀県後期高齢者広域連合（一般会計）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滋賀県後期高齢者広域連合（後期高齢者医療特別会計）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207</v>
      </c>
    </row>
    <row r="50" spans="5:5" x14ac:dyDescent="0.15">
      <c r="E50" s="167" t="s">
        <v>208</v>
      </c>
    </row>
    <row r="51" spans="5:5" x14ac:dyDescent="0.15">
      <c r="E51" s="167" t="s">
        <v>209</v>
      </c>
    </row>
    <row r="52" spans="5:5" x14ac:dyDescent="0.15">
      <c r="E52" s="167" t="s">
        <v>210</v>
      </c>
    </row>
    <row r="53" spans="5:5" x14ac:dyDescent="0.15">
      <c r="E53" s="167"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PI0DfNE7xRvceEjKee0xtQev7lF3vLBvU9F3/xAoWuMNz6/uM56IT+rPlojMrDz9tqaDpCczlqTkFAys4qtCA==" saltValue="yXD6dpr7aK3JwtQ/7i/j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4" t="s">
        <v>555</v>
      </c>
      <c r="D34" s="1224"/>
      <c r="E34" s="1225"/>
      <c r="F34" s="32">
        <v>14.44</v>
      </c>
      <c r="G34" s="33">
        <v>16.2</v>
      </c>
      <c r="H34" s="33">
        <v>17.63</v>
      </c>
      <c r="I34" s="33">
        <v>19.2</v>
      </c>
      <c r="J34" s="34">
        <v>19.809999999999999</v>
      </c>
      <c r="K34" s="22"/>
      <c r="L34" s="22"/>
      <c r="M34" s="22"/>
      <c r="N34" s="22"/>
      <c r="O34" s="22"/>
      <c r="P34" s="22"/>
    </row>
    <row r="35" spans="1:16" ht="39" customHeight="1" x14ac:dyDescent="0.15">
      <c r="A35" s="22"/>
      <c r="B35" s="35"/>
      <c r="C35" s="1218" t="s">
        <v>556</v>
      </c>
      <c r="D35" s="1219"/>
      <c r="E35" s="1220"/>
      <c r="F35" s="36">
        <v>4.13</v>
      </c>
      <c r="G35" s="37">
        <v>7.53</v>
      </c>
      <c r="H35" s="37">
        <v>6.66</v>
      </c>
      <c r="I35" s="37">
        <v>4.2</v>
      </c>
      <c r="J35" s="38">
        <v>5.81</v>
      </c>
      <c r="K35" s="22"/>
      <c r="L35" s="22"/>
      <c r="M35" s="22"/>
      <c r="N35" s="22"/>
      <c r="O35" s="22"/>
      <c r="P35" s="22"/>
    </row>
    <row r="36" spans="1:16" ht="39" customHeight="1" x14ac:dyDescent="0.15">
      <c r="A36" s="22"/>
      <c r="B36" s="35"/>
      <c r="C36" s="1218" t="s">
        <v>557</v>
      </c>
      <c r="D36" s="1219"/>
      <c r="E36" s="1220"/>
      <c r="F36" s="36">
        <v>0.69</v>
      </c>
      <c r="G36" s="37">
        <v>1.08</v>
      </c>
      <c r="H36" s="37">
        <v>0.97</v>
      </c>
      <c r="I36" s="37">
        <v>2</v>
      </c>
      <c r="J36" s="38">
        <v>2.38</v>
      </c>
      <c r="K36" s="22"/>
      <c r="L36" s="22"/>
      <c r="M36" s="22"/>
      <c r="N36" s="22"/>
      <c r="O36" s="22"/>
      <c r="P36" s="22"/>
    </row>
    <row r="37" spans="1:16" ht="39" customHeight="1" x14ac:dyDescent="0.15">
      <c r="A37" s="22"/>
      <c r="B37" s="35"/>
      <c r="C37" s="1218" t="s">
        <v>558</v>
      </c>
      <c r="D37" s="1219"/>
      <c r="E37" s="1220"/>
      <c r="F37" s="36">
        <v>0.47</v>
      </c>
      <c r="G37" s="37">
        <v>0.5</v>
      </c>
      <c r="H37" s="37">
        <v>0.7</v>
      </c>
      <c r="I37" s="37">
        <v>1.19</v>
      </c>
      <c r="J37" s="38">
        <v>0.95</v>
      </c>
      <c r="K37" s="22"/>
      <c r="L37" s="22"/>
      <c r="M37" s="22"/>
      <c r="N37" s="22"/>
      <c r="O37" s="22"/>
      <c r="P37" s="22"/>
    </row>
    <row r="38" spans="1:16" ht="39" customHeight="1" x14ac:dyDescent="0.15">
      <c r="A38" s="22"/>
      <c r="B38" s="35"/>
      <c r="C38" s="1218" t="s">
        <v>559</v>
      </c>
      <c r="D38" s="1219"/>
      <c r="E38" s="1220"/>
      <c r="F38" s="36">
        <v>0.1</v>
      </c>
      <c r="G38" s="37">
        <v>0.15</v>
      </c>
      <c r="H38" s="37">
        <v>0.78</v>
      </c>
      <c r="I38" s="37">
        <v>0.14000000000000001</v>
      </c>
      <c r="J38" s="38">
        <v>0.12</v>
      </c>
      <c r="K38" s="22"/>
      <c r="L38" s="22"/>
      <c r="M38" s="22"/>
      <c r="N38" s="22"/>
      <c r="O38" s="22"/>
      <c r="P38" s="22"/>
    </row>
    <row r="39" spans="1:16" ht="39" customHeight="1" x14ac:dyDescent="0.15">
      <c r="A39" s="22"/>
      <c r="B39" s="35"/>
      <c r="C39" s="1218" t="s">
        <v>560</v>
      </c>
      <c r="D39" s="1219"/>
      <c r="E39" s="1220"/>
      <c r="F39" s="36">
        <v>0.04</v>
      </c>
      <c r="G39" s="37">
        <v>0.05</v>
      </c>
      <c r="H39" s="37">
        <v>0.04</v>
      </c>
      <c r="I39" s="37">
        <v>0.05</v>
      </c>
      <c r="J39" s="38">
        <v>0.06</v>
      </c>
      <c r="K39" s="22"/>
      <c r="L39" s="22"/>
      <c r="M39" s="22"/>
      <c r="N39" s="22"/>
      <c r="O39" s="22"/>
      <c r="P39" s="22"/>
    </row>
    <row r="40" spans="1:16" ht="39" customHeight="1" x14ac:dyDescent="0.15">
      <c r="A40" s="22"/>
      <c r="B40" s="35"/>
      <c r="C40" s="1218" t="s">
        <v>561</v>
      </c>
      <c r="D40" s="1219"/>
      <c r="E40" s="1220"/>
      <c r="F40" s="36">
        <v>0</v>
      </c>
      <c r="G40" s="37">
        <v>0</v>
      </c>
      <c r="H40" s="37">
        <v>1.92</v>
      </c>
      <c r="I40" s="37">
        <v>0.01</v>
      </c>
      <c r="J40" s="38">
        <v>0</v>
      </c>
      <c r="K40" s="22"/>
      <c r="L40" s="22"/>
      <c r="M40" s="22"/>
      <c r="N40" s="22"/>
      <c r="O40" s="22"/>
      <c r="P40" s="22"/>
    </row>
    <row r="41" spans="1:16" ht="39" customHeight="1" x14ac:dyDescent="0.15">
      <c r="A41" s="22"/>
      <c r="B41" s="35"/>
      <c r="C41" s="1218" t="s">
        <v>562</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563</v>
      </c>
      <c r="D42" s="1219"/>
      <c r="E42" s="1220"/>
      <c r="F42" s="36" t="s">
        <v>504</v>
      </c>
      <c r="G42" s="37" t="s">
        <v>504</v>
      </c>
      <c r="H42" s="37" t="s">
        <v>504</v>
      </c>
      <c r="I42" s="37" t="s">
        <v>504</v>
      </c>
      <c r="J42" s="38" t="s">
        <v>504</v>
      </c>
      <c r="K42" s="22"/>
      <c r="L42" s="22"/>
      <c r="M42" s="22"/>
      <c r="N42" s="22"/>
      <c r="O42" s="22"/>
      <c r="P42" s="22"/>
    </row>
    <row r="43" spans="1:16" ht="39" customHeight="1" thickBot="1" x14ac:dyDescent="0.2">
      <c r="A43" s="22"/>
      <c r="B43" s="40"/>
      <c r="C43" s="1221" t="s">
        <v>564</v>
      </c>
      <c r="D43" s="1222"/>
      <c r="E43" s="1223"/>
      <c r="F43" s="41">
        <v>0</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kyztURGUM6FKQmuAxVZX0bmp2TtjpOjBhWLlYuj7EHE0euQItFt6l7+jkmPnlr8YVQPMyAa/diOZH7nsHv5bQ==" saltValue="nPbx+hfFW9V4YxTalK8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606</v>
      </c>
      <c r="L45" s="60">
        <v>564</v>
      </c>
      <c r="M45" s="60">
        <v>511</v>
      </c>
      <c r="N45" s="60">
        <v>592</v>
      </c>
      <c r="O45" s="61">
        <v>662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x14ac:dyDescent="0.15">
      <c r="A48" s="48"/>
      <c r="B48" s="1236"/>
      <c r="C48" s="1237"/>
      <c r="D48" s="62"/>
      <c r="E48" s="1228" t="s">
        <v>15</v>
      </c>
      <c r="F48" s="1228"/>
      <c r="G48" s="1228"/>
      <c r="H48" s="1228"/>
      <c r="I48" s="1228"/>
      <c r="J48" s="1229"/>
      <c r="K48" s="63">
        <v>352</v>
      </c>
      <c r="L48" s="64">
        <v>358</v>
      </c>
      <c r="M48" s="64">
        <v>328</v>
      </c>
      <c r="N48" s="64">
        <v>365</v>
      </c>
      <c r="O48" s="65">
        <v>350</v>
      </c>
      <c r="P48" s="48"/>
      <c r="Q48" s="48"/>
      <c r="R48" s="48"/>
      <c r="S48" s="48"/>
      <c r="T48" s="48"/>
      <c r="U48" s="48"/>
    </row>
    <row r="49" spans="1:21" ht="30.75" customHeight="1" x14ac:dyDescent="0.15">
      <c r="A49" s="48"/>
      <c r="B49" s="1236"/>
      <c r="C49" s="1237"/>
      <c r="D49" s="62"/>
      <c r="E49" s="1228" t="s">
        <v>16</v>
      </c>
      <c r="F49" s="1228"/>
      <c r="G49" s="1228"/>
      <c r="H49" s="1228"/>
      <c r="I49" s="1228"/>
      <c r="J49" s="1229"/>
      <c r="K49" s="63">
        <v>113</v>
      </c>
      <c r="L49" s="64">
        <v>118</v>
      </c>
      <c r="M49" s="64">
        <v>119</v>
      </c>
      <c r="N49" s="64">
        <v>114</v>
      </c>
      <c r="O49" s="65">
        <v>111</v>
      </c>
      <c r="P49" s="48"/>
      <c r="Q49" s="48"/>
      <c r="R49" s="48"/>
      <c r="S49" s="48"/>
      <c r="T49" s="48"/>
      <c r="U49" s="48"/>
    </row>
    <row r="50" spans="1:21" ht="30.75" customHeight="1" x14ac:dyDescent="0.15">
      <c r="A50" s="48"/>
      <c r="B50" s="1236"/>
      <c r="C50" s="1237"/>
      <c r="D50" s="62"/>
      <c r="E50" s="1228" t="s">
        <v>17</v>
      </c>
      <c r="F50" s="1228"/>
      <c r="G50" s="1228"/>
      <c r="H50" s="1228"/>
      <c r="I50" s="1228"/>
      <c r="J50" s="1229"/>
      <c r="K50" s="63">
        <v>55</v>
      </c>
      <c r="L50" s="64">
        <v>0</v>
      </c>
      <c r="M50" s="64" t="s">
        <v>504</v>
      </c>
      <c r="N50" s="64" t="s">
        <v>504</v>
      </c>
      <c r="O50" s="65" t="s">
        <v>504</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504</v>
      </c>
      <c r="L51" s="64" t="s">
        <v>504</v>
      </c>
      <c r="M51" s="64" t="s">
        <v>504</v>
      </c>
      <c r="N51" s="64" t="s">
        <v>504</v>
      </c>
      <c r="O51" s="65" t="s">
        <v>504</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793</v>
      </c>
      <c r="L52" s="64">
        <v>807</v>
      </c>
      <c r="M52" s="64">
        <v>820</v>
      </c>
      <c r="N52" s="64">
        <v>839</v>
      </c>
      <c r="O52" s="65">
        <v>866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333</v>
      </c>
      <c r="L53" s="69">
        <v>233</v>
      </c>
      <c r="M53" s="69">
        <v>138</v>
      </c>
      <c r="N53" s="69">
        <v>232</v>
      </c>
      <c r="O53" s="70">
        <v>257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5ANesFdS5FthGTLjuSidr6YdurDiqVXOx/Csencly2C8lR/IPvKsy8ny2JxNfkRMI8Wa35mHh4nc73wP/Ds2A==" saltValue="L1hAZiabvYOynA1hZMKCY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54" t="s">
        <v>24</v>
      </c>
      <c r="C41" s="1255"/>
      <c r="D41" s="81"/>
      <c r="E41" s="1256" t="s">
        <v>25</v>
      </c>
      <c r="F41" s="1256"/>
      <c r="G41" s="1256"/>
      <c r="H41" s="1257"/>
      <c r="I41" s="82">
        <v>8085</v>
      </c>
      <c r="J41" s="83">
        <v>8256</v>
      </c>
      <c r="K41" s="83">
        <v>8319</v>
      </c>
      <c r="L41" s="83">
        <v>8643</v>
      </c>
      <c r="M41" s="84">
        <v>8715</v>
      </c>
    </row>
    <row r="42" spans="2:13" ht="27.75" customHeight="1" x14ac:dyDescent="0.15">
      <c r="B42" s="1244"/>
      <c r="C42" s="1245"/>
      <c r="D42" s="85"/>
      <c r="E42" s="1248" t="s">
        <v>26</v>
      </c>
      <c r="F42" s="1248"/>
      <c r="G42" s="1248"/>
      <c r="H42" s="1249"/>
      <c r="I42" s="86">
        <v>43</v>
      </c>
      <c r="J42" s="87">
        <v>25</v>
      </c>
      <c r="K42" s="87">
        <v>91</v>
      </c>
      <c r="L42" s="87">
        <v>91</v>
      </c>
      <c r="M42" s="88">
        <v>91</v>
      </c>
    </row>
    <row r="43" spans="2:13" ht="27.75" customHeight="1" x14ac:dyDescent="0.15">
      <c r="B43" s="1244"/>
      <c r="C43" s="1245"/>
      <c r="D43" s="85"/>
      <c r="E43" s="1248" t="s">
        <v>27</v>
      </c>
      <c r="F43" s="1248"/>
      <c r="G43" s="1248"/>
      <c r="H43" s="1249"/>
      <c r="I43" s="86">
        <v>5587</v>
      </c>
      <c r="J43" s="87">
        <v>5271</v>
      </c>
      <c r="K43" s="87">
        <v>4902</v>
      </c>
      <c r="L43" s="87">
        <v>5126</v>
      </c>
      <c r="M43" s="88">
        <v>4807</v>
      </c>
    </row>
    <row r="44" spans="2:13" ht="27.75" customHeight="1" x14ac:dyDescent="0.15">
      <c r="B44" s="1244"/>
      <c r="C44" s="1245"/>
      <c r="D44" s="85"/>
      <c r="E44" s="1248" t="s">
        <v>28</v>
      </c>
      <c r="F44" s="1248"/>
      <c r="G44" s="1248"/>
      <c r="H44" s="1249"/>
      <c r="I44" s="86">
        <v>722</v>
      </c>
      <c r="J44" s="87">
        <v>741</v>
      </c>
      <c r="K44" s="87">
        <v>662</v>
      </c>
      <c r="L44" s="87">
        <v>576</v>
      </c>
      <c r="M44" s="88">
        <v>485</v>
      </c>
    </row>
    <row r="45" spans="2:13" ht="27.75" customHeight="1" x14ac:dyDescent="0.15">
      <c r="B45" s="1244"/>
      <c r="C45" s="1245"/>
      <c r="D45" s="85"/>
      <c r="E45" s="1248" t="s">
        <v>29</v>
      </c>
      <c r="F45" s="1248"/>
      <c r="G45" s="1248"/>
      <c r="H45" s="1249"/>
      <c r="I45" s="86">
        <v>1890</v>
      </c>
      <c r="J45" s="87">
        <v>1641</v>
      </c>
      <c r="K45" s="87">
        <v>1409</v>
      </c>
      <c r="L45" s="87">
        <v>1834</v>
      </c>
      <c r="M45" s="88">
        <v>1808</v>
      </c>
    </row>
    <row r="46" spans="2:13" ht="27.75" customHeight="1" x14ac:dyDescent="0.15">
      <c r="B46" s="1244"/>
      <c r="C46" s="1245"/>
      <c r="D46" s="89"/>
      <c r="E46" s="1248" t="s">
        <v>30</v>
      </c>
      <c r="F46" s="1248"/>
      <c r="G46" s="1248"/>
      <c r="H46" s="1249"/>
      <c r="I46" s="86">
        <v>0</v>
      </c>
      <c r="J46" s="87">
        <v>0</v>
      </c>
      <c r="K46" s="87">
        <v>0</v>
      </c>
      <c r="L46" s="87">
        <v>0</v>
      </c>
      <c r="M46" s="88" t="s">
        <v>504</v>
      </c>
    </row>
    <row r="47" spans="2:13" ht="27.75" customHeight="1" x14ac:dyDescent="0.15">
      <c r="B47" s="1244"/>
      <c r="C47" s="1245"/>
      <c r="D47" s="90"/>
      <c r="E47" s="1258" t="s">
        <v>31</v>
      </c>
      <c r="F47" s="1259"/>
      <c r="G47" s="1259"/>
      <c r="H47" s="1260"/>
      <c r="I47" s="86" t="s">
        <v>504</v>
      </c>
      <c r="J47" s="87" t="s">
        <v>504</v>
      </c>
      <c r="K47" s="87" t="s">
        <v>504</v>
      </c>
      <c r="L47" s="87" t="s">
        <v>504</v>
      </c>
      <c r="M47" s="88" t="s">
        <v>504</v>
      </c>
    </row>
    <row r="48" spans="2:13" ht="27.75" customHeight="1" x14ac:dyDescent="0.15">
      <c r="B48" s="1244"/>
      <c r="C48" s="1245"/>
      <c r="D48" s="85"/>
      <c r="E48" s="1248" t="s">
        <v>32</v>
      </c>
      <c r="F48" s="1248"/>
      <c r="G48" s="1248"/>
      <c r="H48" s="1249"/>
      <c r="I48" s="86" t="s">
        <v>504</v>
      </c>
      <c r="J48" s="87" t="s">
        <v>504</v>
      </c>
      <c r="K48" s="87" t="s">
        <v>504</v>
      </c>
      <c r="L48" s="87" t="s">
        <v>504</v>
      </c>
      <c r="M48" s="88" t="s">
        <v>504</v>
      </c>
    </row>
    <row r="49" spans="2:13" ht="27.75" customHeight="1" x14ac:dyDescent="0.15">
      <c r="B49" s="1246"/>
      <c r="C49" s="1247"/>
      <c r="D49" s="85"/>
      <c r="E49" s="1248" t="s">
        <v>33</v>
      </c>
      <c r="F49" s="1248"/>
      <c r="G49" s="1248"/>
      <c r="H49" s="1249"/>
      <c r="I49" s="86" t="s">
        <v>504</v>
      </c>
      <c r="J49" s="87" t="s">
        <v>504</v>
      </c>
      <c r="K49" s="87" t="s">
        <v>504</v>
      </c>
      <c r="L49" s="87" t="s">
        <v>504</v>
      </c>
      <c r="M49" s="88" t="s">
        <v>504</v>
      </c>
    </row>
    <row r="50" spans="2:13" ht="27.75" customHeight="1" x14ac:dyDescent="0.15">
      <c r="B50" s="1242" t="s">
        <v>34</v>
      </c>
      <c r="C50" s="1243"/>
      <c r="D50" s="91"/>
      <c r="E50" s="1248" t="s">
        <v>35</v>
      </c>
      <c r="F50" s="1248"/>
      <c r="G50" s="1248"/>
      <c r="H50" s="1249"/>
      <c r="I50" s="86">
        <v>2322</v>
      </c>
      <c r="J50" s="87">
        <v>2374</v>
      </c>
      <c r="K50" s="87">
        <v>2447</v>
      </c>
      <c r="L50" s="87">
        <v>2455</v>
      </c>
      <c r="M50" s="88">
        <v>2214</v>
      </c>
    </row>
    <row r="51" spans="2:13" ht="27.75" customHeight="1" x14ac:dyDescent="0.15">
      <c r="B51" s="1244"/>
      <c r="C51" s="1245"/>
      <c r="D51" s="85"/>
      <c r="E51" s="1248" t="s">
        <v>36</v>
      </c>
      <c r="F51" s="1248"/>
      <c r="G51" s="1248"/>
      <c r="H51" s="1249"/>
      <c r="I51" s="86">
        <v>0</v>
      </c>
      <c r="J51" s="87">
        <v>0</v>
      </c>
      <c r="K51" s="87">
        <v>0</v>
      </c>
      <c r="L51" s="87">
        <v>0</v>
      </c>
      <c r="M51" s="88" t="s">
        <v>504</v>
      </c>
    </row>
    <row r="52" spans="2:13" ht="27.75" customHeight="1" x14ac:dyDescent="0.15">
      <c r="B52" s="1246"/>
      <c r="C52" s="1247"/>
      <c r="D52" s="85"/>
      <c r="E52" s="1248" t="s">
        <v>37</v>
      </c>
      <c r="F52" s="1248"/>
      <c r="G52" s="1248"/>
      <c r="H52" s="1249"/>
      <c r="I52" s="86">
        <v>11148</v>
      </c>
      <c r="J52" s="87">
        <v>11201</v>
      </c>
      <c r="K52" s="87">
        <v>10833</v>
      </c>
      <c r="L52" s="87">
        <v>10756</v>
      </c>
      <c r="M52" s="88">
        <v>10487</v>
      </c>
    </row>
    <row r="53" spans="2:13" ht="27.75" customHeight="1" thickBot="1" x14ac:dyDescent="0.2">
      <c r="B53" s="1250" t="s">
        <v>38</v>
      </c>
      <c r="C53" s="1251"/>
      <c r="D53" s="92"/>
      <c r="E53" s="1252" t="s">
        <v>39</v>
      </c>
      <c r="F53" s="1252"/>
      <c r="G53" s="1252"/>
      <c r="H53" s="1253"/>
      <c r="I53" s="93">
        <v>2857</v>
      </c>
      <c r="J53" s="94">
        <v>2359</v>
      </c>
      <c r="K53" s="94">
        <v>2103</v>
      </c>
      <c r="L53" s="94">
        <v>3059</v>
      </c>
      <c r="M53" s="95">
        <v>3205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27b9yH/Do2FghAFVT+yzO7uXn+juIhZ8+mwlvob8a2yabBRs+uwpYWcLOJcsc/sp2MXZMGIsbHtN2QENcfjwA==" saltValue="09swg8KBlW9RTq2pD5fD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69" t="s">
        <v>42</v>
      </c>
      <c r="D55" s="1269"/>
      <c r="E55" s="1270"/>
      <c r="F55" s="107">
        <v>1064</v>
      </c>
      <c r="G55" s="107">
        <v>1064</v>
      </c>
      <c r="H55" s="108">
        <v>971</v>
      </c>
    </row>
    <row r="56" spans="2:8" ht="52.5" customHeight="1" x14ac:dyDescent="0.15">
      <c r="B56" s="109"/>
      <c r="C56" s="1271" t="s">
        <v>43</v>
      </c>
      <c r="D56" s="1271"/>
      <c r="E56" s="1272"/>
      <c r="F56" s="110">
        <v>411</v>
      </c>
      <c r="G56" s="110">
        <v>412</v>
      </c>
      <c r="H56" s="111">
        <v>332</v>
      </c>
    </row>
    <row r="57" spans="2:8" ht="53.25" customHeight="1" x14ac:dyDescent="0.15">
      <c r="B57" s="109"/>
      <c r="C57" s="1273" t="s">
        <v>44</v>
      </c>
      <c r="D57" s="1273"/>
      <c r="E57" s="1274"/>
      <c r="F57" s="112">
        <v>780</v>
      </c>
      <c r="G57" s="112">
        <v>787</v>
      </c>
      <c r="H57" s="113">
        <v>718</v>
      </c>
    </row>
    <row r="58" spans="2:8" ht="45.75" customHeight="1" x14ac:dyDescent="0.15">
      <c r="B58" s="114"/>
      <c r="C58" s="1261" t="s">
        <v>572</v>
      </c>
      <c r="D58" s="1262"/>
      <c r="E58" s="1263"/>
      <c r="F58" s="115">
        <v>364</v>
      </c>
      <c r="G58" s="115">
        <v>364</v>
      </c>
      <c r="H58" s="116">
        <v>336</v>
      </c>
    </row>
    <row r="59" spans="2:8" ht="45.75" customHeight="1" x14ac:dyDescent="0.15">
      <c r="B59" s="114"/>
      <c r="C59" s="1261" t="s">
        <v>573</v>
      </c>
      <c r="D59" s="1262"/>
      <c r="E59" s="1263"/>
      <c r="F59" s="115">
        <v>339</v>
      </c>
      <c r="G59" s="115">
        <v>319</v>
      </c>
      <c r="H59" s="116">
        <v>305</v>
      </c>
    </row>
    <row r="60" spans="2:8" ht="45.75" customHeight="1" x14ac:dyDescent="0.15">
      <c r="B60" s="114"/>
      <c r="C60" s="1261" t="s">
        <v>574</v>
      </c>
      <c r="D60" s="1262"/>
      <c r="E60" s="1263"/>
      <c r="F60" s="115">
        <v>4</v>
      </c>
      <c r="G60" s="115">
        <v>47</v>
      </c>
      <c r="H60" s="116">
        <v>35</v>
      </c>
    </row>
    <row r="61" spans="2:8" ht="45.75" customHeight="1" x14ac:dyDescent="0.15">
      <c r="B61" s="114"/>
      <c r="C61" s="1261" t="s">
        <v>575</v>
      </c>
      <c r="D61" s="1262"/>
      <c r="E61" s="1263"/>
      <c r="F61" s="115">
        <v>54</v>
      </c>
      <c r="G61" s="115">
        <v>38</v>
      </c>
      <c r="H61" s="116">
        <v>22</v>
      </c>
    </row>
    <row r="62" spans="2:8" ht="45.75" customHeight="1" thickBot="1" x14ac:dyDescent="0.2">
      <c r="B62" s="117"/>
      <c r="C62" s="1264" t="s">
        <v>576</v>
      </c>
      <c r="D62" s="1265"/>
      <c r="E62" s="1266"/>
      <c r="F62" s="118">
        <v>10</v>
      </c>
      <c r="G62" s="118">
        <v>10</v>
      </c>
      <c r="H62" s="119">
        <v>10</v>
      </c>
    </row>
    <row r="63" spans="2:8" ht="52.5" customHeight="1" thickBot="1" x14ac:dyDescent="0.2">
      <c r="B63" s="120"/>
      <c r="C63" s="1267" t="s">
        <v>45</v>
      </c>
      <c r="D63" s="1267"/>
      <c r="E63" s="1268"/>
      <c r="F63" s="121">
        <v>2255</v>
      </c>
      <c r="G63" s="121">
        <v>2263</v>
      </c>
      <c r="H63" s="122">
        <v>2022</v>
      </c>
    </row>
    <row r="64" spans="2:8" ht="15" customHeight="1" x14ac:dyDescent="0.15"/>
    <row r="65" ht="0" hidden="1" customHeight="1" x14ac:dyDescent="0.15"/>
    <row r="66" ht="0" hidden="1" customHeight="1" x14ac:dyDescent="0.15"/>
  </sheetData>
  <sheetProtection algorithmName="SHA-512" hashValue="iL4nwxP2qo2Q3BaFV+vSwg2HZav6uD748Xug/hHoH9Nb81SzH5PsZH4e5ubzRkSiBgTGv8QEaSXXBJ2hI8Auwg==" saltValue="lBumLKEJb9/FvlJEteWs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588</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547</v>
      </c>
      <c r="BQ50" s="1280"/>
      <c r="BR50" s="1280"/>
      <c r="BS50" s="1280"/>
      <c r="BT50" s="1280"/>
      <c r="BU50" s="1280"/>
      <c r="BV50" s="1280"/>
      <c r="BW50" s="1280"/>
      <c r="BX50" s="1280" t="s">
        <v>548</v>
      </c>
      <c r="BY50" s="1280"/>
      <c r="BZ50" s="1280"/>
      <c r="CA50" s="1280"/>
      <c r="CB50" s="1280"/>
      <c r="CC50" s="1280"/>
      <c r="CD50" s="1280"/>
      <c r="CE50" s="1280"/>
      <c r="CF50" s="1280" t="s">
        <v>549</v>
      </c>
      <c r="CG50" s="1280"/>
      <c r="CH50" s="1280"/>
      <c r="CI50" s="1280"/>
      <c r="CJ50" s="1280"/>
      <c r="CK50" s="1280"/>
      <c r="CL50" s="1280"/>
      <c r="CM50" s="1280"/>
      <c r="CN50" s="1280" t="s">
        <v>550</v>
      </c>
      <c r="CO50" s="1280"/>
      <c r="CP50" s="1280"/>
      <c r="CQ50" s="1280"/>
      <c r="CR50" s="1280"/>
      <c r="CS50" s="1280"/>
      <c r="CT50" s="1280"/>
      <c r="CU50" s="1280"/>
      <c r="CV50" s="1280" t="s">
        <v>551</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589</v>
      </c>
      <c r="AO51" s="1278"/>
      <c r="AP51" s="1278"/>
      <c r="AQ51" s="1278"/>
      <c r="AR51" s="1278"/>
      <c r="AS51" s="1278"/>
      <c r="AT51" s="1278"/>
      <c r="AU51" s="1278"/>
      <c r="AV51" s="1278"/>
      <c r="AW51" s="1278"/>
      <c r="AX51" s="1278"/>
      <c r="AY51" s="1278"/>
      <c r="AZ51" s="1278"/>
      <c r="BA51" s="1278"/>
      <c r="BB51" s="1278" t="s">
        <v>590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62.8</v>
      </c>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65.3</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592</v>
      </c>
      <c r="AO55" s="1280"/>
      <c r="AP55" s="1280"/>
      <c r="AQ55" s="1280"/>
      <c r="AR55" s="1280"/>
      <c r="AS55" s="1280"/>
      <c r="AT55" s="1280"/>
      <c r="AU55" s="1280"/>
      <c r="AV55" s="1280"/>
      <c r="AW55" s="1280"/>
      <c r="AX55" s="1280"/>
      <c r="AY55" s="1280"/>
      <c r="AZ55" s="1280"/>
      <c r="BA55" s="1280"/>
      <c r="BB55" s="1278" t="s">
        <v>593</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15.5</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57.7</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594</v>
      </c>
    </row>
    <row r="64" spans="1:109" x14ac:dyDescent="0.15">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588</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547</v>
      </c>
      <c r="BQ72" s="1280"/>
      <c r="BR72" s="1280"/>
      <c r="BS72" s="1280"/>
      <c r="BT72" s="1280"/>
      <c r="BU72" s="1280"/>
      <c r="BV72" s="1280"/>
      <c r="BW72" s="1280"/>
      <c r="BX72" s="1280" t="s">
        <v>548</v>
      </c>
      <c r="BY72" s="1280"/>
      <c r="BZ72" s="1280"/>
      <c r="CA72" s="1280"/>
      <c r="CB72" s="1280"/>
      <c r="CC72" s="1280"/>
      <c r="CD72" s="1280"/>
      <c r="CE72" s="1280"/>
      <c r="CF72" s="1280" t="s">
        <v>549</v>
      </c>
      <c r="CG72" s="1280"/>
      <c r="CH72" s="1280"/>
      <c r="CI72" s="1280"/>
      <c r="CJ72" s="1280"/>
      <c r="CK72" s="1280"/>
      <c r="CL72" s="1280"/>
      <c r="CM72" s="1280"/>
      <c r="CN72" s="1280" t="s">
        <v>550</v>
      </c>
      <c r="CO72" s="1280"/>
      <c r="CP72" s="1280"/>
      <c r="CQ72" s="1280"/>
      <c r="CR72" s="1280"/>
      <c r="CS72" s="1280"/>
      <c r="CT72" s="1280"/>
      <c r="CU72" s="1280"/>
      <c r="CV72" s="1280" t="s">
        <v>551</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589</v>
      </c>
      <c r="AO73" s="1278"/>
      <c r="AP73" s="1278"/>
      <c r="AQ73" s="1278"/>
      <c r="AR73" s="1278"/>
      <c r="AS73" s="1278"/>
      <c r="AT73" s="1278"/>
      <c r="AU73" s="1278"/>
      <c r="AV73" s="1278"/>
      <c r="AW73" s="1278"/>
      <c r="AX73" s="1278"/>
      <c r="AY73" s="1278"/>
      <c r="AZ73" s="1278"/>
      <c r="BA73" s="1278"/>
      <c r="BB73" s="1278" t="s">
        <v>596</v>
      </c>
      <c r="BC73" s="1278"/>
      <c r="BD73" s="1278"/>
      <c r="BE73" s="1278"/>
      <c r="BF73" s="1278"/>
      <c r="BG73" s="1278"/>
      <c r="BH73" s="1278"/>
      <c r="BI73" s="1278"/>
      <c r="BJ73" s="1278"/>
      <c r="BK73" s="1278"/>
      <c r="BL73" s="1278"/>
      <c r="BM73" s="1278"/>
      <c r="BN73" s="1278"/>
      <c r="BO73" s="1278"/>
      <c r="BP73" s="1275">
        <v>59.2</v>
      </c>
      <c r="BQ73" s="1275"/>
      <c r="BR73" s="1275"/>
      <c r="BS73" s="1275"/>
      <c r="BT73" s="1275"/>
      <c r="BU73" s="1275"/>
      <c r="BV73" s="1275"/>
      <c r="BW73" s="1275"/>
      <c r="BX73" s="1275">
        <v>49</v>
      </c>
      <c r="BY73" s="1275"/>
      <c r="BZ73" s="1275"/>
      <c r="CA73" s="1275"/>
      <c r="CB73" s="1275"/>
      <c r="CC73" s="1275"/>
      <c r="CD73" s="1275"/>
      <c r="CE73" s="1275"/>
      <c r="CF73" s="1275">
        <v>42.3</v>
      </c>
      <c r="CG73" s="1275"/>
      <c r="CH73" s="1275"/>
      <c r="CI73" s="1275"/>
      <c r="CJ73" s="1275"/>
      <c r="CK73" s="1275"/>
      <c r="CL73" s="1275"/>
      <c r="CM73" s="1275"/>
      <c r="CN73" s="1275">
        <v>62.8</v>
      </c>
      <c r="CO73" s="1275"/>
      <c r="CP73" s="1275"/>
      <c r="CQ73" s="1275"/>
      <c r="CR73" s="1275"/>
      <c r="CS73" s="1275"/>
      <c r="CT73" s="1275"/>
      <c r="CU73" s="1275"/>
      <c r="CV73" s="1275">
        <v>65.7</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597</v>
      </c>
      <c r="BC75" s="1278"/>
      <c r="BD75" s="1278"/>
      <c r="BE75" s="1278"/>
      <c r="BF75" s="1278"/>
      <c r="BG75" s="1278"/>
      <c r="BH75" s="1278"/>
      <c r="BI75" s="1278"/>
      <c r="BJ75" s="1278"/>
      <c r="BK75" s="1278"/>
      <c r="BL75" s="1278"/>
      <c r="BM75" s="1278"/>
      <c r="BN75" s="1278"/>
      <c r="BO75" s="1278"/>
      <c r="BP75" s="1275">
        <v>8.6</v>
      </c>
      <c r="BQ75" s="1275"/>
      <c r="BR75" s="1275"/>
      <c r="BS75" s="1275"/>
      <c r="BT75" s="1275"/>
      <c r="BU75" s="1275"/>
      <c r="BV75" s="1275"/>
      <c r="BW75" s="1275"/>
      <c r="BX75" s="1275">
        <v>6.7</v>
      </c>
      <c r="BY75" s="1275"/>
      <c r="BZ75" s="1275"/>
      <c r="CA75" s="1275"/>
      <c r="CB75" s="1275"/>
      <c r="CC75" s="1275"/>
      <c r="CD75" s="1275"/>
      <c r="CE75" s="1275"/>
      <c r="CF75" s="1275">
        <v>4.8</v>
      </c>
      <c r="CG75" s="1275"/>
      <c r="CH75" s="1275"/>
      <c r="CI75" s="1275"/>
      <c r="CJ75" s="1275"/>
      <c r="CK75" s="1275"/>
      <c r="CL75" s="1275"/>
      <c r="CM75" s="1275"/>
      <c r="CN75" s="1275">
        <v>4.4000000000000004</v>
      </c>
      <c r="CO75" s="1275"/>
      <c r="CP75" s="1275"/>
      <c r="CQ75" s="1275"/>
      <c r="CR75" s="1275"/>
      <c r="CS75" s="1275"/>
      <c r="CT75" s="1275"/>
      <c r="CU75" s="1275"/>
      <c r="CV75" s="1275">
        <v>4.5999999999999996</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598</v>
      </c>
      <c r="AO77" s="1280"/>
      <c r="AP77" s="1280"/>
      <c r="AQ77" s="1280"/>
      <c r="AR77" s="1280"/>
      <c r="AS77" s="1280"/>
      <c r="AT77" s="1280"/>
      <c r="AU77" s="1280"/>
      <c r="AV77" s="1280"/>
      <c r="AW77" s="1280"/>
      <c r="AX77" s="1280"/>
      <c r="AY77" s="1280"/>
      <c r="AZ77" s="1280"/>
      <c r="BA77" s="1280"/>
      <c r="BB77" s="1278" t="s">
        <v>596</v>
      </c>
      <c r="BC77" s="1278"/>
      <c r="BD77" s="1278"/>
      <c r="BE77" s="1278"/>
      <c r="BF77" s="1278"/>
      <c r="BG77" s="1278"/>
      <c r="BH77" s="1278"/>
      <c r="BI77" s="1278"/>
      <c r="BJ77" s="1278"/>
      <c r="BK77" s="1278"/>
      <c r="BL77" s="1278"/>
      <c r="BM77" s="1278"/>
      <c r="BN77" s="1278"/>
      <c r="BO77" s="1278"/>
      <c r="BP77" s="1275">
        <v>37</v>
      </c>
      <c r="BQ77" s="1275"/>
      <c r="BR77" s="1275"/>
      <c r="BS77" s="1275"/>
      <c r="BT77" s="1275"/>
      <c r="BU77" s="1275"/>
      <c r="BV77" s="1275"/>
      <c r="BW77" s="1275"/>
      <c r="BX77" s="1275">
        <v>27.8</v>
      </c>
      <c r="BY77" s="1275"/>
      <c r="BZ77" s="1275"/>
      <c r="CA77" s="1275"/>
      <c r="CB77" s="1275"/>
      <c r="CC77" s="1275"/>
      <c r="CD77" s="1275"/>
      <c r="CE77" s="1275"/>
      <c r="CF77" s="1275">
        <v>20.2</v>
      </c>
      <c r="CG77" s="1275"/>
      <c r="CH77" s="1275"/>
      <c r="CI77" s="1275"/>
      <c r="CJ77" s="1275"/>
      <c r="CK77" s="1275"/>
      <c r="CL77" s="1275"/>
      <c r="CM77" s="1275"/>
      <c r="CN77" s="1275">
        <v>15.5</v>
      </c>
      <c r="CO77" s="1275"/>
      <c r="CP77" s="1275"/>
      <c r="CQ77" s="1275"/>
      <c r="CR77" s="1275"/>
      <c r="CS77" s="1275"/>
      <c r="CT77" s="1275"/>
      <c r="CU77" s="1275"/>
      <c r="CV77" s="1275">
        <v>14</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597</v>
      </c>
      <c r="BC79" s="1278"/>
      <c r="BD79" s="1278"/>
      <c r="BE79" s="1278"/>
      <c r="BF79" s="1278"/>
      <c r="BG79" s="1278"/>
      <c r="BH79" s="1278"/>
      <c r="BI79" s="1278"/>
      <c r="BJ79" s="1278"/>
      <c r="BK79" s="1278"/>
      <c r="BL79" s="1278"/>
      <c r="BM79" s="1278"/>
      <c r="BN79" s="1278"/>
      <c r="BO79" s="1278"/>
      <c r="BP79" s="1275">
        <v>9.4</v>
      </c>
      <c r="BQ79" s="1275"/>
      <c r="BR79" s="1275"/>
      <c r="BS79" s="1275"/>
      <c r="BT79" s="1275"/>
      <c r="BU79" s="1275"/>
      <c r="BV79" s="1275"/>
      <c r="BW79" s="1275"/>
      <c r="BX79" s="1275">
        <v>8.1</v>
      </c>
      <c r="BY79" s="1275"/>
      <c r="BZ79" s="1275"/>
      <c r="CA79" s="1275"/>
      <c r="CB79" s="1275"/>
      <c r="CC79" s="1275"/>
      <c r="CD79" s="1275"/>
      <c r="CE79" s="1275"/>
      <c r="CF79" s="1275">
        <v>7.1</v>
      </c>
      <c r="CG79" s="1275"/>
      <c r="CH79" s="1275"/>
      <c r="CI79" s="1275"/>
      <c r="CJ79" s="1275"/>
      <c r="CK79" s="1275"/>
      <c r="CL79" s="1275"/>
      <c r="CM79" s="1275"/>
      <c r="CN79" s="1275">
        <v>6.6</v>
      </c>
      <c r="CO79" s="1275"/>
      <c r="CP79" s="1275"/>
      <c r="CQ79" s="1275"/>
      <c r="CR79" s="1275"/>
      <c r="CS79" s="1275"/>
      <c r="CT79" s="1275"/>
      <c r="CU79" s="1275"/>
      <c r="CV79" s="1275">
        <v>6.5</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rK0gwRb8vCIoBNHMn0Gp5PGcg7JX+bJZ35HgdIyN7RtROG5PqvGzG/tt3esMFJl+GbV2f1IXQv1KAYkikVoFA==" saltValue="lkQXQL1l7O4kwgMO7cFTr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AIbDZlDZQt++cOjXZr0yx7uGsBbteJBlUYS/gSQWCxVZJpP1CSjDsnAkjOnMD2/1uI8XzODNhYquC0C3nnfTg==" saltValue="LtrPH7NKmW6J9Vh/T8DF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YdP+PQNULpGUJtjs+DI6ySzFrZyFSrw497JTglTF0TsB6C6O2yPrqD1RR+wte3xlPiRwpcnepgwiOA8EXKRBA==" saltValue="kzYn7u0L6Wg++VIQKsZYr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92192</v>
      </c>
      <c r="E3" s="141"/>
      <c r="F3" s="142">
        <v>69477</v>
      </c>
      <c r="G3" s="143"/>
      <c r="H3" s="144"/>
    </row>
    <row r="4" spans="1:8" x14ac:dyDescent="0.15">
      <c r="A4" s="145"/>
      <c r="B4" s="146"/>
      <c r="C4" s="147"/>
      <c r="D4" s="148">
        <v>36418</v>
      </c>
      <c r="E4" s="149"/>
      <c r="F4" s="150">
        <v>31528</v>
      </c>
      <c r="G4" s="151"/>
      <c r="H4" s="152"/>
    </row>
    <row r="5" spans="1:8" x14ac:dyDescent="0.15">
      <c r="A5" s="133" t="s">
        <v>539</v>
      </c>
      <c r="B5" s="138"/>
      <c r="C5" s="139"/>
      <c r="D5" s="140">
        <v>60062</v>
      </c>
      <c r="E5" s="141"/>
      <c r="F5" s="142">
        <v>59668</v>
      </c>
      <c r="G5" s="143"/>
      <c r="H5" s="144"/>
    </row>
    <row r="6" spans="1:8" x14ac:dyDescent="0.15">
      <c r="A6" s="145"/>
      <c r="B6" s="146"/>
      <c r="C6" s="147"/>
      <c r="D6" s="148">
        <v>29644</v>
      </c>
      <c r="E6" s="149"/>
      <c r="F6" s="150">
        <v>31515</v>
      </c>
      <c r="G6" s="151"/>
      <c r="H6" s="152"/>
    </row>
    <row r="7" spans="1:8" x14ac:dyDescent="0.15">
      <c r="A7" s="133" t="s">
        <v>540</v>
      </c>
      <c r="B7" s="138"/>
      <c r="C7" s="139"/>
      <c r="D7" s="140">
        <v>38572</v>
      </c>
      <c r="E7" s="141"/>
      <c r="F7" s="142">
        <v>56894</v>
      </c>
      <c r="G7" s="143"/>
      <c r="H7" s="144"/>
    </row>
    <row r="8" spans="1:8" x14ac:dyDescent="0.15">
      <c r="A8" s="145"/>
      <c r="B8" s="146"/>
      <c r="C8" s="147"/>
      <c r="D8" s="148">
        <v>20528</v>
      </c>
      <c r="E8" s="149"/>
      <c r="F8" s="150">
        <v>32548</v>
      </c>
      <c r="G8" s="151"/>
      <c r="H8" s="152"/>
    </row>
    <row r="9" spans="1:8" x14ac:dyDescent="0.15">
      <c r="A9" s="133" t="s">
        <v>541</v>
      </c>
      <c r="B9" s="138"/>
      <c r="C9" s="139"/>
      <c r="D9" s="140">
        <v>56160</v>
      </c>
      <c r="E9" s="141"/>
      <c r="F9" s="142">
        <v>57122</v>
      </c>
      <c r="G9" s="143"/>
      <c r="H9" s="144"/>
    </row>
    <row r="10" spans="1:8" x14ac:dyDescent="0.15">
      <c r="A10" s="145"/>
      <c r="B10" s="146"/>
      <c r="C10" s="147"/>
      <c r="D10" s="148">
        <v>34100</v>
      </c>
      <c r="E10" s="149"/>
      <c r="F10" s="150">
        <v>36191</v>
      </c>
      <c r="G10" s="151"/>
      <c r="H10" s="152"/>
    </row>
    <row r="11" spans="1:8" x14ac:dyDescent="0.15">
      <c r="A11" s="133" t="s">
        <v>542</v>
      </c>
      <c r="B11" s="138"/>
      <c r="C11" s="139"/>
      <c r="D11" s="140">
        <v>59275</v>
      </c>
      <c r="E11" s="141"/>
      <c r="F11" s="142">
        <v>53655</v>
      </c>
      <c r="G11" s="143"/>
      <c r="H11" s="144"/>
    </row>
    <row r="12" spans="1:8" x14ac:dyDescent="0.15">
      <c r="A12" s="145"/>
      <c r="B12" s="146"/>
      <c r="C12" s="153"/>
      <c r="D12" s="148">
        <v>14760</v>
      </c>
      <c r="E12" s="149"/>
      <c r="F12" s="150">
        <v>32719</v>
      </c>
      <c r="G12" s="151"/>
      <c r="H12" s="152"/>
    </row>
    <row r="13" spans="1:8" x14ac:dyDescent="0.15">
      <c r="A13" s="133"/>
      <c r="B13" s="138"/>
      <c r="C13" s="154"/>
      <c r="D13" s="155">
        <v>61252</v>
      </c>
      <c r="E13" s="156"/>
      <c r="F13" s="157">
        <v>59363</v>
      </c>
      <c r="G13" s="158"/>
      <c r="H13" s="144"/>
    </row>
    <row r="14" spans="1:8" x14ac:dyDescent="0.15">
      <c r="A14" s="145"/>
      <c r="B14" s="146"/>
      <c r="C14" s="147"/>
      <c r="D14" s="148">
        <v>27090</v>
      </c>
      <c r="E14" s="149"/>
      <c r="F14" s="150">
        <v>32900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4.13</v>
      </c>
      <c r="C19" s="159">
        <f>ROUND(VALUE(SUBSTITUTE(実質収支比率等に係る経年分析!G$48,"▲","-")),2)</f>
        <v>7.53</v>
      </c>
      <c r="D19" s="159">
        <f>ROUND(VALUE(SUBSTITUTE(実質収支比率等に係る経年分析!H$48,"▲","-")),2)</f>
        <v>6.67</v>
      </c>
      <c r="E19" s="159">
        <f>ROUND(VALUE(SUBSTITUTE(実質収支比率等に係る経年分析!I$48,"▲","-")),2)</f>
        <v>4.2</v>
      </c>
      <c r="F19" s="159">
        <f>ROUND(VALUE(SUBSTITUTE(実質収支比率等に係る経年分析!J$48,"▲","-")),2)</f>
        <v>5.81</v>
      </c>
    </row>
    <row r="20" spans="1:11" x14ac:dyDescent="0.15">
      <c r="A20" s="159" t="s">
        <v>49</v>
      </c>
      <c r="B20" s="159">
        <f>ROUND(VALUE(SUBSTITUTE(実質収支比率等に係る経年分析!F$47,"▲","-")),2)</f>
        <v>18.91</v>
      </c>
      <c r="C20" s="159">
        <f>ROUND(VALUE(SUBSTITUTE(実質収支比率等に係る経年分析!G$47,"▲","-")),2)</f>
        <v>18.91</v>
      </c>
      <c r="D20" s="159">
        <f>ROUND(VALUE(SUBSTITUTE(実質収支比率等に係る経年分析!H$47,"▲","-")),2)</f>
        <v>18.39</v>
      </c>
      <c r="E20" s="159">
        <f>ROUND(VALUE(SUBSTITUTE(実質収支比率等に係る経年分析!I$47,"▲","-")),2)</f>
        <v>18.649999999999999</v>
      </c>
      <c r="F20" s="159">
        <f>ROUND(VALUE(SUBSTITUTE(実質収支比率等に係る経年分析!J$47,"▲","-")),2)</f>
        <v>16.91</v>
      </c>
    </row>
    <row r="21" spans="1:11" x14ac:dyDescent="0.15">
      <c r="A21" s="159" t="s">
        <v>50</v>
      </c>
      <c r="B21" s="159">
        <f>IF(ISNUMBER(VALUE(SUBSTITUTE(実質収支比率等に係る経年分析!F$49,"▲","-"))),ROUND(VALUE(SUBSTITUTE(実質収支比率等に係る経年分析!F$49,"▲","-")),2),NA())</f>
        <v>-2.8</v>
      </c>
      <c r="C21" s="159">
        <f>IF(ISNUMBER(VALUE(SUBSTITUTE(実質収支比率等に係る経年分析!G$49,"▲","-"))),ROUND(VALUE(SUBSTITUTE(実質収支比率等に係る経年分析!G$49,"▲","-")),2),NA())</f>
        <v>3.42</v>
      </c>
      <c r="D21" s="159">
        <f>IF(ISNUMBER(VALUE(SUBSTITUTE(実質収支比率等に係る経年分析!H$49,"▲","-"))),ROUND(VALUE(SUBSTITUTE(実質収支比率等に係る経年分析!H$49,"▲","-")),2),NA())</f>
        <v>0.08</v>
      </c>
      <c r="E21" s="159">
        <f>IF(ISNUMBER(VALUE(SUBSTITUTE(実質収支比率等に係る経年分析!I$49,"▲","-"))),ROUND(VALUE(SUBSTITUTE(実質収支比率等に係る経年分析!I$49,"▲","-")),2),NA())</f>
        <v>-2.54</v>
      </c>
      <c r="F21" s="159">
        <f>IF(ISNUMBER(VALUE(SUBSTITUTE(実質収支比率等に係る経年分析!J$49,"▲","-"))),ROUND(VALUE(SUBSTITUTE(実質収支比率等に係る経年分析!J$49,"▲","-")),2),NA())</f>
        <v>-0.06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簡易水道特別会計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1.92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x14ac:dyDescent="0.15">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0.14000000000000001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0.95</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2.38</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4.13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7.53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6.66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5.81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14.44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17.63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19.2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19.809999999999999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793</v>
      </c>
      <c r="E42" s="161"/>
      <c r="F42" s="161"/>
      <c r="G42" s="161">
        <f>'実質公債費比率（分子）の構造'!L$52</f>
        <v>807</v>
      </c>
      <c r="H42" s="161"/>
      <c r="I42" s="161"/>
      <c r="J42" s="161">
        <f>'実質公債費比率（分子）の構造'!M$52</f>
        <v>820</v>
      </c>
      <c r="K42" s="161"/>
      <c r="L42" s="161"/>
      <c r="M42" s="161">
        <f>'実質公債費比率（分子）の構造'!N$52</f>
        <v>839</v>
      </c>
      <c r="N42" s="161"/>
      <c r="O42" s="161"/>
      <c r="P42" s="161">
        <f>'実質公債費比率（分子）の構造'!O$52</f>
        <v>866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55</v>
      </c>
      <c r="C44" s="161"/>
      <c r="D44" s="161"/>
      <c r="E44" s="161">
        <f>'実質公債費比率（分子）の構造'!L$50</f>
        <v>0</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113</v>
      </c>
      <c r="C45" s="161"/>
      <c r="D45" s="161"/>
      <c r="E45" s="161">
        <f>'実質公債費比率（分子）の構造'!L$49</f>
        <v>118</v>
      </c>
      <c r="F45" s="161"/>
      <c r="G45" s="161"/>
      <c r="H45" s="161">
        <f>'実質公債費比率（分子）の構造'!M$49</f>
        <v>119</v>
      </c>
      <c r="I45" s="161"/>
      <c r="J45" s="161"/>
      <c r="K45" s="161">
        <f>'実質公債費比率（分子）の構造'!N$49</f>
        <v>114</v>
      </c>
      <c r="L45" s="161"/>
      <c r="M45" s="161"/>
      <c r="N45" s="161">
        <f>'実質公債費比率（分子）の構造'!O$49</f>
        <v>111</v>
      </c>
      <c r="O45" s="161"/>
      <c r="P45" s="161"/>
    </row>
    <row r="46" spans="1:16" x14ac:dyDescent="0.15">
      <c r="A46" s="161" t="s">
        <v>61</v>
      </c>
      <c r="B46" s="161">
        <f>'実質公債費比率（分子）の構造'!K$48</f>
        <v>352</v>
      </c>
      <c r="C46" s="161"/>
      <c r="D46" s="161"/>
      <c r="E46" s="161">
        <f>'実質公債費比率（分子）の構造'!L$48</f>
        <v>358</v>
      </c>
      <c r="F46" s="161"/>
      <c r="G46" s="161"/>
      <c r="H46" s="161">
        <f>'実質公債費比率（分子）の構造'!M$48</f>
        <v>328</v>
      </c>
      <c r="I46" s="161"/>
      <c r="J46" s="161"/>
      <c r="K46" s="161">
        <f>'実質公債費比率（分子）の構造'!N$48</f>
        <v>365</v>
      </c>
      <c r="L46" s="161"/>
      <c r="M46" s="161"/>
      <c r="N46" s="161">
        <f>'実質公債費比率（分子）の構造'!O$48</f>
        <v>350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606</v>
      </c>
      <c r="C49" s="161"/>
      <c r="D49" s="161"/>
      <c r="E49" s="161">
        <f>'実質公債費比率（分子）の構造'!L$45</f>
        <v>564</v>
      </c>
      <c r="F49" s="161"/>
      <c r="G49" s="161"/>
      <c r="H49" s="161">
        <f>'実質公債費比率（分子）の構造'!M$45</f>
        <v>511</v>
      </c>
      <c r="I49" s="161"/>
      <c r="J49" s="161"/>
      <c r="K49" s="161">
        <f>'実質公債費比率（分子）の構造'!N$45</f>
        <v>592</v>
      </c>
      <c r="L49" s="161"/>
      <c r="M49" s="161"/>
      <c r="N49" s="161">
        <f>'実質公債費比率（分子）の構造'!O$45</f>
        <v>662</v>
      </c>
      <c r="O49" s="161"/>
      <c r="P49" s="161"/>
    </row>
    <row r="50" spans="1:16" x14ac:dyDescent="0.15">
      <c r="A50" s="161" t="s">
        <v>65</v>
      </c>
      <c r="B50" s="161" t="e">
        <f>NA()</f>
        <v>#N/A</v>
      </c>
      <c r="C50" s="161">
        <f>IF(ISNUMBER('実質公債費比率（分子）の構造'!K$53),'実質公債費比率（分子）の構造'!K$53,NA())</f>
        <v>333</v>
      </c>
      <c r="D50" s="161" t="e">
        <f>NA()</f>
        <v>#N/A</v>
      </c>
      <c r="E50" s="161" t="e">
        <f>NA()</f>
        <v>#N/A</v>
      </c>
      <c r="F50" s="161">
        <f>IF(ISNUMBER('実質公債費比率（分子）の構造'!L$53),'実質公債費比率（分子）の構造'!L$53,NA())</f>
        <v>233</v>
      </c>
      <c r="G50" s="161" t="e">
        <f>NA()</f>
        <v>#N/A</v>
      </c>
      <c r="H50" s="161" t="e">
        <f>NA()</f>
        <v>#N/A</v>
      </c>
      <c r="I50" s="161">
        <f>IF(ISNUMBER('実質公債費比率（分子）の構造'!M$53),'実質公債費比率（分子）の構造'!M$53,NA())</f>
        <v>138</v>
      </c>
      <c r="J50" s="161" t="e">
        <f>NA()</f>
        <v>#N/A</v>
      </c>
      <c r="K50" s="161" t="e">
        <f>NA()</f>
        <v>#N/A</v>
      </c>
      <c r="L50" s="161">
        <f>IF(ISNUMBER('実質公債費比率（分子）の構造'!N$53),'実質公債費比率（分子）の構造'!N$53,NA())</f>
        <v>232</v>
      </c>
      <c r="M50" s="161" t="e">
        <f>NA()</f>
        <v>#N/A</v>
      </c>
      <c r="N50" s="161" t="e">
        <f>NA()</f>
        <v>#N/A</v>
      </c>
      <c r="O50" s="161">
        <f>IF(ISNUMBER('実質公債費比率（分子）の構造'!O$53),'実質公債費比率（分子）の構造'!O$53,NA())</f>
        <v>257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11148</v>
      </c>
      <c r="E56" s="160"/>
      <c r="F56" s="160"/>
      <c r="G56" s="160">
        <f>'将来負担比率（分子）の構造'!J$52</f>
        <v>11201</v>
      </c>
      <c r="H56" s="160"/>
      <c r="I56" s="160"/>
      <c r="J56" s="160">
        <f>'将来負担比率（分子）の構造'!K$52</f>
        <v>10833</v>
      </c>
      <c r="K56" s="160"/>
      <c r="L56" s="160"/>
      <c r="M56" s="160">
        <f>'将来負担比率（分子）の構造'!L$52</f>
        <v>10756</v>
      </c>
      <c r="N56" s="160"/>
      <c r="O56" s="160"/>
      <c r="P56" s="160">
        <f>'将来負担比率（分子）の構造'!M$52</f>
        <v>10487</v>
      </c>
    </row>
    <row r="57" spans="1:16" x14ac:dyDescent="0.15">
      <c r="A57" s="160" t="s">
        <v>36</v>
      </c>
      <c r="B57" s="160"/>
      <c r="C57" s="160"/>
      <c r="D57" s="160">
        <f>'将来負担比率（分子）の構造'!I$51</f>
        <v>0</v>
      </c>
      <c r="E57" s="160"/>
      <c r="F57" s="160"/>
      <c r="G57" s="160">
        <f>'将来負担比率（分子）の構造'!J$51</f>
        <v>0</v>
      </c>
      <c r="H57" s="160"/>
      <c r="I57" s="160"/>
      <c r="J57" s="160">
        <f>'将来負担比率（分子）の構造'!K$51</f>
        <v>0</v>
      </c>
      <c r="K57" s="160"/>
      <c r="L57" s="160"/>
      <c r="M57" s="160">
        <f>'将来負担比率（分子）の構造'!L$51</f>
        <v>0</v>
      </c>
      <c r="N57" s="160"/>
      <c r="O57" s="160"/>
      <c r="P57" s="160" t="str">
        <f>'将来負担比率（分子）の構造'!M$51</f>
        <v>-</v>
      </c>
    </row>
    <row r="58" spans="1:16" x14ac:dyDescent="0.15">
      <c r="A58" s="160" t="s">
        <v>35</v>
      </c>
      <c r="B58" s="160"/>
      <c r="C58" s="160"/>
      <c r="D58" s="160">
        <f>'将来負担比率（分子）の構造'!I$50</f>
        <v>2322</v>
      </c>
      <c r="E58" s="160"/>
      <c r="F58" s="160"/>
      <c r="G58" s="160">
        <f>'将来負担比率（分子）の構造'!J$50</f>
        <v>2374</v>
      </c>
      <c r="H58" s="160"/>
      <c r="I58" s="160"/>
      <c r="J58" s="160">
        <f>'将来負担比率（分子）の構造'!K$50</f>
        <v>2447</v>
      </c>
      <c r="K58" s="160"/>
      <c r="L58" s="160"/>
      <c r="M58" s="160">
        <f>'将来負担比率（分子）の構造'!L$50</f>
        <v>2455</v>
      </c>
      <c r="N58" s="160"/>
      <c r="O58" s="160"/>
      <c r="P58" s="160">
        <f>'将来負担比率（分子）の構造'!M$50</f>
        <v>2214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0</v>
      </c>
      <c r="C61" s="160"/>
      <c r="D61" s="160"/>
      <c r="E61" s="160">
        <f>'将来負担比率（分子）の構造'!J$46</f>
        <v>0</v>
      </c>
      <c r="F61" s="160"/>
      <c r="G61" s="160"/>
      <c r="H61" s="160">
        <f>'将来負担比率（分子）の構造'!K$46</f>
        <v>0</v>
      </c>
      <c r="I61" s="160"/>
      <c r="J61" s="160"/>
      <c r="K61" s="160">
        <f>'将来負担比率（分子）の構造'!L$46</f>
        <v>0</v>
      </c>
      <c r="L61" s="160"/>
      <c r="M61" s="160"/>
      <c r="N61" s="160" t="str">
        <f>'将来負担比率（分子）の構造'!M$46</f>
        <v>-</v>
      </c>
      <c r="O61" s="160"/>
      <c r="P61" s="160"/>
    </row>
    <row r="62" spans="1:16" x14ac:dyDescent="0.15">
      <c r="A62" s="160" t="s">
        <v>29</v>
      </c>
      <c r="B62" s="160">
        <f>'将来負担比率（分子）の構造'!I$45</f>
        <v>1890</v>
      </c>
      <c r="C62" s="160"/>
      <c r="D62" s="160"/>
      <c r="E62" s="160">
        <f>'将来負担比率（分子）の構造'!J$45</f>
        <v>1641</v>
      </c>
      <c r="F62" s="160"/>
      <c r="G62" s="160"/>
      <c r="H62" s="160">
        <f>'将来負担比率（分子）の構造'!K$45</f>
        <v>1409</v>
      </c>
      <c r="I62" s="160"/>
      <c r="J62" s="160"/>
      <c r="K62" s="160">
        <f>'将来負担比率（分子）の構造'!L$45</f>
        <v>1834</v>
      </c>
      <c r="L62" s="160"/>
      <c r="M62" s="160"/>
      <c r="N62" s="160">
        <f>'将来負担比率（分子）の構造'!M$45</f>
        <v>1808</v>
      </c>
      <c r="O62" s="160"/>
      <c r="P62" s="160"/>
    </row>
    <row r="63" spans="1:16" x14ac:dyDescent="0.15">
      <c r="A63" s="160" t="s">
        <v>28</v>
      </c>
      <c r="B63" s="160">
        <f>'将来負担比率（分子）の構造'!I$44</f>
        <v>722</v>
      </c>
      <c r="C63" s="160"/>
      <c r="D63" s="160"/>
      <c r="E63" s="160">
        <f>'将来負担比率（分子）の構造'!J$44</f>
        <v>741</v>
      </c>
      <c r="F63" s="160"/>
      <c r="G63" s="160"/>
      <c r="H63" s="160">
        <f>'将来負担比率（分子）の構造'!K$44</f>
        <v>662</v>
      </c>
      <c r="I63" s="160"/>
      <c r="J63" s="160"/>
      <c r="K63" s="160">
        <f>'将来負担比率（分子）の構造'!L$44</f>
        <v>576</v>
      </c>
      <c r="L63" s="160"/>
      <c r="M63" s="160"/>
      <c r="N63" s="160">
        <f>'将来負担比率（分子）の構造'!M$44</f>
        <v>485</v>
      </c>
      <c r="O63" s="160"/>
      <c r="P63" s="160"/>
    </row>
    <row r="64" spans="1:16" x14ac:dyDescent="0.15">
      <c r="A64" s="160" t="s">
        <v>27</v>
      </c>
      <c r="B64" s="160">
        <f>'将来負担比率（分子）の構造'!I$43</f>
        <v>5587</v>
      </c>
      <c r="C64" s="160"/>
      <c r="D64" s="160"/>
      <c r="E64" s="160">
        <f>'将来負担比率（分子）の構造'!J$43</f>
        <v>5271</v>
      </c>
      <c r="F64" s="160"/>
      <c r="G64" s="160"/>
      <c r="H64" s="160">
        <f>'将来負担比率（分子）の構造'!K$43</f>
        <v>4902</v>
      </c>
      <c r="I64" s="160"/>
      <c r="J64" s="160"/>
      <c r="K64" s="160">
        <f>'将来負担比率（分子）の構造'!L$43</f>
        <v>5126</v>
      </c>
      <c r="L64" s="160"/>
      <c r="M64" s="160"/>
      <c r="N64" s="160">
        <f>'将来負担比率（分子）の構造'!M$43</f>
        <v>4807</v>
      </c>
      <c r="O64" s="160"/>
      <c r="P64" s="160"/>
    </row>
    <row r="65" spans="1:16" x14ac:dyDescent="0.15">
      <c r="A65" s="160" t="s">
        <v>26</v>
      </c>
      <c r="B65" s="160">
        <f>'将来負担比率（分子）の構造'!I$42</f>
        <v>43</v>
      </c>
      <c r="C65" s="160"/>
      <c r="D65" s="160"/>
      <c r="E65" s="160">
        <f>'将来負担比率（分子）の構造'!J$42</f>
        <v>25</v>
      </c>
      <c r="F65" s="160"/>
      <c r="G65" s="160"/>
      <c r="H65" s="160">
        <f>'将来負担比率（分子）の構造'!K$42</f>
        <v>91</v>
      </c>
      <c r="I65" s="160"/>
      <c r="J65" s="160"/>
      <c r="K65" s="160">
        <f>'将来負担比率（分子）の構造'!L$42</f>
        <v>91</v>
      </c>
      <c r="L65" s="160"/>
      <c r="M65" s="160"/>
      <c r="N65" s="160">
        <f>'将来負担比率（分子）の構造'!M$42</f>
        <v>91</v>
      </c>
      <c r="O65" s="160"/>
      <c r="P65" s="160"/>
    </row>
    <row r="66" spans="1:16" x14ac:dyDescent="0.15">
      <c r="A66" s="160" t="s">
        <v>25</v>
      </c>
      <c r="B66" s="160">
        <f>'将来負担比率（分子）の構造'!I$41</f>
        <v>8085</v>
      </c>
      <c r="C66" s="160"/>
      <c r="D66" s="160"/>
      <c r="E66" s="160">
        <f>'将来負担比率（分子）の構造'!J$41</f>
        <v>8256</v>
      </c>
      <c r="F66" s="160"/>
      <c r="G66" s="160"/>
      <c r="H66" s="160">
        <f>'将来負担比率（分子）の構造'!K$41</f>
        <v>8319</v>
      </c>
      <c r="I66" s="160"/>
      <c r="J66" s="160"/>
      <c r="K66" s="160">
        <f>'将来負担比率（分子）の構造'!L$41</f>
        <v>8643</v>
      </c>
      <c r="L66" s="160"/>
      <c r="M66" s="160"/>
      <c r="N66" s="160">
        <f>'将来負担比率（分子）の構造'!M$41</f>
        <v>8715</v>
      </c>
      <c r="O66" s="160"/>
      <c r="P66" s="160"/>
    </row>
    <row r="67" spans="1:16" x14ac:dyDescent="0.15">
      <c r="A67" s="160" t="s">
        <v>69</v>
      </c>
      <c r="B67" s="160" t="e">
        <f>NA()</f>
        <v>#N/A</v>
      </c>
      <c r="C67" s="160">
        <f>IF(ISNUMBER('将来負担比率（分子）の構造'!I$53), IF('将来負担比率（分子）の構造'!I$53 &lt; 0, 0, '将来負担比率（分子）の構造'!I$53), NA())</f>
        <v>2857</v>
      </c>
      <c r="D67" s="160" t="e">
        <f>NA()</f>
        <v>#N/A</v>
      </c>
      <c r="E67" s="160" t="e">
        <f>NA()</f>
        <v>#N/A</v>
      </c>
      <c r="F67" s="160">
        <f>IF(ISNUMBER('将来負担比率（分子）の構造'!J$53), IF('将来負担比率（分子）の構造'!J$53 &lt; 0, 0, '将来負担比率（分子）の構造'!J$53), NA())</f>
        <v>2359</v>
      </c>
      <c r="G67" s="160" t="e">
        <f>NA()</f>
        <v>#N/A</v>
      </c>
      <c r="H67" s="160" t="e">
        <f>NA()</f>
        <v>#N/A</v>
      </c>
      <c r="I67" s="160">
        <f>IF(ISNUMBER('将来負担比率（分子）の構造'!K$53), IF('将来負担比率（分子）の構造'!K$53 &lt; 0, 0, '将来負担比率（分子）の構造'!K$53), NA())</f>
        <v>2103</v>
      </c>
      <c r="J67" s="160" t="e">
        <f>NA()</f>
        <v>#N/A</v>
      </c>
      <c r="K67" s="160" t="e">
        <f>NA()</f>
        <v>#N/A</v>
      </c>
      <c r="L67" s="160">
        <f>IF(ISNUMBER('将来負担比率（分子）の構造'!L$53), IF('将来負担比率（分子）の構造'!L$53 &lt; 0, 0, '将来負担比率（分子）の構造'!L$53), NA())</f>
        <v>3059</v>
      </c>
      <c r="M67" s="160" t="e">
        <f>NA()</f>
        <v>#N/A</v>
      </c>
      <c r="N67" s="160" t="e">
        <f>NA()</f>
        <v>#N/A</v>
      </c>
      <c r="O67" s="160">
        <f>IF(ISNUMBER('将来負担比率（分子）の構造'!M$53), IF('将来負担比率（分子）の構造'!M$53 &lt; 0, 0, '将来負担比率（分子）の構造'!M$53), NA())</f>
        <v>3205</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1064</v>
      </c>
      <c r="C72" s="164">
        <f>基金残高に係る経年分析!G55</f>
        <v>1064</v>
      </c>
      <c r="D72" s="164">
        <f>基金残高に係る経年分析!H55</f>
        <v>971</v>
      </c>
    </row>
    <row r="73" spans="1:16" x14ac:dyDescent="0.15">
      <c r="A73" s="163" t="s">
        <v>72</v>
      </c>
      <c r="B73" s="164">
        <f>基金残高に係る経年分析!F56</f>
        <v>411</v>
      </c>
      <c r="C73" s="164">
        <f>基金残高に係る経年分析!G56</f>
        <v>412</v>
      </c>
      <c r="D73" s="164">
        <f>基金残高に係る経年分析!H56</f>
        <v>332</v>
      </c>
    </row>
    <row r="74" spans="1:16" x14ac:dyDescent="0.15">
      <c r="A74" s="163" t="s">
        <v>73</v>
      </c>
      <c r="B74" s="164">
        <f>基金残高に係る経年分析!F57</f>
        <v>780</v>
      </c>
      <c r="C74" s="164">
        <f>基金残高に係る経年分析!G57</f>
        <v>787</v>
      </c>
      <c r="D74" s="164">
        <f>基金残高に係る経年分析!H57</f>
        <v>718</v>
      </c>
    </row>
  </sheetData>
  <sheetProtection algorithmName="SHA-512" hashValue="h4vLUrSbZPqne360GOjq3m/0KNi+3pCn8i/fJ1XUzaHUrA80GdqnQIQdat/s8y8ryCO2OhwTpV3rPwHC4wXWfQ==" saltValue="C7S9gPrGf/cZeaentgVZ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212</v>
      </c>
      <c r="DI1" s="774"/>
      <c r="DJ1" s="774"/>
      <c r="DK1" s="774"/>
      <c r="DL1" s="774"/>
      <c r="DM1" s="774"/>
      <c r="DN1" s="775"/>
      <c r="DO1" s="205"/>
      <c r="DP1" s="773" t="s">
        <v>213</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215</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216</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217</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218</v>
      </c>
      <c r="S4" s="716"/>
      <c r="T4" s="716"/>
      <c r="U4" s="716"/>
      <c r="V4" s="716"/>
      <c r="W4" s="716"/>
      <c r="X4" s="716"/>
      <c r="Y4" s="717"/>
      <c r="Z4" s="715" t="s">
        <v>219</v>
      </c>
      <c r="AA4" s="716"/>
      <c r="AB4" s="716"/>
      <c r="AC4" s="717"/>
      <c r="AD4" s="715" t="s">
        <v>220</v>
      </c>
      <c r="AE4" s="716"/>
      <c r="AF4" s="716"/>
      <c r="AG4" s="716"/>
      <c r="AH4" s="716"/>
      <c r="AI4" s="716"/>
      <c r="AJ4" s="716"/>
      <c r="AK4" s="717"/>
      <c r="AL4" s="715" t="s">
        <v>219</v>
      </c>
      <c r="AM4" s="716"/>
      <c r="AN4" s="716"/>
      <c r="AO4" s="717"/>
      <c r="AP4" s="776" t="s">
        <v>221</v>
      </c>
      <c r="AQ4" s="776"/>
      <c r="AR4" s="776"/>
      <c r="AS4" s="776"/>
      <c r="AT4" s="776"/>
      <c r="AU4" s="776"/>
      <c r="AV4" s="776"/>
      <c r="AW4" s="776"/>
      <c r="AX4" s="776"/>
      <c r="AY4" s="776"/>
      <c r="AZ4" s="776"/>
      <c r="BA4" s="776"/>
      <c r="BB4" s="776"/>
      <c r="BC4" s="776"/>
      <c r="BD4" s="776"/>
      <c r="BE4" s="776"/>
      <c r="BF4" s="776"/>
      <c r="BG4" s="776" t="s">
        <v>222</v>
      </c>
      <c r="BH4" s="776"/>
      <c r="BI4" s="776"/>
      <c r="BJ4" s="776"/>
      <c r="BK4" s="776"/>
      <c r="BL4" s="776"/>
      <c r="BM4" s="776"/>
      <c r="BN4" s="776"/>
      <c r="BO4" s="776" t="s">
        <v>219</v>
      </c>
      <c r="BP4" s="776"/>
      <c r="BQ4" s="776"/>
      <c r="BR4" s="776"/>
      <c r="BS4" s="776" t="s">
        <v>223</v>
      </c>
      <c r="BT4" s="776"/>
      <c r="BU4" s="776"/>
      <c r="BV4" s="776"/>
      <c r="BW4" s="776"/>
      <c r="BX4" s="776"/>
      <c r="BY4" s="776"/>
      <c r="BZ4" s="776"/>
      <c r="CA4" s="776"/>
      <c r="CB4" s="776"/>
      <c r="CD4" s="758" t="s">
        <v>224</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225</v>
      </c>
      <c r="C5" s="741"/>
      <c r="D5" s="741"/>
      <c r="E5" s="741"/>
      <c r="F5" s="741"/>
      <c r="G5" s="741"/>
      <c r="H5" s="741"/>
      <c r="I5" s="741"/>
      <c r="J5" s="741"/>
      <c r="K5" s="741"/>
      <c r="L5" s="741"/>
      <c r="M5" s="741"/>
      <c r="N5" s="741"/>
      <c r="O5" s="741"/>
      <c r="P5" s="741"/>
      <c r="Q5" s="742"/>
      <c r="R5" s="706">
        <v>3465244</v>
      </c>
      <c r="S5" s="707"/>
      <c r="T5" s="707"/>
      <c r="U5" s="707"/>
      <c r="V5" s="707"/>
      <c r="W5" s="707"/>
      <c r="X5" s="707"/>
      <c r="Y5" s="753"/>
      <c r="Z5" s="771">
        <v>37.6</v>
      </c>
      <c r="AA5" s="771"/>
      <c r="AB5" s="771"/>
      <c r="AC5" s="771"/>
      <c r="AD5" s="772">
        <v>3465244</v>
      </c>
      <c r="AE5" s="772"/>
      <c r="AF5" s="772"/>
      <c r="AG5" s="772"/>
      <c r="AH5" s="772"/>
      <c r="AI5" s="772"/>
      <c r="AJ5" s="772"/>
      <c r="AK5" s="772"/>
      <c r="AL5" s="754">
        <v>65.099999999999994</v>
      </c>
      <c r="AM5" s="723"/>
      <c r="AN5" s="723"/>
      <c r="AO5" s="755"/>
      <c r="AP5" s="740" t="s">
        <v>226</v>
      </c>
      <c r="AQ5" s="741"/>
      <c r="AR5" s="741"/>
      <c r="AS5" s="741"/>
      <c r="AT5" s="741"/>
      <c r="AU5" s="741"/>
      <c r="AV5" s="741"/>
      <c r="AW5" s="741"/>
      <c r="AX5" s="741"/>
      <c r="AY5" s="741"/>
      <c r="AZ5" s="741"/>
      <c r="BA5" s="741"/>
      <c r="BB5" s="741"/>
      <c r="BC5" s="741"/>
      <c r="BD5" s="741"/>
      <c r="BE5" s="741"/>
      <c r="BF5" s="742"/>
      <c r="BG5" s="641">
        <v>3465244</v>
      </c>
      <c r="BH5" s="644"/>
      <c r="BI5" s="644"/>
      <c r="BJ5" s="644"/>
      <c r="BK5" s="644"/>
      <c r="BL5" s="644"/>
      <c r="BM5" s="644"/>
      <c r="BN5" s="645"/>
      <c r="BO5" s="703">
        <v>100</v>
      </c>
      <c r="BP5" s="703"/>
      <c r="BQ5" s="703"/>
      <c r="BR5" s="703"/>
      <c r="BS5" s="704">
        <v>56343</v>
      </c>
      <c r="BT5" s="704"/>
      <c r="BU5" s="704"/>
      <c r="BV5" s="704"/>
      <c r="BW5" s="704"/>
      <c r="BX5" s="704"/>
      <c r="BY5" s="704"/>
      <c r="BZ5" s="704"/>
      <c r="CA5" s="704"/>
      <c r="CB5" s="745"/>
      <c r="CD5" s="758" t="s">
        <v>221</v>
      </c>
      <c r="CE5" s="759"/>
      <c r="CF5" s="759"/>
      <c r="CG5" s="759"/>
      <c r="CH5" s="759"/>
      <c r="CI5" s="759"/>
      <c r="CJ5" s="759"/>
      <c r="CK5" s="759"/>
      <c r="CL5" s="759"/>
      <c r="CM5" s="759"/>
      <c r="CN5" s="759"/>
      <c r="CO5" s="759"/>
      <c r="CP5" s="759"/>
      <c r="CQ5" s="760"/>
      <c r="CR5" s="758" t="s">
        <v>227</v>
      </c>
      <c r="CS5" s="759"/>
      <c r="CT5" s="759"/>
      <c r="CU5" s="759"/>
      <c r="CV5" s="759"/>
      <c r="CW5" s="759"/>
      <c r="CX5" s="759"/>
      <c r="CY5" s="760"/>
      <c r="CZ5" s="758" t="s">
        <v>219</v>
      </c>
      <c r="DA5" s="759"/>
      <c r="DB5" s="759"/>
      <c r="DC5" s="760"/>
      <c r="DD5" s="758" t="s">
        <v>228</v>
      </c>
      <c r="DE5" s="759"/>
      <c r="DF5" s="759"/>
      <c r="DG5" s="759"/>
      <c r="DH5" s="759"/>
      <c r="DI5" s="759"/>
      <c r="DJ5" s="759"/>
      <c r="DK5" s="759"/>
      <c r="DL5" s="759"/>
      <c r="DM5" s="759"/>
      <c r="DN5" s="759"/>
      <c r="DO5" s="759"/>
      <c r="DP5" s="760"/>
      <c r="DQ5" s="758" t="s">
        <v>229</v>
      </c>
      <c r="DR5" s="759"/>
      <c r="DS5" s="759"/>
      <c r="DT5" s="759"/>
      <c r="DU5" s="759"/>
      <c r="DV5" s="759"/>
      <c r="DW5" s="759"/>
      <c r="DX5" s="759"/>
      <c r="DY5" s="759"/>
      <c r="DZ5" s="759"/>
      <c r="EA5" s="759"/>
      <c r="EB5" s="759"/>
      <c r="EC5" s="760"/>
    </row>
    <row r="6" spans="2:143" ht="11.25" customHeight="1" x14ac:dyDescent="0.15">
      <c r="B6" s="638" t="s">
        <v>230</v>
      </c>
      <c r="C6" s="639"/>
      <c r="D6" s="639"/>
      <c r="E6" s="639"/>
      <c r="F6" s="639"/>
      <c r="G6" s="639"/>
      <c r="H6" s="639"/>
      <c r="I6" s="639"/>
      <c r="J6" s="639"/>
      <c r="K6" s="639"/>
      <c r="L6" s="639"/>
      <c r="M6" s="639"/>
      <c r="N6" s="639"/>
      <c r="O6" s="639"/>
      <c r="P6" s="639"/>
      <c r="Q6" s="640"/>
      <c r="R6" s="641">
        <v>79256</v>
      </c>
      <c r="S6" s="644"/>
      <c r="T6" s="644"/>
      <c r="U6" s="644"/>
      <c r="V6" s="644"/>
      <c r="W6" s="644"/>
      <c r="X6" s="644"/>
      <c r="Y6" s="645"/>
      <c r="Z6" s="703">
        <v>0.9</v>
      </c>
      <c r="AA6" s="703"/>
      <c r="AB6" s="703"/>
      <c r="AC6" s="703"/>
      <c r="AD6" s="704">
        <v>79256</v>
      </c>
      <c r="AE6" s="704"/>
      <c r="AF6" s="704"/>
      <c r="AG6" s="704"/>
      <c r="AH6" s="704"/>
      <c r="AI6" s="704"/>
      <c r="AJ6" s="704"/>
      <c r="AK6" s="704"/>
      <c r="AL6" s="646">
        <v>1.5</v>
      </c>
      <c r="AM6" s="647"/>
      <c r="AN6" s="647"/>
      <c r="AO6" s="705"/>
      <c r="AP6" s="638" t="s">
        <v>231</v>
      </c>
      <c r="AQ6" s="639"/>
      <c r="AR6" s="639"/>
      <c r="AS6" s="639"/>
      <c r="AT6" s="639"/>
      <c r="AU6" s="639"/>
      <c r="AV6" s="639"/>
      <c r="AW6" s="639"/>
      <c r="AX6" s="639"/>
      <c r="AY6" s="639"/>
      <c r="AZ6" s="639"/>
      <c r="BA6" s="639"/>
      <c r="BB6" s="639"/>
      <c r="BC6" s="639"/>
      <c r="BD6" s="639"/>
      <c r="BE6" s="639"/>
      <c r="BF6" s="640"/>
      <c r="BG6" s="641">
        <v>3465244</v>
      </c>
      <c r="BH6" s="644"/>
      <c r="BI6" s="644"/>
      <c r="BJ6" s="644"/>
      <c r="BK6" s="644"/>
      <c r="BL6" s="644"/>
      <c r="BM6" s="644"/>
      <c r="BN6" s="645"/>
      <c r="BO6" s="703">
        <v>100</v>
      </c>
      <c r="BP6" s="703"/>
      <c r="BQ6" s="703"/>
      <c r="BR6" s="703"/>
      <c r="BS6" s="704">
        <v>56343</v>
      </c>
      <c r="BT6" s="704"/>
      <c r="BU6" s="704"/>
      <c r="BV6" s="704"/>
      <c r="BW6" s="704"/>
      <c r="BX6" s="704"/>
      <c r="BY6" s="704"/>
      <c r="BZ6" s="704"/>
      <c r="CA6" s="704"/>
      <c r="CB6" s="745"/>
      <c r="CD6" s="712" t="s">
        <v>232</v>
      </c>
      <c r="CE6" s="713"/>
      <c r="CF6" s="713"/>
      <c r="CG6" s="713"/>
      <c r="CH6" s="713"/>
      <c r="CI6" s="713"/>
      <c r="CJ6" s="713"/>
      <c r="CK6" s="713"/>
      <c r="CL6" s="713"/>
      <c r="CM6" s="713"/>
      <c r="CN6" s="713"/>
      <c r="CO6" s="713"/>
      <c r="CP6" s="713"/>
      <c r="CQ6" s="714"/>
      <c r="CR6" s="641">
        <v>92472</v>
      </c>
      <c r="CS6" s="644"/>
      <c r="CT6" s="644"/>
      <c r="CU6" s="644"/>
      <c r="CV6" s="644"/>
      <c r="CW6" s="644"/>
      <c r="CX6" s="644"/>
      <c r="CY6" s="645"/>
      <c r="CZ6" s="754">
        <v>1.1000000000000001</v>
      </c>
      <c r="DA6" s="723"/>
      <c r="DB6" s="723"/>
      <c r="DC6" s="757"/>
      <c r="DD6" s="649" t="s">
        <v>233</v>
      </c>
      <c r="DE6" s="644"/>
      <c r="DF6" s="644"/>
      <c r="DG6" s="644"/>
      <c r="DH6" s="644"/>
      <c r="DI6" s="644"/>
      <c r="DJ6" s="644"/>
      <c r="DK6" s="644"/>
      <c r="DL6" s="644"/>
      <c r="DM6" s="644"/>
      <c r="DN6" s="644"/>
      <c r="DO6" s="644"/>
      <c r="DP6" s="645"/>
      <c r="DQ6" s="649">
        <v>92362</v>
      </c>
      <c r="DR6" s="644"/>
      <c r="DS6" s="644"/>
      <c r="DT6" s="644"/>
      <c r="DU6" s="644"/>
      <c r="DV6" s="644"/>
      <c r="DW6" s="644"/>
      <c r="DX6" s="644"/>
      <c r="DY6" s="644"/>
      <c r="DZ6" s="644"/>
      <c r="EA6" s="644"/>
      <c r="EB6" s="644"/>
      <c r="EC6" s="684"/>
    </row>
    <row r="7" spans="2:143" ht="11.25" customHeight="1" x14ac:dyDescent="0.15">
      <c r="B7" s="638" t="s">
        <v>234</v>
      </c>
      <c r="C7" s="639"/>
      <c r="D7" s="639"/>
      <c r="E7" s="639"/>
      <c r="F7" s="639"/>
      <c r="G7" s="639"/>
      <c r="H7" s="639"/>
      <c r="I7" s="639"/>
      <c r="J7" s="639"/>
      <c r="K7" s="639"/>
      <c r="L7" s="639"/>
      <c r="M7" s="639"/>
      <c r="N7" s="639"/>
      <c r="O7" s="639"/>
      <c r="P7" s="639"/>
      <c r="Q7" s="640"/>
      <c r="R7" s="641">
        <v>4956</v>
      </c>
      <c r="S7" s="644"/>
      <c r="T7" s="644"/>
      <c r="U7" s="644"/>
      <c r="V7" s="644"/>
      <c r="W7" s="644"/>
      <c r="X7" s="644"/>
      <c r="Y7" s="645"/>
      <c r="Z7" s="703">
        <v>0.1</v>
      </c>
      <c r="AA7" s="703"/>
      <c r="AB7" s="703"/>
      <c r="AC7" s="703"/>
      <c r="AD7" s="704">
        <v>4956</v>
      </c>
      <c r="AE7" s="704"/>
      <c r="AF7" s="704"/>
      <c r="AG7" s="704"/>
      <c r="AH7" s="704"/>
      <c r="AI7" s="704"/>
      <c r="AJ7" s="704"/>
      <c r="AK7" s="704"/>
      <c r="AL7" s="646">
        <v>0.1</v>
      </c>
      <c r="AM7" s="647"/>
      <c r="AN7" s="647"/>
      <c r="AO7" s="705"/>
      <c r="AP7" s="638" t="s">
        <v>235</v>
      </c>
      <c r="AQ7" s="639"/>
      <c r="AR7" s="639"/>
      <c r="AS7" s="639"/>
      <c r="AT7" s="639"/>
      <c r="AU7" s="639"/>
      <c r="AV7" s="639"/>
      <c r="AW7" s="639"/>
      <c r="AX7" s="639"/>
      <c r="AY7" s="639"/>
      <c r="AZ7" s="639"/>
      <c r="BA7" s="639"/>
      <c r="BB7" s="639"/>
      <c r="BC7" s="639"/>
      <c r="BD7" s="639"/>
      <c r="BE7" s="639"/>
      <c r="BF7" s="640"/>
      <c r="BG7" s="641">
        <v>1369537</v>
      </c>
      <c r="BH7" s="644"/>
      <c r="BI7" s="644"/>
      <c r="BJ7" s="644"/>
      <c r="BK7" s="644"/>
      <c r="BL7" s="644"/>
      <c r="BM7" s="644"/>
      <c r="BN7" s="645"/>
      <c r="BO7" s="703">
        <v>39.5</v>
      </c>
      <c r="BP7" s="703"/>
      <c r="BQ7" s="703"/>
      <c r="BR7" s="703"/>
      <c r="BS7" s="704">
        <v>56343</v>
      </c>
      <c r="BT7" s="704"/>
      <c r="BU7" s="704"/>
      <c r="BV7" s="704"/>
      <c r="BW7" s="704"/>
      <c r="BX7" s="704"/>
      <c r="BY7" s="704"/>
      <c r="BZ7" s="704"/>
      <c r="CA7" s="704"/>
      <c r="CB7" s="745"/>
      <c r="CD7" s="685" t="s">
        <v>236</v>
      </c>
      <c r="CE7" s="682"/>
      <c r="CF7" s="682"/>
      <c r="CG7" s="682"/>
      <c r="CH7" s="682"/>
      <c r="CI7" s="682"/>
      <c r="CJ7" s="682"/>
      <c r="CK7" s="682"/>
      <c r="CL7" s="682"/>
      <c r="CM7" s="682"/>
      <c r="CN7" s="682"/>
      <c r="CO7" s="682"/>
      <c r="CP7" s="682"/>
      <c r="CQ7" s="683"/>
      <c r="CR7" s="641">
        <v>994357</v>
      </c>
      <c r="CS7" s="644"/>
      <c r="CT7" s="644"/>
      <c r="CU7" s="644"/>
      <c r="CV7" s="644"/>
      <c r="CW7" s="644"/>
      <c r="CX7" s="644"/>
      <c r="CY7" s="645"/>
      <c r="CZ7" s="703">
        <v>11.4</v>
      </c>
      <c r="DA7" s="703"/>
      <c r="DB7" s="703"/>
      <c r="DC7" s="703"/>
      <c r="DD7" s="649">
        <v>171384</v>
      </c>
      <c r="DE7" s="644"/>
      <c r="DF7" s="644"/>
      <c r="DG7" s="644"/>
      <c r="DH7" s="644"/>
      <c r="DI7" s="644"/>
      <c r="DJ7" s="644"/>
      <c r="DK7" s="644"/>
      <c r="DL7" s="644"/>
      <c r="DM7" s="644"/>
      <c r="DN7" s="644"/>
      <c r="DO7" s="644"/>
      <c r="DP7" s="645"/>
      <c r="DQ7" s="649">
        <v>698840</v>
      </c>
      <c r="DR7" s="644"/>
      <c r="DS7" s="644"/>
      <c r="DT7" s="644"/>
      <c r="DU7" s="644"/>
      <c r="DV7" s="644"/>
      <c r="DW7" s="644"/>
      <c r="DX7" s="644"/>
      <c r="DY7" s="644"/>
      <c r="DZ7" s="644"/>
      <c r="EA7" s="644"/>
      <c r="EB7" s="644"/>
      <c r="EC7" s="684"/>
    </row>
    <row r="8" spans="2:143" ht="11.25" customHeight="1" x14ac:dyDescent="0.15">
      <c r="B8" s="638" t="s">
        <v>237</v>
      </c>
      <c r="C8" s="639"/>
      <c r="D8" s="639"/>
      <c r="E8" s="639"/>
      <c r="F8" s="639"/>
      <c r="G8" s="639"/>
      <c r="H8" s="639"/>
      <c r="I8" s="639"/>
      <c r="J8" s="639"/>
      <c r="K8" s="639"/>
      <c r="L8" s="639"/>
      <c r="M8" s="639"/>
      <c r="N8" s="639"/>
      <c r="O8" s="639"/>
      <c r="P8" s="639"/>
      <c r="Q8" s="640"/>
      <c r="R8" s="641">
        <v>12049</v>
      </c>
      <c r="S8" s="644"/>
      <c r="T8" s="644"/>
      <c r="U8" s="644"/>
      <c r="V8" s="644"/>
      <c r="W8" s="644"/>
      <c r="X8" s="644"/>
      <c r="Y8" s="645"/>
      <c r="Z8" s="703">
        <v>0.1</v>
      </c>
      <c r="AA8" s="703"/>
      <c r="AB8" s="703"/>
      <c r="AC8" s="703"/>
      <c r="AD8" s="704">
        <v>12049</v>
      </c>
      <c r="AE8" s="704"/>
      <c r="AF8" s="704"/>
      <c r="AG8" s="704"/>
      <c r="AH8" s="704"/>
      <c r="AI8" s="704"/>
      <c r="AJ8" s="704"/>
      <c r="AK8" s="704"/>
      <c r="AL8" s="646">
        <v>0.2</v>
      </c>
      <c r="AM8" s="647"/>
      <c r="AN8" s="647"/>
      <c r="AO8" s="705"/>
      <c r="AP8" s="638" t="s">
        <v>238</v>
      </c>
      <c r="AQ8" s="639"/>
      <c r="AR8" s="639"/>
      <c r="AS8" s="639"/>
      <c r="AT8" s="639"/>
      <c r="AU8" s="639"/>
      <c r="AV8" s="639"/>
      <c r="AW8" s="639"/>
      <c r="AX8" s="639"/>
      <c r="AY8" s="639"/>
      <c r="AZ8" s="639"/>
      <c r="BA8" s="639"/>
      <c r="BB8" s="639"/>
      <c r="BC8" s="639"/>
      <c r="BD8" s="639"/>
      <c r="BE8" s="639"/>
      <c r="BF8" s="640"/>
      <c r="BG8" s="641">
        <v>36193</v>
      </c>
      <c r="BH8" s="644"/>
      <c r="BI8" s="644"/>
      <c r="BJ8" s="644"/>
      <c r="BK8" s="644"/>
      <c r="BL8" s="644"/>
      <c r="BM8" s="644"/>
      <c r="BN8" s="645"/>
      <c r="BO8" s="703">
        <v>1</v>
      </c>
      <c r="BP8" s="703"/>
      <c r="BQ8" s="703"/>
      <c r="BR8" s="703"/>
      <c r="BS8" s="649" t="s">
        <v>125</v>
      </c>
      <c r="BT8" s="644"/>
      <c r="BU8" s="644"/>
      <c r="BV8" s="644"/>
      <c r="BW8" s="644"/>
      <c r="BX8" s="644"/>
      <c r="BY8" s="644"/>
      <c r="BZ8" s="644"/>
      <c r="CA8" s="644"/>
      <c r="CB8" s="684"/>
      <c r="CD8" s="685" t="s">
        <v>239</v>
      </c>
      <c r="CE8" s="682"/>
      <c r="CF8" s="682"/>
      <c r="CG8" s="682"/>
      <c r="CH8" s="682"/>
      <c r="CI8" s="682"/>
      <c r="CJ8" s="682"/>
      <c r="CK8" s="682"/>
      <c r="CL8" s="682"/>
      <c r="CM8" s="682"/>
      <c r="CN8" s="682"/>
      <c r="CO8" s="682"/>
      <c r="CP8" s="682"/>
      <c r="CQ8" s="683"/>
      <c r="CR8" s="641">
        <v>3036573</v>
      </c>
      <c r="CS8" s="644"/>
      <c r="CT8" s="644"/>
      <c r="CU8" s="644"/>
      <c r="CV8" s="644"/>
      <c r="CW8" s="644"/>
      <c r="CX8" s="644"/>
      <c r="CY8" s="645"/>
      <c r="CZ8" s="703">
        <v>34.700000000000003</v>
      </c>
      <c r="DA8" s="703"/>
      <c r="DB8" s="703"/>
      <c r="DC8" s="703"/>
      <c r="DD8" s="649">
        <v>26927</v>
      </c>
      <c r="DE8" s="644"/>
      <c r="DF8" s="644"/>
      <c r="DG8" s="644"/>
      <c r="DH8" s="644"/>
      <c r="DI8" s="644"/>
      <c r="DJ8" s="644"/>
      <c r="DK8" s="644"/>
      <c r="DL8" s="644"/>
      <c r="DM8" s="644"/>
      <c r="DN8" s="644"/>
      <c r="DO8" s="644"/>
      <c r="DP8" s="645"/>
      <c r="DQ8" s="649">
        <v>1701674</v>
      </c>
      <c r="DR8" s="644"/>
      <c r="DS8" s="644"/>
      <c r="DT8" s="644"/>
      <c r="DU8" s="644"/>
      <c r="DV8" s="644"/>
      <c r="DW8" s="644"/>
      <c r="DX8" s="644"/>
      <c r="DY8" s="644"/>
      <c r="DZ8" s="644"/>
      <c r="EA8" s="644"/>
      <c r="EB8" s="644"/>
      <c r="EC8" s="684"/>
    </row>
    <row r="9" spans="2:143" ht="11.25" customHeight="1" x14ac:dyDescent="0.15">
      <c r="B9" s="638" t="s">
        <v>240</v>
      </c>
      <c r="C9" s="639"/>
      <c r="D9" s="639"/>
      <c r="E9" s="639"/>
      <c r="F9" s="639"/>
      <c r="G9" s="639"/>
      <c r="H9" s="639"/>
      <c r="I9" s="639"/>
      <c r="J9" s="639"/>
      <c r="K9" s="639"/>
      <c r="L9" s="639"/>
      <c r="M9" s="639"/>
      <c r="N9" s="639"/>
      <c r="O9" s="639"/>
      <c r="P9" s="639"/>
      <c r="Q9" s="640"/>
      <c r="R9" s="641">
        <v>14623</v>
      </c>
      <c r="S9" s="644"/>
      <c r="T9" s="644"/>
      <c r="U9" s="644"/>
      <c r="V9" s="644"/>
      <c r="W9" s="644"/>
      <c r="X9" s="644"/>
      <c r="Y9" s="645"/>
      <c r="Z9" s="703">
        <v>0.2</v>
      </c>
      <c r="AA9" s="703"/>
      <c r="AB9" s="703"/>
      <c r="AC9" s="703"/>
      <c r="AD9" s="704">
        <v>14623</v>
      </c>
      <c r="AE9" s="704"/>
      <c r="AF9" s="704"/>
      <c r="AG9" s="704"/>
      <c r="AH9" s="704"/>
      <c r="AI9" s="704"/>
      <c r="AJ9" s="704"/>
      <c r="AK9" s="704"/>
      <c r="AL9" s="646">
        <v>0.3</v>
      </c>
      <c r="AM9" s="647"/>
      <c r="AN9" s="647"/>
      <c r="AO9" s="705"/>
      <c r="AP9" s="638" t="s">
        <v>241</v>
      </c>
      <c r="AQ9" s="639"/>
      <c r="AR9" s="639"/>
      <c r="AS9" s="639"/>
      <c r="AT9" s="639"/>
      <c r="AU9" s="639"/>
      <c r="AV9" s="639"/>
      <c r="AW9" s="639"/>
      <c r="AX9" s="639"/>
      <c r="AY9" s="639"/>
      <c r="AZ9" s="639"/>
      <c r="BA9" s="639"/>
      <c r="BB9" s="639"/>
      <c r="BC9" s="639"/>
      <c r="BD9" s="639"/>
      <c r="BE9" s="639"/>
      <c r="BF9" s="640"/>
      <c r="BG9" s="641">
        <v>952948</v>
      </c>
      <c r="BH9" s="644"/>
      <c r="BI9" s="644"/>
      <c r="BJ9" s="644"/>
      <c r="BK9" s="644"/>
      <c r="BL9" s="644"/>
      <c r="BM9" s="644"/>
      <c r="BN9" s="645"/>
      <c r="BO9" s="703">
        <v>27.5</v>
      </c>
      <c r="BP9" s="703"/>
      <c r="BQ9" s="703"/>
      <c r="BR9" s="703"/>
      <c r="BS9" s="649" t="s">
        <v>233</v>
      </c>
      <c r="BT9" s="644"/>
      <c r="BU9" s="644"/>
      <c r="BV9" s="644"/>
      <c r="BW9" s="644"/>
      <c r="BX9" s="644"/>
      <c r="BY9" s="644"/>
      <c r="BZ9" s="644"/>
      <c r="CA9" s="644"/>
      <c r="CB9" s="684"/>
      <c r="CD9" s="685" t="s">
        <v>242</v>
      </c>
      <c r="CE9" s="682"/>
      <c r="CF9" s="682"/>
      <c r="CG9" s="682"/>
      <c r="CH9" s="682"/>
      <c r="CI9" s="682"/>
      <c r="CJ9" s="682"/>
      <c r="CK9" s="682"/>
      <c r="CL9" s="682"/>
      <c r="CM9" s="682"/>
      <c r="CN9" s="682"/>
      <c r="CO9" s="682"/>
      <c r="CP9" s="682"/>
      <c r="CQ9" s="683"/>
      <c r="CR9" s="641">
        <v>620263</v>
      </c>
      <c r="CS9" s="644"/>
      <c r="CT9" s="644"/>
      <c r="CU9" s="644"/>
      <c r="CV9" s="644"/>
      <c r="CW9" s="644"/>
      <c r="CX9" s="644"/>
      <c r="CY9" s="645"/>
      <c r="CZ9" s="703">
        <v>7.1</v>
      </c>
      <c r="DA9" s="703"/>
      <c r="DB9" s="703"/>
      <c r="DC9" s="703"/>
      <c r="DD9" s="649">
        <v>1921</v>
      </c>
      <c r="DE9" s="644"/>
      <c r="DF9" s="644"/>
      <c r="DG9" s="644"/>
      <c r="DH9" s="644"/>
      <c r="DI9" s="644"/>
      <c r="DJ9" s="644"/>
      <c r="DK9" s="644"/>
      <c r="DL9" s="644"/>
      <c r="DM9" s="644"/>
      <c r="DN9" s="644"/>
      <c r="DO9" s="644"/>
      <c r="DP9" s="645"/>
      <c r="DQ9" s="649">
        <v>554789</v>
      </c>
      <c r="DR9" s="644"/>
      <c r="DS9" s="644"/>
      <c r="DT9" s="644"/>
      <c r="DU9" s="644"/>
      <c r="DV9" s="644"/>
      <c r="DW9" s="644"/>
      <c r="DX9" s="644"/>
      <c r="DY9" s="644"/>
      <c r="DZ9" s="644"/>
      <c r="EA9" s="644"/>
      <c r="EB9" s="644"/>
      <c r="EC9" s="684"/>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233</v>
      </c>
      <c r="S10" s="644"/>
      <c r="T10" s="644"/>
      <c r="U10" s="644"/>
      <c r="V10" s="644"/>
      <c r="W10" s="644"/>
      <c r="X10" s="644"/>
      <c r="Y10" s="645"/>
      <c r="Z10" s="703" t="s">
        <v>125</v>
      </c>
      <c r="AA10" s="703"/>
      <c r="AB10" s="703"/>
      <c r="AC10" s="703"/>
      <c r="AD10" s="704" t="s">
        <v>233</v>
      </c>
      <c r="AE10" s="704"/>
      <c r="AF10" s="704"/>
      <c r="AG10" s="704"/>
      <c r="AH10" s="704"/>
      <c r="AI10" s="704"/>
      <c r="AJ10" s="704"/>
      <c r="AK10" s="704"/>
      <c r="AL10" s="646" t="s">
        <v>233</v>
      </c>
      <c r="AM10" s="647"/>
      <c r="AN10" s="647"/>
      <c r="AO10" s="705"/>
      <c r="AP10" s="638" t="s">
        <v>244</v>
      </c>
      <c r="AQ10" s="639"/>
      <c r="AR10" s="639"/>
      <c r="AS10" s="639"/>
      <c r="AT10" s="639"/>
      <c r="AU10" s="639"/>
      <c r="AV10" s="639"/>
      <c r="AW10" s="639"/>
      <c r="AX10" s="639"/>
      <c r="AY10" s="639"/>
      <c r="AZ10" s="639"/>
      <c r="BA10" s="639"/>
      <c r="BB10" s="639"/>
      <c r="BC10" s="639"/>
      <c r="BD10" s="639"/>
      <c r="BE10" s="639"/>
      <c r="BF10" s="640"/>
      <c r="BG10" s="641">
        <v>83327</v>
      </c>
      <c r="BH10" s="644"/>
      <c r="BI10" s="644"/>
      <c r="BJ10" s="644"/>
      <c r="BK10" s="644"/>
      <c r="BL10" s="644"/>
      <c r="BM10" s="644"/>
      <c r="BN10" s="645"/>
      <c r="BO10" s="703">
        <v>2.4</v>
      </c>
      <c r="BP10" s="703"/>
      <c r="BQ10" s="703"/>
      <c r="BR10" s="703"/>
      <c r="BS10" s="649">
        <v>13929</v>
      </c>
      <c r="BT10" s="644"/>
      <c r="BU10" s="644"/>
      <c r="BV10" s="644"/>
      <c r="BW10" s="644"/>
      <c r="BX10" s="644"/>
      <c r="BY10" s="644"/>
      <c r="BZ10" s="644"/>
      <c r="CA10" s="644"/>
      <c r="CB10" s="684"/>
      <c r="CD10" s="685" t="s">
        <v>245</v>
      </c>
      <c r="CE10" s="682"/>
      <c r="CF10" s="682"/>
      <c r="CG10" s="682"/>
      <c r="CH10" s="682"/>
      <c r="CI10" s="682"/>
      <c r="CJ10" s="682"/>
      <c r="CK10" s="682"/>
      <c r="CL10" s="682"/>
      <c r="CM10" s="682"/>
      <c r="CN10" s="682"/>
      <c r="CO10" s="682"/>
      <c r="CP10" s="682"/>
      <c r="CQ10" s="683"/>
      <c r="CR10" s="641">
        <v>8057</v>
      </c>
      <c r="CS10" s="644"/>
      <c r="CT10" s="644"/>
      <c r="CU10" s="644"/>
      <c r="CV10" s="644"/>
      <c r="CW10" s="644"/>
      <c r="CX10" s="644"/>
      <c r="CY10" s="645"/>
      <c r="CZ10" s="703">
        <v>0.1</v>
      </c>
      <c r="DA10" s="703"/>
      <c r="DB10" s="703"/>
      <c r="DC10" s="703"/>
      <c r="DD10" s="649" t="s">
        <v>125</v>
      </c>
      <c r="DE10" s="644"/>
      <c r="DF10" s="644"/>
      <c r="DG10" s="644"/>
      <c r="DH10" s="644"/>
      <c r="DI10" s="644"/>
      <c r="DJ10" s="644"/>
      <c r="DK10" s="644"/>
      <c r="DL10" s="644"/>
      <c r="DM10" s="644"/>
      <c r="DN10" s="644"/>
      <c r="DO10" s="644"/>
      <c r="DP10" s="645"/>
      <c r="DQ10" s="649">
        <v>8057</v>
      </c>
      <c r="DR10" s="644"/>
      <c r="DS10" s="644"/>
      <c r="DT10" s="644"/>
      <c r="DU10" s="644"/>
      <c r="DV10" s="644"/>
      <c r="DW10" s="644"/>
      <c r="DX10" s="644"/>
      <c r="DY10" s="644"/>
      <c r="DZ10" s="644"/>
      <c r="EA10" s="644"/>
      <c r="EB10" s="644"/>
      <c r="EC10" s="684"/>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233</v>
      </c>
      <c r="S11" s="644"/>
      <c r="T11" s="644"/>
      <c r="U11" s="644"/>
      <c r="V11" s="644"/>
      <c r="W11" s="644"/>
      <c r="X11" s="644"/>
      <c r="Y11" s="645"/>
      <c r="Z11" s="703" t="s">
        <v>233</v>
      </c>
      <c r="AA11" s="703"/>
      <c r="AB11" s="703"/>
      <c r="AC11" s="703"/>
      <c r="AD11" s="704" t="s">
        <v>125</v>
      </c>
      <c r="AE11" s="704"/>
      <c r="AF11" s="704"/>
      <c r="AG11" s="704"/>
      <c r="AH11" s="704"/>
      <c r="AI11" s="704"/>
      <c r="AJ11" s="704"/>
      <c r="AK11" s="704"/>
      <c r="AL11" s="646" t="s">
        <v>233</v>
      </c>
      <c r="AM11" s="647"/>
      <c r="AN11" s="647"/>
      <c r="AO11" s="705"/>
      <c r="AP11" s="638" t="s">
        <v>247</v>
      </c>
      <c r="AQ11" s="639"/>
      <c r="AR11" s="639"/>
      <c r="AS11" s="639"/>
      <c r="AT11" s="639"/>
      <c r="AU11" s="639"/>
      <c r="AV11" s="639"/>
      <c r="AW11" s="639"/>
      <c r="AX11" s="639"/>
      <c r="AY11" s="639"/>
      <c r="AZ11" s="639"/>
      <c r="BA11" s="639"/>
      <c r="BB11" s="639"/>
      <c r="BC11" s="639"/>
      <c r="BD11" s="639"/>
      <c r="BE11" s="639"/>
      <c r="BF11" s="640"/>
      <c r="BG11" s="641">
        <v>297069</v>
      </c>
      <c r="BH11" s="644"/>
      <c r="BI11" s="644"/>
      <c r="BJ11" s="644"/>
      <c r="BK11" s="644"/>
      <c r="BL11" s="644"/>
      <c r="BM11" s="644"/>
      <c r="BN11" s="645"/>
      <c r="BO11" s="703">
        <v>8.6</v>
      </c>
      <c r="BP11" s="703"/>
      <c r="BQ11" s="703"/>
      <c r="BR11" s="703"/>
      <c r="BS11" s="649">
        <v>42414</v>
      </c>
      <c r="BT11" s="644"/>
      <c r="BU11" s="644"/>
      <c r="BV11" s="644"/>
      <c r="BW11" s="644"/>
      <c r="BX11" s="644"/>
      <c r="BY11" s="644"/>
      <c r="BZ11" s="644"/>
      <c r="CA11" s="644"/>
      <c r="CB11" s="684"/>
      <c r="CD11" s="685" t="s">
        <v>248</v>
      </c>
      <c r="CE11" s="682"/>
      <c r="CF11" s="682"/>
      <c r="CG11" s="682"/>
      <c r="CH11" s="682"/>
      <c r="CI11" s="682"/>
      <c r="CJ11" s="682"/>
      <c r="CK11" s="682"/>
      <c r="CL11" s="682"/>
      <c r="CM11" s="682"/>
      <c r="CN11" s="682"/>
      <c r="CO11" s="682"/>
      <c r="CP11" s="682"/>
      <c r="CQ11" s="683"/>
      <c r="CR11" s="641">
        <v>539303</v>
      </c>
      <c r="CS11" s="644"/>
      <c r="CT11" s="644"/>
      <c r="CU11" s="644"/>
      <c r="CV11" s="644"/>
      <c r="CW11" s="644"/>
      <c r="CX11" s="644"/>
      <c r="CY11" s="645"/>
      <c r="CZ11" s="703">
        <v>6.2</v>
      </c>
      <c r="DA11" s="703"/>
      <c r="DB11" s="703"/>
      <c r="DC11" s="703"/>
      <c r="DD11" s="649">
        <v>291792</v>
      </c>
      <c r="DE11" s="644"/>
      <c r="DF11" s="644"/>
      <c r="DG11" s="644"/>
      <c r="DH11" s="644"/>
      <c r="DI11" s="644"/>
      <c r="DJ11" s="644"/>
      <c r="DK11" s="644"/>
      <c r="DL11" s="644"/>
      <c r="DM11" s="644"/>
      <c r="DN11" s="644"/>
      <c r="DO11" s="644"/>
      <c r="DP11" s="645"/>
      <c r="DQ11" s="649">
        <v>268262</v>
      </c>
      <c r="DR11" s="644"/>
      <c r="DS11" s="644"/>
      <c r="DT11" s="644"/>
      <c r="DU11" s="644"/>
      <c r="DV11" s="644"/>
      <c r="DW11" s="644"/>
      <c r="DX11" s="644"/>
      <c r="DY11" s="644"/>
      <c r="DZ11" s="644"/>
      <c r="EA11" s="644"/>
      <c r="EB11" s="644"/>
      <c r="EC11" s="684"/>
    </row>
    <row r="12" spans="2:143" ht="11.25" customHeight="1" x14ac:dyDescent="0.15">
      <c r="B12" s="638" t="s">
        <v>249</v>
      </c>
      <c r="C12" s="639"/>
      <c r="D12" s="639"/>
      <c r="E12" s="639"/>
      <c r="F12" s="639"/>
      <c r="G12" s="639"/>
      <c r="H12" s="639"/>
      <c r="I12" s="639"/>
      <c r="J12" s="639"/>
      <c r="K12" s="639"/>
      <c r="L12" s="639"/>
      <c r="M12" s="639"/>
      <c r="N12" s="639"/>
      <c r="O12" s="639"/>
      <c r="P12" s="639"/>
      <c r="Q12" s="640"/>
      <c r="R12" s="641">
        <v>369105</v>
      </c>
      <c r="S12" s="644"/>
      <c r="T12" s="644"/>
      <c r="U12" s="644"/>
      <c r="V12" s="644"/>
      <c r="W12" s="644"/>
      <c r="X12" s="644"/>
      <c r="Y12" s="645"/>
      <c r="Z12" s="703">
        <v>4</v>
      </c>
      <c r="AA12" s="703"/>
      <c r="AB12" s="703"/>
      <c r="AC12" s="703"/>
      <c r="AD12" s="704">
        <v>369105</v>
      </c>
      <c r="AE12" s="704"/>
      <c r="AF12" s="704"/>
      <c r="AG12" s="704"/>
      <c r="AH12" s="704"/>
      <c r="AI12" s="704"/>
      <c r="AJ12" s="704"/>
      <c r="AK12" s="704"/>
      <c r="AL12" s="646">
        <v>6.9</v>
      </c>
      <c r="AM12" s="647"/>
      <c r="AN12" s="647"/>
      <c r="AO12" s="705"/>
      <c r="AP12" s="638" t="s">
        <v>250</v>
      </c>
      <c r="AQ12" s="639"/>
      <c r="AR12" s="639"/>
      <c r="AS12" s="639"/>
      <c r="AT12" s="639"/>
      <c r="AU12" s="639"/>
      <c r="AV12" s="639"/>
      <c r="AW12" s="639"/>
      <c r="AX12" s="639"/>
      <c r="AY12" s="639"/>
      <c r="AZ12" s="639"/>
      <c r="BA12" s="639"/>
      <c r="BB12" s="639"/>
      <c r="BC12" s="639"/>
      <c r="BD12" s="639"/>
      <c r="BE12" s="639"/>
      <c r="BF12" s="640"/>
      <c r="BG12" s="641">
        <v>1896965</v>
      </c>
      <c r="BH12" s="644"/>
      <c r="BI12" s="644"/>
      <c r="BJ12" s="644"/>
      <c r="BK12" s="644"/>
      <c r="BL12" s="644"/>
      <c r="BM12" s="644"/>
      <c r="BN12" s="645"/>
      <c r="BO12" s="703">
        <v>54.7</v>
      </c>
      <c r="BP12" s="703"/>
      <c r="BQ12" s="703"/>
      <c r="BR12" s="703"/>
      <c r="BS12" s="649" t="s">
        <v>125</v>
      </c>
      <c r="BT12" s="644"/>
      <c r="BU12" s="644"/>
      <c r="BV12" s="644"/>
      <c r="BW12" s="644"/>
      <c r="BX12" s="644"/>
      <c r="BY12" s="644"/>
      <c r="BZ12" s="644"/>
      <c r="CA12" s="644"/>
      <c r="CB12" s="684"/>
      <c r="CD12" s="685" t="s">
        <v>251</v>
      </c>
      <c r="CE12" s="682"/>
      <c r="CF12" s="682"/>
      <c r="CG12" s="682"/>
      <c r="CH12" s="682"/>
      <c r="CI12" s="682"/>
      <c r="CJ12" s="682"/>
      <c r="CK12" s="682"/>
      <c r="CL12" s="682"/>
      <c r="CM12" s="682"/>
      <c r="CN12" s="682"/>
      <c r="CO12" s="682"/>
      <c r="CP12" s="682"/>
      <c r="CQ12" s="683"/>
      <c r="CR12" s="641">
        <v>91918</v>
      </c>
      <c r="CS12" s="644"/>
      <c r="CT12" s="644"/>
      <c r="CU12" s="644"/>
      <c r="CV12" s="644"/>
      <c r="CW12" s="644"/>
      <c r="CX12" s="644"/>
      <c r="CY12" s="645"/>
      <c r="CZ12" s="703">
        <v>1</v>
      </c>
      <c r="DA12" s="703"/>
      <c r="DB12" s="703"/>
      <c r="DC12" s="703"/>
      <c r="DD12" s="649">
        <v>6886</v>
      </c>
      <c r="DE12" s="644"/>
      <c r="DF12" s="644"/>
      <c r="DG12" s="644"/>
      <c r="DH12" s="644"/>
      <c r="DI12" s="644"/>
      <c r="DJ12" s="644"/>
      <c r="DK12" s="644"/>
      <c r="DL12" s="644"/>
      <c r="DM12" s="644"/>
      <c r="DN12" s="644"/>
      <c r="DO12" s="644"/>
      <c r="DP12" s="645"/>
      <c r="DQ12" s="649">
        <v>89058</v>
      </c>
      <c r="DR12" s="644"/>
      <c r="DS12" s="644"/>
      <c r="DT12" s="644"/>
      <c r="DU12" s="644"/>
      <c r="DV12" s="644"/>
      <c r="DW12" s="644"/>
      <c r="DX12" s="644"/>
      <c r="DY12" s="644"/>
      <c r="DZ12" s="644"/>
      <c r="EA12" s="644"/>
      <c r="EB12" s="644"/>
      <c r="EC12" s="684"/>
    </row>
    <row r="13" spans="2:143" ht="11.25" customHeight="1" x14ac:dyDescent="0.15">
      <c r="B13" s="638" t="s">
        <v>252</v>
      </c>
      <c r="C13" s="639"/>
      <c r="D13" s="639"/>
      <c r="E13" s="639"/>
      <c r="F13" s="639"/>
      <c r="G13" s="639"/>
      <c r="H13" s="639"/>
      <c r="I13" s="639"/>
      <c r="J13" s="639"/>
      <c r="K13" s="639"/>
      <c r="L13" s="639"/>
      <c r="M13" s="639"/>
      <c r="N13" s="639"/>
      <c r="O13" s="639"/>
      <c r="P13" s="639"/>
      <c r="Q13" s="640"/>
      <c r="R13" s="641">
        <v>58270</v>
      </c>
      <c r="S13" s="644"/>
      <c r="T13" s="644"/>
      <c r="U13" s="644"/>
      <c r="V13" s="644"/>
      <c r="W13" s="644"/>
      <c r="X13" s="644"/>
      <c r="Y13" s="645"/>
      <c r="Z13" s="703">
        <v>0.6</v>
      </c>
      <c r="AA13" s="703"/>
      <c r="AB13" s="703"/>
      <c r="AC13" s="703"/>
      <c r="AD13" s="704">
        <v>58270</v>
      </c>
      <c r="AE13" s="704"/>
      <c r="AF13" s="704"/>
      <c r="AG13" s="704"/>
      <c r="AH13" s="704"/>
      <c r="AI13" s="704"/>
      <c r="AJ13" s="704"/>
      <c r="AK13" s="704"/>
      <c r="AL13" s="646">
        <v>1.1000000000000001</v>
      </c>
      <c r="AM13" s="647"/>
      <c r="AN13" s="647"/>
      <c r="AO13" s="705"/>
      <c r="AP13" s="638" t="s">
        <v>253</v>
      </c>
      <c r="AQ13" s="639"/>
      <c r="AR13" s="639"/>
      <c r="AS13" s="639"/>
      <c r="AT13" s="639"/>
      <c r="AU13" s="639"/>
      <c r="AV13" s="639"/>
      <c r="AW13" s="639"/>
      <c r="AX13" s="639"/>
      <c r="AY13" s="639"/>
      <c r="AZ13" s="639"/>
      <c r="BA13" s="639"/>
      <c r="BB13" s="639"/>
      <c r="BC13" s="639"/>
      <c r="BD13" s="639"/>
      <c r="BE13" s="639"/>
      <c r="BF13" s="640"/>
      <c r="BG13" s="641">
        <v>1896892</v>
      </c>
      <c r="BH13" s="644"/>
      <c r="BI13" s="644"/>
      <c r="BJ13" s="644"/>
      <c r="BK13" s="644"/>
      <c r="BL13" s="644"/>
      <c r="BM13" s="644"/>
      <c r="BN13" s="645"/>
      <c r="BO13" s="703">
        <v>54.7</v>
      </c>
      <c r="BP13" s="703"/>
      <c r="BQ13" s="703"/>
      <c r="BR13" s="703"/>
      <c r="BS13" s="649" t="s">
        <v>233</v>
      </c>
      <c r="BT13" s="644"/>
      <c r="BU13" s="644"/>
      <c r="BV13" s="644"/>
      <c r="BW13" s="644"/>
      <c r="BX13" s="644"/>
      <c r="BY13" s="644"/>
      <c r="BZ13" s="644"/>
      <c r="CA13" s="644"/>
      <c r="CB13" s="684"/>
      <c r="CD13" s="685" t="s">
        <v>254</v>
      </c>
      <c r="CE13" s="682"/>
      <c r="CF13" s="682"/>
      <c r="CG13" s="682"/>
      <c r="CH13" s="682"/>
      <c r="CI13" s="682"/>
      <c r="CJ13" s="682"/>
      <c r="CK13" s="682"/>
      <c r="CL13" s="682"/>
      <c r="CM13" s="682"/>
      <c r="CN13" s="682"/>
      <c r="CO13" s="682"/>
      <c r="CP13" s="682"/>
      <c r="CQ13" s="683"/>
      <c r="CR13" s="641">
        <v>776706</v>
      </c>
      <c r="CS13" s="644"/>
      <c r="CT13" s="644"/>
      <c r="CU13" s="644"/>
      <c r="CV13" s="644"/>
      <c r="CW13" s="644"/>
      <c r="CX13" s="644"/>
      <c r="CY13" s="645"/>
      <c r="CZ13" s="703">
        <v>8.9</v>
      </c>
      <c r="DA13" s="703"/>
      <c r="DB13" s="703"/>
      <c r="DC13" s="703"/>
      <c r="DD13" s="649">
        <v>299422</v>
      </c>
      <c r="DE13" s="644"/>
      <c r="DF13" s="644"/>
      <c r="DG13" s="644"/>
      <c r="DH13" s="644"/>
      <c r="DI13" s="644"/>
      <c r="DJ13" s="644"/>
      <c r="DK13" s="644"/>
      <c r="DL13" s="644"/>
      <c r="DM13" s="644"/>
      <c r="DN13" s="644"/>
      <c r="DO13" s="644"/>
      <c r="DP13" s="645"/>
      <c r="DQ13" s="649">
        <v>488972</v>
      </c>
      <c r="DR13" s="644"/>
      <c r="DS13" s="644"/>
      <c r="DT13" s="644"/>
      <c r="DU13" s="644"/>
      <c r="DV13" s="644"/>
      <c r="DW13" s="644"/>
      <c r="DX13" s="644"/>
      <c r="DY13" s="644"/>
      <c r="DZ13" s="644"/>
      <c r="EA13" s="644"/>
      <c r="EB13" s="644"/>
      <c r="EC13" s="684"/>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125</v>
      </c>
      <c r="S14" s="644"/>
      <c r="T14" s="644"/>
      <c r="U14" s="644"/>
      <c r="V14" s="644"/>
      <c r="W14" s="644"/>
      <c r="X14" s="644"/>
      <c r="Y14" s="645"/>
      <c r="Z14" s="703" t="s">
        <v>125</v>
      </c>
      <c r="AA14" s="703"/>
      <c r="AB14" s="703"/>
      <c r="AC14" s="703"/>
      <c r="AD14" s="704" t="s">
        <v>125</v>
      </c>
      <c r="AE14" s="704"/>
      <c r="AF14" s="704"/>
      <c r="AG14" s="704"/>
      <c r="AH14" s="704"/>
      <c r="AI14" s="704"/>
      <c r="AJ14" s="704"/>
      <c r="AK14" s="704"/>
      <c r="AL14" s="646" t="s">
        <v>256</v>
      </c>
      <c r="AM14" s="647"/>
      <c r="AN14" s="647"/>
      <c r="AO14" s="705"/>
      <c r="AP14" s="638" t="s">
        <v>257</v>
      </c>
      <c r="AQ14" s="639"/>
      <c r="AR14" s="639"/>
      <c r="AS14" s="639"/>
      <c r="AT14" s="639"/>
      <c r="AU14" s="639"/>
      <c r="AV14" s="639"/>
      <c r="AW14" s="639"/>
      <c r="AX14" s="639"/>
      <c r="AY14" s="639"/>
      <c r="AZ14" s="639"/>
      <c r="BA14" s="639"/>
      <c r="BB14" s="639"/>
      <c r="BC14" s="639"/>
      <c r="BD14" s="639"/>
      <c r="BE14" s="639"/>
      <c r="BF14" s="640"/>
      <c r="BG14" s="641">
        <v>78807</v>
      </c>
      <c r="BH14" s="644"/>
      <c r="BI14" s="644"/>
      <c r="BJ14" s="644"/>
      <c r="BK14" s="644"/>
      <c r="BL14" s="644"/>
      <c r="BM14" s="644"/>
      <c r="BN14" s="645"/>
      <c r="BO14" s="703">
        <v>2.2999999999999998</v>
      </c>
      <c r="BP14" s="703"/>
      <c r="BQ14" s="703"/>
      <c r="BR14" s="703"/>
      <c r="BS14" s="649" t="s">
        <v>233</v>
      </c>
      <c r="BT14" s="644"/>
      <c r="BU14" s="644"/>
      <c r="BV14" s="644"/>
      <c r="BW14" s="644"/>
      <c r="BX14" s="644"/>
      <c r="BY14" s="644"/>
      <c r="BZ14" s="644"/>
      <c r="CA14" s="644"/>
      <c r="CB14" s="684"/>
      <c r="CD14" s="685" t="s">
        <v>258</v>
      </c>
      <c r="CE14" s="682"/>
      <c r="CF14" s="682"/>
      <c r="CG14" s="682"/>
      <c r="CH14" s="682"/>
      <c r="CI14" s="682"/>
      <c r="CJ14" s="682"/>
      <c r="CK14" s="682"/>
      <c r="CL14" s="682"/>
      <c r="CM14" s="682"/>
      <c r="CN14" s="682"/>
      <c r="CO14" s="682"/>
      <c r="CP14" s="682"/>
      <c r="CQ14" s="683"/>
      <c r="CR14" s="641">
        <v>325755</v>
      </c>
      <c r="CS14" s="644"/>
      <c r="CT14" s="644"/>
      <c r="CU14" s="644"/>
      <c r="CV14" s="644"/>
      <c r="CW14" s="644"/>
      <c r="CX14" s="644"/>
      <c r="CY14" s="645"/>
      <c r="CZ14" s="703">
        <v>3.7</v>
      </c>
      <c r="DA14" s="703"/>
      <c r="DB14" s="703"/>
      <c r="DC14" s="703"/>
      <c r="DD14" s="649">
        <v>8673</v>
      </c>
      <c r="DE14" s="644"/>
      <c r="DF14" s="644"/>
      <c r="DG14" s="644"/>
      <c r="DH14" s="644"/>
      <c r="DI14" s="644"/>
      <c r="DJ14" s="644"/>
      <c r="DK14" s="644"/>
      <c r="DL14" s="644"/>
      <c r="DM14" s="644"/>
      <c r="DN14" s="644"/>
      <c r="DO14" s="644"/>
      <c r="DP14" s="645"/>
      <c r="DQ14" s="649">
        <v>312085</v>
      </c>
      <c r="DR14" s="644"/>
      <c r="DS14" s="644"/>
      <c r="DT14" s="644"/>
      <c r="DU14" s="644"/>
      <c r="DV14" s="644"/>
      <c r="DW14" s="644"/>
      <c r="DX14" s="644"/>
      <c r="DY14" s="644"/>
      <c r="DZ14" s="644"/>
      <c r="EA14" s="644"/>
      <c r="EB14" s="644"/>
      <c r="EC14" s="684"/>
    </row>
    <row r="15" spans="2:143" ht="11.25" customHeight="1" x14ac:dyDescent="0.15">
      <c r="B15" s="638" t="s">
        <v>259</v>
      </c>
      <c r="C15" s="639"/>
      <c r="D15" s="639"/>
      <c r="E15" s="639"/>
      <c r="F15" s="639"/>
      <c r="G15" s="639"/>
      <c r="H15" s="639"/>
      <c r="I15" s="639"/>
      <c r="J15" s="639"/>
      <c r="K15" s="639"/>
      <c r="L15" s="639"/>
      <c r="M15" s="639"/>
      <c r="N15" s="639"/>
      <c r="O15" s="639"/>
      <c r="P15" s="639"/>
      <c r="Q15" s="640"/>
      <c r="R15" s="641">
        <v>29323</v>
      </c>
      <c r="S15" s="644"/>
      <c r="T15" s="644"/>
      <c r="U15" s="644"/>
      <c r="V15" s="644"/>
      <c r="W15" s="644"/>
      <c r="X15" s="644"/>
      <c r="Y15" s="645"/>
      <c r="Z15" s="703">
        <v>0.3</v>
      </c>
      <c r="AA15" s="703"/>
      <c r="AB15" s="703"/>
      <c r="AC15" s="703"/>
      <c r="AD15" s="704">
        <v>29323</v>
      </c>
      <c r="AE15" s="704"/>
      <c r="AF15" s="704"/>
      <c r="AG15" s="704"/>
      <c r="AH15" s="704"/>
      <c r="AI15" s="704"/>
      <c r="AJ15" s="704"/>
      <c r="AK15" s="704"/>
      <c r="AL15" s="646">
        <v>0.6</v>
      </c>
      <c r="AM15" s="647"/>
      <c r="AN15" s="647"/>
      <c r="AO15" s="705"/>
      <c r="AP15" s="638" t="s">
        <v>260</v>
      </c>
      <c r="AQ15" s="639"/>
      <c r="AR15" s="639"/>
      <c r="AS15" s="639"/>
      <c r="AT15" s="639"/>
      <c r="AU15" s="639"/>
      <c r="AV15" s="639"/>
      <c r="AW15" s="639"/>
      <c r="AX15" s="639"/>
      <c r="AY15" s="639"/>
      <c r="AZ15" s="639"/>
      <c r="BA15" s="639"/>
      <c r="BB15" s="639"/>
      <c r="BC15" s="639"/>
      <c r="BD15" s="639"/>
      <c r="BE15" s="639"/>
      <c r="BF15" s="640"/>
      <c r="BG15" s="641">
        <v>119935</v>
      </c>
      <c r="BH15" s="644"/>
      <c r="BI15" s="644"/>
      <c r="BJ15" s="644"/>
      <c r="BK15" s="644"/>
      <c r="BL15" s="644"/>
      <c r="BM15" s="644"/>
      <c r="BN15" s="645"/>
      <c r="BO15" s="703">
        <v>3.5</v>
      </c>
      <c r="BP15" s="703"/>
      <c r="BQ15" s="703"/>
      <c r="BR15" s="703"/>
      <c r="BS15" s="649" t="s">
        <v>125</v>
      </c>
      <c r="BT15" s="644"/>
      <c r="BU15" s="644"/>
      <c r="BV15" s="644"/>
      <c r="BW15" s="644"/>
      <c r="BX15" s="644"/>
      <c r="BY15" s="644"/>
      <c r="BZ15" s="644"/>
      <c r="CA15" s="644"/>
      <c r="CB15" s="684"/>
      <c r="CD15" s="685" t="s">
        <v>261</v>
      </c>
      <c r="CE15" s="682"/>
      <c r="CF15" s="682"/>
      <c r="CG15" s="682"/>
      <c r="CH15" s="682"/>
      <c r="CI15" s="682"/>
      <c r="CJ15" s="682"/>
      <c r="CK15" s="682"/>
      <c r="CL15" s="682"/>
      <c r="CM15" s="682"/>
      <c r="CN15" s="682"/>
      <c r="CO15" s="682"/>
      <c r="CP15" s="682"/>
      <c r="CQ15" s="683"/>
      <c r="CR15" s="641">
        <v>1602532</v>
      </c>
      <c r="CS15" s="644"/>
      <c r="CT15" s="644"/>
      <c r="CU15" s="644"/>
      <c r="CV15" s="644"/>
      <c r="CW15" s="644"/>
      <c r="CX15" s="644"/>
      <c r="CY15" s="645"/>
      <c r="CZ15" s="703">
        <v>18.3</v>
      </c>
      <c r="DA15" s="703"/>
      <c r="DB15" s="703"/>
      <c r="DC15" s="703"/>
      <c r="DD15" s="649">
        <v>479094</v>
      </c>
      <c r="DE15" s="644"/>
      <c r="DF15" s="644"/>
      <c r="DG15" s="644"/>
      <c r="DH15" s="644"/>
      <c r="DI15" s="644"/>
      <c r="DJ15" s="644"/>
      <c r="DK15" s="644"/>
      <c r="DL15" s="644"/>
      <c r="DM15" s="644"/>
      <c r="DN15" s="644"/>
      <c r="DO15" s="644"/>
      <c r="DP15" s="645"/>
      <c r="DQ15" s="649">
        <v>1048083</v>
      </c>
      <c r="DR15" s="644"/>
      <c r="DS15" s="644"/>
      <c r="DT15" s="644"/>
      <c r="DU15" s="644"/>
      <c r="DV15" s="644"/>
      <c r="DW15" s="644"/>
      <c r="DX15" s="644"/>
      <c r="DY15" s="644"/>
      <c r="DZ15" s="644"/>
      <c r="EA15" s="644"/>
      <c r="EB15" s="644"/>
      <c r="EC15" s="684"/>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125</v>
      </c>
      <c r="S16" s="644"/>
      <c r="T16" s="644"/>
      <c r="U16" s="644"/>
      <c r="V16" s="644"/>
      <c r="W16" s="644"/>
      <c r="X16" s="644"/>
      <c r="Y16" s="645"/>
      <c r="Z16" s="703" t="s">
        <v>125</v>
      </c>
      <c r="AA16" s="703"/>
      <c r="AB16" s="703"/>
      <c r="AC16" s="703"/>
      <c r="AD16" s="704" t="s">
        <v>233</v>
      </c>
      <c r="AE16" s="704"/>
      <c r="AF16" s="704"/>
      <c r="AG16" s="704"/>
      <c r="AH16" s="704"/>
      <c r="AI16" s="704"/>
      <c r="AJ16" s="704"/>
      <c r="AK16" s="704"/>
      <c r="AL16" s="646" t="s">
        <v>233</v>
      </c>
      <c r="AM16" s="647"/>
      <c r="AN16" s="647"/>
      <c r="AO16" s="705"/>
      <c r="AP16" s="638" t="s">
        <v>263</v>
      </c>
      <c r="AQ16" s="639"/>
      <c r="AR16" s="639"/>
      <c r="AS16" s="639"/>
      <c r="AT16" s="639"/>
      <c r="AU16" s="639"/>
      <c r="AV16" s="639"/>
      <c r="AW16" s="639"/>
      <c r="AX16" s="639"/>
      <c r="AY16" s="639"/>
      <c r="AZ16" s="639"/>
      <c r="BA16" s="639"/>
      <c r="BB16" s="639"/>
      <c r="BC16" s="639"/>
      <c r="BD16" s="639"/>
      <c r="BE16" s="639"/>
      <c r="BF16" s="640"/>
      <c r="BG16" s="641" t="s">
        <v>233</v>
      </c>
      <c r="BH16" s="644"/>
      <c r="BI16" s="644"/>
      <c r="BJ16" s="644"/>
      <c r="BK16" s="644"/>
      <c r="BL16" s="644"/>
      <c r="BM16" s="644"/>
      <c r="BN16" s="645"/>
      <c r="BO16" s="703" t="s">
        <v>233</v>
      </c>
      <c r="BP16" s="703"/>
      <c r="BQ16" s="703"/>
      <c r="BR16" s="703"/>
      <c r="BS16" s="649" t="s">
        <v>233</v>
      </c>
      <c r="BT16" s="644"/>
      <c r="BU16" s="644"/>
      <c r="BV16" s="644"/>
      <c r="BW16" s="644"/>
      <c r="BX16" s="644"/>
      <c r="BY16" s="644"/>
      <c r="BZ16" s="644"/>
      <c r="CA16" s="644"/>
      <c r="CB16" s="684"/>
      <c r="CD16" s="685" t="s">
        <v>264</v>
      </c>
      <c r="CE16" s="682"/>
      <c r="CF16" s="682"/>
      <c r="CG16" s="682"/>
      <c r="CH16" s="682"/>
      <c r="CI16" s="682"/>
      <c r="CJ16" s="682"/>
      <c r="CK16" s="682"/>
      <c r="CL16" s="682"/>
      <c r="CM16" s="682"/>
      <c r="CN16" s="682"/>
      <c r="CO16" s="682"/>
      <c r="CP16" s="682"/>
      <c r="CQ16" s="683"/>
      <c r="CR16" s="641">
        <v>7765</v>
      </c>
      <c r="CS16" s="644"/>
      <c r="CT16" s="644"/>
      <c r="CU16" s="644"/>
      <c r="CV16" s="644"/>
      <c r="CW16" s="644"/>
      <c r="CX16" s="644"/>
      <c r="CY16" s="645"/>
      <c r="CZ16" s="703">
        <v>0.1</v>
      </c>
      <c r="DA16" s="703"/>
      <c r="DB16" s="703"/>
      <c r="DC16" s="703"/>
      <c r="DD16" s="649" t="s">
        <v>125</v>
      </c>
      <c r="DE16" s="644"/>
      <c r="DF16" s="644"/>
      <c r="DG16" s="644"/>
      <c r="DH16" s="644"/>
      <c r="DI16" s="644"/>
      <c r="DJ16" s="644"/>
      <c r="DK16" s="644"/>
      <c r="DL16" s="644"/>
      <c r="DM16" s="644"/>
      <c r="DN16" s="644"/>
      <c r="DO16" s="644"/>
      <c r="DP16" s="645"/>
      <c r="DQ16" s="649">
        <v>7091</v>
      </c>
      <c r="DR16" s="644"/>
      <c r="DS16" s="644"/>
      <c r="DT16" s="644"/>
      <c r="DU16" s="644"/>
      <c r="DV16" s="644"/>
      <c r="DW16" s="644"/>
      <c r="DX16" s="644"/>
      <c r="DY16" s="644"/>
      <c r="DZ16" s="644"/>
      <c r="EA16" s="644"/>
      <c r="EB16" s="644"/>
      <c r="EC16" s="684"/>
    </row>
    <row r="17" spans="2:133" ht="11.25" customHeight="1" x14ac:dyDescent="0.15">
      <c r="B17" s="638" t="s">
        <v>265</v>
      </c>
      <c r="C17" s="639"/>
      <c r="D17" s="639"/>
      <c r="E17" s="639"/>
      <c r="F17" s="639"/>
      <c r="G17" s="639"/>
      <c r="H17" s="639"/>
      <c r="I17" s="639"/>
      <c r="J17" s="639"/>
      <c r="K17" s="639"/>
      <c r="L17" s="639"/>
      <c r="M17" s="639"/>
      <c r="N17" s="639"/>
      <c r="O17" s="639"/>
      <c r="P17" s="639"/>
      <c r="Q17" s="640"/>
      <c r="R17" s="641">
        <v>14746</v>
      </c>
      <c r="S17" s="644"/>
      <c r="T17" s="644"/>
      <c r="U17" s="644"/>
      <c r="V17" s="644"/>
      <c r="W17" s="644"/>
      <c r="X17" s="644"/>
      <c r="Y17" s="645"/>
      <c r="Z17" s="703">
        <v>0.2</v>
      </c>
      <c r="AA17" s="703"/>
      <c r="AB17" s="703"/>
      <c r="AC17" s="703"/>
      <c r="AD17" s="704">
        <v>14746</v>
      </c>
      <c r="AE17" s="704"/>
      <c r="AF17" s="704"/>
      <c r="AG17" s="704"/>
      <c r="AH17" s="704"/>
      <c r="AI17" s="704"/>
      <c r="AJ17" s="704"/>
      <c r="AK17" s="704"/>
      <c r="AL17" s="646">
        <v>0.3</v>
      </c>
      <c r="AM17" s="647"/>
      <c r="AN17" s="647"/>
      <c r="AO17" s="705"/>
      <c r="AP17" s="638" t="s">
        <v>266</v>
      </c>
      <c r="AQ17" s="639"/>
      <c r="AR17" s="639"/>
      <c r="AS17" s="639"/>
      <c r="AT17" s="639"/>
      <c r="AU17" s="639"/>
      <c r="AV17" s="639"/>
      <c r="AW17" s="639"/>
      <c r="AX17" s="639"/>
      <c r="AY17" s="639"/>
      <c r="AZ17" s="639"/>
      <c r="BA17" s="639"/>
      <c r="BB17" s="639"/>
      <c r="BC17" s="639"/>
      <c r="BD17" s="639"/>
      <c r="BE17" s="639"/>
      <c r="BF17" s="640"/>
      <c r="BG17" s="641" t="s">
        <v>233</v>
      </c>
      <c r="BH17" s="644"/>
      <c r="BI17" s="644"/>
      <c r="BJ17" s="644"/>
      <c r="BK17" s="644"/>
      <c r="BL17" s="644"/>
      <c r="BM17" s="644"/>
      <c r="BN17" s="645"/>
      <c r="BO17" s="703" t="s">
        <v>233</v>
      </c>
      <c r="BP17" s="703"/>
      <c r="BQ17" s="703"/>
      <c r="BR17" s="703"/>
      <c r="BS17" s="649" t="s">
        <v>233</v>
      </c>
      <c r="BT17" s="644"/>
      <c r="BU17" s="644"/>
      <c r="BV17" s="644"/>
      <c r="BW17" s="644"/>
      <c r="BX17" s="644"/>
      <c r="BY17" s="644"/>
      <c r="BZ17" s="644"/>
      <c r="CA17" s="644"/>
      <c r="CB17" s="684"/>
      <c r="CD17" s="685" t="s">
        <v>267</v>
      </c>
      <c r="CE17" s="682"/>
      <c r="CF17" s="682"/>
      <c r="CG17" s="682"/>
      <c r="CH17" s="682"/>
      <c r="CI17" s="682"/>
      <c r="CJ17" s="682"/>
      <c r="CK17" s="682"/>
      <c r="CL17" s="682"/>
      <c r="CM17" s="682"/>
      <c r="CN17" s="682"/>
      <c r="CO17" s="682"/>
      <c r="CP17" s="682"/>
      <c r="CQ17" s="683"/>
      <c r="CR17" s="641">
        <v>661970</v>
      </c>
      <c r="CS17" s="644"/>
      <c r="CT17" s="644"/>
      <c r="CU17" s="644"/>
      <c r="CV17" s="644"/>
      <c r="CW17" s="644"/>
      <c r="CX17" s="644"/>
      <c r="CY17" s="645"/>
      <c r="CZ17" s="703">
        <v>7.6</v>
      </c>
      <c r="DA17" s="703"/>
      <c r="DB17" s="703"/>
      <c r="DC17" s="703"/>
      <c r="DD17" s="649" t="s">
        <v>256</v>
      </c>
      <c r="DE17" s="644"/>
      <c r="DF17" s="644"/>
      <c r="DG17" s="644"/>
      <c r="DH17" s="644"/>
      <c r="DI17" s="644"/>
      <c r="DJ17" s="644"/>
      <c r="DK17" s="644"/>
      <c r="DL17" s="644"/>
      <c r="DM17" s="644"/>
      <c r="DN17" s="644"/>
      <c r="DO17" s="644"/>
      <c r="DP17" s="645"/>
      <c r="DQ17" s="649">
        <v>649198</v>
      </c>
      <c r="DR17" s="644"/>
      <c r="DS17" s="644"/>
      <c r="DT17" s="644"/>
      <c r="DU17" s="644"/>
      <c r="DV17" s="644"/>
      <c r="DW17" s="644"/>
      <c r="DX17" s="644"/>
      <c r="DY17" s="644"/>
      <c r="DZ17" s="644"/>
      <c r="EA17" s="644"/>
      <c r="EB17" s="644"/>
      <c r="EC17" s="684"/>
    </row>
    <row r="18" spans="2:133" ht="11.25" customHeight="1" x14ac:dyDescent="0.15">
      <c r="B18" s="638" t="s">
        <v>268</v>
      </c>
      <c r="C18" s="639"/>
      <c r="D18" s="639"/>
      <c r="E18" s="639"/>
      <c r="F18" s="639"/>
      <c r="G18" s="639"/>
      <c r="H18" s="639"/>
      <c r="I18" s="639"/>
      <c r="J18" s="639"/>
      <c r="K18" s="639"/>
      <c r="L18" s="639"/>
      <c r="M18" s="639"/>
      <c r="N18" s="639"/>
      <c r="O18" s="639"/>
      <c r="P18" s="639"/>
      <c r="Q18" s="640"/>
      <c r="R18" s="641">
        <v>1436055</v>
      </c>
      <c r="S18" s="644"/>
      <c r="T18" s="644"/>
      <c r="U18" s="644"/>
      <c r="V18" s="644"/>
      <c r="W18" s="644"/>
      <c r="X18" s="644"/>
      <c r="Y18" s="645"/>
      <c r="Z18" s="703">
        <v>15.6</v>
      </c>
      <c r="AA18" s="703"/>
      <c r="AB18" s="703"/>
      <c r="AC18" s="703"/>
      <c r="AD18" s="704">
        <v>1259732</v>
      </c>
      <c r="AE18" s="704"/>
      <c r="AF18" s="704"/>
      <c r="AG18" s="704"/>
      <c r="AH18" s="704"/>
      <c r="AI18" s="704"/>
      <c r="AJ18" s="704"/>
      <c r="AK18" s="704"/>
      <c r="AL18" s="646">
        <v>23.7</v>
      </c>
      <c r="AM18" s="647"/>
      <c r="AN18" s="647"/>
      <c r="AO18" s="705"/>
      <c r="AP18" s="638" t="s">
        <v>269</v>
      </c>
      <c r="AQ18" s="639"/>
      <c r="AR18" s="639"/>
      <c r="AS18" s="639"/>
      <c r="AT18" s="639"/>
      <c r="AU18" s="639"/>
      <c r="AV18" s="639"/>
      <c r="AW18" s="639"/>
      <c r="AX18" s="639"/>
      <c r="AY18" s="639"/>
      <c r="AZ18" s="639"/>
      <c r="BA18" s="639"/>
      <c r="BB18" s="639"/>
      <c r="BC18" s="639"/>
      <c r="BD18" s="639"/>
      <c r="BE18" s="639"/>
      <c r="BF18" s="640"/>
      <c r="BG18" s="641" t="s">
        <v>125</v>
      </c>
      <c r="BH18" s="644"/>
      <c r="BI18" s="644"/>
      <c r="BJ18" s="644"/>
      <c r="BK18" s="644"/>
      <c r="BL18" s="644"/>
      <c r="BM18" s="644"/>
      <c r="BN18" s="645"/>
      <c r="BO18" s="703" t="s">
        <v>125</v>
      </c>
      <c r="BP18" s="703"/>
      <c r="BQ18" s="703"/>
      <c r="BR18" s="703"/>
      <c r="BS18" s="649" t="s">
        <v>233</v>
      </c>
      <c r="BT18" s="644"/>
      <c r="BU18" s="644"/>
      <c r="BV18" s="644"/>
      <c r="BW18" s="644"/>
      <c r="BX18" s="644"/>
      <c r="BY18" s="644"/>
      <c r="BZ18" s="644"/>
      <c r="CA18" s="644"/>
      <c r="CB18" s="684"/>
      <c r="CD18" s="685" t="s">
        <v>270</v>
      </c>
      <c r="CE18" s="682"/>
      <c r="CF18" s="682"/>
      <c r="CG18" s="682"/>
      <c r="CH18" s="682"/>
      <c r="CI18" s="682"/>
      <c r="CJ18" s="682"/>
      <c r="CK18" s="682"/>
      <c r="CL18" s="682"/>
      <c r="CM18" s="682"/>
      <c r="CN18" s="682"/>
      <c r="CO18" s="682"/>
      <c r="CP18" s="682"/>
      <c r="CQ18" s="683"/>
      <c r="CR18" s="641" t="s">
        <v>233</v>
      </c>
      <c r="CS18" s="644"/>
      <c r="CT18" s="644"/>
      <c r="CU18" s="644"/>
      <c r="CV18" s="644"/>
      <c r="CW18" s="644"/>
      <c r="CX18" s="644"/>
      <c r="CY18" s="645"/>
      <c r="CZ18" s="703" t="s">
        <v>233</v>
      </c>
      <c r="DA18" s="703"/>
      <c r="DB18" s="703"/>
      <c r="DC18" s="703"/>
      <c r="DD18" s="649" t="s">
        <v>256</v>
      </c>
      <c r="DE18" s="644"/>
      <c r="DF18" s="644"/>
      <c r="DG18" s="644"/>
      <c r="DH18" s="644"/>
      <c r="DI18" s="644"/>
      <c r="DJ18" s="644"/>
      <c r="DK18" s="644"/>
      <c r="DL18" s="644"/>
      <c r="DM18" s="644"/>
      <c r="DN18" s="644"/>
      <c r="DO18" s="644"/>
      <c r="DP18" s="645"/>
      <c r="DQ18" s="649" t="s">
        <v>125</v>
      </c>
      <c r="DR18" s="644"/>
      <c r="DS18" s="644"/>
      <c r="DT18" s="644"/>
      <c r="DU18" s="644"/>
      <c r="DV18" s="644"/>
      <c r="DW18" s="644"/>
      <c r="DX18" s="644"/>
      <c r="DY18" s="644"/>
      <c r="DZ18" s="644"/>
      <c r="EA18" s="644"/>
      <c r="EB18" s="644"/>
      <c r="EC18" s="684"/>
    </row>
    <row r="19" spans="2:133" ht="11.25" customHeight="1" x14ac:dyDescent="0.15">
      <c r="B19" s="638" t="s">
        <v>271</v>
      </c>
      <c r="C19" s="639"/>
      <c r="D19" s="639"/>
      <c r="E19" s="639"/>
      <c r="F19" s="639"/>
      <c r="G19" s="639"/>
      <c r="H19" s="639"/>
      <c r="I19" s="639"/>
      <c r="J19" s="639"/>
      <c r="K19" s="639"/>
      <c r="L19" s="639"/>
      <c r="M19" s="639"/>
      <c r="N19" s="639"/>
      <c r="O19" s="639"/>
      <c r="P19" s="639"/>
      <c r="Q19" s="640"/>
      <c r="R19" s="641">
        <v>1259732</v>
      </c>
      <c r="S19" s="644"/>
      <c r="T19" s="644"/>
      <c r="U19" s="644"/>
      <c r="V19" s="644"/>
      <c r="W19" s="644"/>
      <c r="X19" s="644"/>
      <c r="Y19" s="645"/>
      <c r="Z19" s="703">
        <v>13.7</v>
      </c>
      <c r="AA19" s="703"/>
      <c r="AB19" s="703"/>
      <c r="AC19" s="703"/>
      <c r="AD19" s="704">
        <v>1259732</v>
      </c>
      <c r="AE19" s="704"/>
      <c r="AF19" s="704"/>
      <c r="AG19" s="704"/>
      <c r="AH19" s="704"/>
      <c r="AI19" s="704"/>
      <c r="AJ19" s="704"/>
      <c r="AK19" s="704"/>
      <c r="AL19" s="646">
        <v>23.7</v>
      </c>
      <c r="AM19" s="647"/>
      <c r="AN19" s="647"/>
      <c r="AO19" s="705"/>
      <c r="AP19" s="638" t="s">
        <v>272</v>
      </c>
      <c r="AQ19" s="639"/>
      <c r="AR19" s="639"/>
      <c r="AS19" s="639"/>
      <c r="AT19" s="639"/>
      <c r="AU19" s="639"/>
      <c r="AV19" s="639"/>
      <c r="AW19" s="639"/>
      <c r="AX19" s="639"/>
      <c r="AY19" s="639"/>
      <c r="AZ19" s="639"/>
      <c r="BA19" s="639"/>
      <c r="BB19" s="639"/>
      <c r="BC19" s="639"/>
      <c r="BD19" s="639"/>
      <c r="BE19" s="639"/>
      <c r="BF19" s="640"/>
      <c r="BG19" s="641" t="s">
        <v>233</v>
      </c>
      <c r="BH19" s="644"/>
      <c r="BI19" s="644"/>
      <c r="BJ19" s="644"/>
      <c r="BK19" s="644"/>
      <c r="BL19" s="644"/>
      <c r="BM19" s="644"/>
      <c r="BN19" s="645"/>
      <c r="BO19" s="703" t="s">
        <v>233</v>
      </c>
      <c r="BP19" s="703"/>
      <c r="BQ19" s="703"/>
      <c r="BR19" s="703"/>
      <c r="BS19" s="649" t="s">
        <v>125</v>
      </c>
      <c r="BT19" s="644"/>
      <c r="BU19" s="644"/>
      <c r="BV19" s="644"/>
      <c r="BW19" s="644"/>
      <c r="BX19" s="644"/>
      <c r="BY19" s="644"/>
      <c r="BZ19" s="644"/>
      <c r="CA19" s="644"/>
      <c r="CB19" s="684"/>
      <c r="CD19" s="685" t="s">
        <v>273</v>
      </c>
      <c r="CE19" s="682"/>
      <c r="CF19" s="682"/>
      <c r="CG19" s="682"/>
      <c r="CH19" s="682"/>
      <c r="CI19" s="682"/>
      <c r="CJ19" s="682"/>
      <c r="CK19" s="682"/>
      <c r="CL19" s="682"/>
      <c r="CM19" s="682"/>
      <c r="CN19" s="682"/>
      <c r="CO19" s="682"/>
      <c r="CP19" s="682"/>
      <c r="CQ19" s="683"/>
      <c r="CR19" s="641" t="s">
        <v>233</v>
      </c>
      <c r="CS19" s="644"/>
      <c r="CT19" s="644"/>
      <c r="CU19" s="644"/>
      <c r="CV19" s="644"/>
      <c r="CW19" s="644"/>
      <c r="CX19" s="644"/>
      <c r="CY19" s="645"/>
      <c r="CZ19" s="703" t="s">
        <v>256</v>
      </c>
      <c r="DA19" s="703"/>
      <c r="DB19" s="703"/>
      <c r="DC19" s="703"/>
      <c r="DD19" s="649" t="s">
        <v>233</v>
      </c>
      <c r="DE19" s="644"/>
      <c r="DF19" s="644"/>
      <c r="DG19" s="644"/>
      <c r="DH19" s="644"/>
      <c r="DI19" s="644"/>
      <c r="DJ19" s="644"/>
      <c r="DK19" s="644"/>
      <c r="DL19" s="644"/>
      <c r="DM19" s="644"/>
      <c r="DN19" s="644"/>
      <c r="DO19" s="644"/>
      <c r="DP19" s="645"/>
      <c r="DQ19" s="649" t="s">
        <v>233</v>
      </c>
      <c r="DR19" s="644"/>
      <c r="DS19" s="644"/>
      <c r="DT19" s="644"/>
      <c r="DU19" s="644"/>
      <c r="DV19" s="644"/>
      <c r="DW19" s="644"/>
      <c r="DX19" s="644"/>
      <c r="DY19" s="644"/>
      <c r="DZ19" s="644"/>
      <c r="EA19" s="644"/>
      <c r="EB19" s="644"/>
      <c r="EC19" s="684"/>
    </row>
    <row r="20" spans="2:133" ht="11.25" customHeight="1" x14ac:dyDescent="0.15">
      <c r="B20" s="638" t="s">
        <v>274</v>
      </c>
      <c r="C20" s="639"/>
      <c r="D20" s="639"/>
      <c r="E20" s="639"/>
      <c r="F20" s="639"/>
      <c r="G20" s="639"/>
      <c r="H20" s="639"/>
      <c r="I20" s="639"/>
      <c r="J20" s="639"/>
      <c r="K20" s="639"/>
      <c r="L20" s="639"/>
      <c r="M20" s="639"/>
      <c r="N20" s="639"/>
      <c r="O20" s="639"/>
      <c r="P20" s="639"/>
      <c r="Q20" s="640"/>
      <c r="R20" s="641">
        <v>176323</v>
      </c>
      <c r="S20" s="644"/>
      <c r="T20" s="644"/>
      <c r="U20" s="644"/>
      <c r="V20" s="644"/>
      <c r="W20" s="644"/>
      <c r="X20" s="644"/>
      <c r="Y20" s="645"/>
      <c r="Z20" s="703">
        <v>1.9</v>
      </c>
      <c r="AA20" s="703"/>
      <c r="AB20" s="703"/>
      <c r="AC20" s="703"/>
      <c r="AD20" s="704" t="s">
        <v>233</v>
      </c>
      <c r="AE20" s="704"/>
      <c r="AF20" s="704"/>
      <c r="AG20" s="704"/>
      <c r="AH20" s="704"/>
      <c r="AI20" s="704"/>
      <c r="AJ20" s="704"/>
      <c r="AK20" s="704"/>
      <c r="AL20" s="646" t="s">
        <v>125</v>
      </c>
      <c r="AM20" s="647"/>
      <c r="AN20" s="647"/>
      <c r="AO20" s="705"/>
      <c r="AP20" s="638" t="s">
        <v>275</v>
      </c>
      <c r="AQ20" s="639"/>
      <c r="AR20" s="639"/>
      <c r="AS20" s="639"/>
      <c r="AT20" s="639"/>
      <c r="AU20" s="639"/>
      <c r="AV20" s="639"/>
      <c r="AW20" s="639"/>
      <c r="AX20" s="639"/>
      <c r="AY20" s="639"/>
      <c r="AZ20" s="639"/>
      <c r="BA20" s="639"/>
      <c r="BB20" s="639"/>
      <c r="BC20" s="639"/>
      <c r="BD20" s="639"/>
      <c r="BE20" s="639"/>
      <c r="BF20" s="640"/>
      <c r="BG20" s="641" t="s">
        <v>233</v>
      </c>
      <c r="BH20" s="644"/>
      <c r="BI20" s="644"/>
      <c r="BJ20" s="644"/>
      <c r="BK20" s="644"/>
      <c r="BL20" s="644"/>
      <c r="BM20" s="644"/>
      <c r="BN20" s="645"/>
      <c r="BO20" s="703" t="s">
        <v>125</v>
      </c>
      <c r="BP20" s="703"/>
      <c r="BQ20" s="703"/>
      <c r="BR20" s="703"/>
      <c r="BS20" s="649" t="s">
        <v>233</v>
      </c>
      <c r="BT20" s="644"/>
      <c r="BU20" s="644"/>
      <c r="BV20" s="644"/>
      <c r="BW20" s="644"/>
      <c r="BX20" s="644"/>
      <c r="BY20" s="644"/>
      <c r="BZ20" s="644"/>
      <c r="CA20" s="644"/>
      <c r="CB20" s="684"/>
      <c r="CD20" s="685" t="s">
        <v>276</v>
      </c>
      <c r="CE20" s="682"/>
      <c r="CF20" s="682"/>
      <c r="CG20" s="682"/>
      <c r="CH20" s="682"/>
      <c r="CI20" s="682"/>
      <c r="CJ20" s="682"/>
      <c r="CK20" s="682"/>
      <c r="CL20" s="682"/>
      <c r="CM20" s="682"/>
      <c r="CN20" s="682"/>
      <c r="CO20" s="682"/>
      <c r="CP20" s="682"/>
      <c r="CQ20" s="683"/>
      <c r="CR20" s="641">
        <v>8757671</v>
      </c>
      <c r="CS20" s="644"/>
      <c r="CT20" s="644"/>
      <c r="CU20" s="644"/>
      <c r="CV20" s="644"/>
      <c r="CW20" s="644"/>
      <c r="CX20" s="644"/>
      <c r="CY20" s="645"/>
      <c r="CZ20" s="703">
        <v>100</v>
      </c>
      <c r="DA20" s="703"/>
      <c r="DB20" s="703"/>
      <c r="DC20" s="703"/>
      <c r="DD20" s="649">
        <v>1286099</v>
      </c>
      <c r="DE20" s="644"/>
      <c r="DF20" s="644"/>
      <c r="DG20" s="644"/>
      <c r="DH20" s="644"/>
      <c r="DI20" s="644"/>
      <c r="DJ20" s="644"/>
      <c r="DK20" s="644"/>
      <c r="DL20" s="644"/>
      <c r="DM20" s="644"/>
      <c r="DN20" s="644"/>
      <c r="DO20" s="644"/>
      <c r="DP20" s="645"/>
      <c r="DQ20" s="649">
        <v>5918471</v>
      </c>
      <c r="DR20" s="644"/>
      <c r="DS20" s="644"/>
      <c r="DT20" s="644"/>
      <c r="DU20" s="644"/>
      <c r="DV20" s="644"/>
      <c r="DW20" s="644"/>
      <c r="DX20" s="644"/>
      <c r="DY20" s="644"/>
      <c r="DZ20" s="644"/>
      <c r="EA20" s="644"/>
      <c r="EB20" s="644"/>
      <c r="EC20" s="684"/>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125</v>
      </c>
      <c r="S21" s="644"/>
      <c r="T21" s="644"/>
      <c r="U21" s="644"/>
      <c r="V21" s="644"/>
      <c r="W21" s="644"/>
      <c r="X21" s="644"/>
      <c r="Y21" s="645"/>
      <c r="Z21" s="703" t="s">
        <v>233</v>
      </c>
      <c r="AA21" s="703"/>
      <c r="AB21" s="703"/>
      <c r="AC21" s="703"/>
      <c r="AD21" s="704" t="s">
        <v>233</v>
      </c>
      <c r="AE21" s="704"/>
      <c r="AF21" s="704"/>
      <c r="AG21" s="704"/>
      <c r="AH21" s="704"/>
      <c r="AI21" s="704"/>
      <c r="AJ21" s="704"/>
      <c r="AK21" s="704"/>
      <c r="AL21" s="646" t="s">
        <v>125</v>
      </c>
      <c r="AM21" s="647"/>
      <c r="AN21" s="647"/>
      <c r="AO21" s="705"/>
      <c r="AP21" s="749" t="s">
        <v>278</v>
      </c>
      <c r="AQ21" s="756"/>
      <c r="AR21" s="756"/>
      <c r="AS21" s="756"/>
      <c r="AT21" s="756"/>
      <c r="AU21" s="756"/>
      <c r="AV21" s="756"/>
      <c r="AW21" s="756"/>
      <c r="AX21" s="756"/>
      <c r="AY21" s="756"/>
      <c r="AZ21" s="756"/>
      <c r="BA21" s="756"/>
      <c r="BB21" s="756"/>
      <c r="BC21" s="756"/>
      <c r="BD21" s="756"/>
      <c r="BE21" s="756"/>
      <c r="BF21" s="751"/>
      <c r="BG21" s="641" t="s">
        <v>233</v>
      </c>
      <c r="BH21" s="644"/>
      <c r="BI21" s="644"/>
      <c r="BJ21" s="644"/>
      <c r="BK21" s="644"/>
      <c r="BL21" s="644"/>
      <c r="BM21" s="644"/>
      <c r="BN21" s="645"/>
      <c r="BO21" s="703" t="s">
        <v>233</v>
      </c>
      <c r="BP21" s="703"/>
      <c r="BQ21" s="703"/>
      <c r="BR21" s="703"/>
      <c r="BS21" s="649" t="s">
        <v>125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279</v>
      </c>
      <c r="C22" s="639"/>
      <c r="D22" s="639"/>
      <c r="E22" s="639"/>
      <c r="F22" s="639"/>
      <c r="G22" s="639"/>
      <c r="H22" s="639"/>
      <c r="I22" s="639"/>
      <c r="J22" s="639"/>
      <c r="K22" s="639"/>
      <c r="L22" s="639"/>
      <c r="M22" s="639"/>
      <c r="N22" s="639"/>
      <c r="O22" s="639"/>
      <c r="P22" s="639"/>
      <c r="Q22" s="640"/>
      <c r="R22" s="641">
        <v>5483627</v>
      </c>
      <c r="S22" s="644"/>
      <c r="T22" s="644"/>
      <c r="U22" s="644"/>
      <c r="V22" s="644"/>
      <c r="W22" s="644"/>
      <c r="X22" s="644"/>
      <c r="Y22" s="645"/>
      <c r="Z22" s="703">
        <v>59.5</v>
      </c>
      <c r="AA22" s="703"/>
      <c r="AB22" s="703"/>
      <c r="AC22" s="703"/>
      <c r="AD22" s="704">
        <v>5307304</v>
      </c>
      <c r="AE22" s="704"/>
      <c r="AF22" s="704"/>
      <c r="AG22" s="704"/>
      <c r="AH22" s="704"/>
      <c r="AI22" s="704"/>
      <c r="AJ22" s="704"/>
      <c r="AK22" s="704"/>
      <c r="AL22" s="646">
        <v>99.8</v>
      </c>
      <c r="AM22" s="647"/>
      <c r="AN22" s="647"/>
      <c r="AO22" s="705"/>
      <c r="AP22" s="749" t="s">
        <v>280</v>
      </c>
      <c r="AQ22" s="756"/>
      <c r="AR22" s="756"/>
      <c r="AS22" s="756"/>
      <c r="AT22" s="756"/>
      <c r="AU22" s="756"/>
      <c r="AV22" s="756"/>
      <c r="AW22" s="756"/>
      <c r="AX22" s="756"/>
      <c r="AY22" s="756"/>
      <c r="AZ22" s="756"/>
      <c r="BA22" s="756"/>
      <c r="BB22" s="756"/>
      <c r="BC22" s="756"/>
      <c r="BD22" s="756"/>
      <c r="BE22" s="756"/>
      <c r="BF22" s="751"/>
      <c r="BG22" s="641" t="s">
        <v>233</v>
      </c>
      <c r="BH22" s="644"/>
      <c r="BI22" s="644"/>
      <c r="BJ22" s="644"/>
      <c r="BK22" s="644"/>
      <c r="BL22" s="644"/>
      <c r="BM22" s="644"/>
      <c r="BN22" s="645"/>
      <c r="BO22" s="703" t="s">
        <v>125</v>
      </c>
      <c r="BP22" s="703"/>
      <c r="BQ22" s="703"/>
      <c r="BR22" s="703"/>
      <c r="BS22" s="649" t="s">
        <v>233</v>
      </c>
      <c r="BT22" s="644"/>
      <c r="BU22" s="644"/>
      <c r="BV22" s="644"/>
      <c r="BW22" s="644"/>
      <c r="BX22" s="644"/>
      <c r="BY22" s="644"/>
      <c r="BZ22" s="644"/>
      <c r="CA22" s="644"/>
      <c r="CB22" s="684"/>
      <c r="CD22" s="758" t="s">
        <v>281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282</v>
      </c>
      <c r="C23" s="639"/>
      <c r="D23" s="639"/>
      <c r="E23" s="639"/>
      <c r="F23" s="639"/>
      <c r="G23" s="639"/>
      <c r="H23" s="639"/>
      <c r="I23" s="639"/>
      <c r="J23" s="639"/>
      <c r="K23" s="639"/>
      <c r="L23" s="639"/>
      <c r="M23" s="639"/>
      <c r="N23" s="639"/>
      <c r="O23" s="639"/>
      <c r="P23" s="639"/>
      <c r="Q23" s="640"/>
      <c r="R23" s="641">
        <v>2086</v>
      </c>
      <c r="S23" s="644"/>
      <c r="T23" s="644"/>
      <c r="U23" s="644"/>
      <c r="V23" s="644"/>
      <c r="W23" s="644"/>
      <c r="X23" s="644"/>
      <c r="Y23" s="645"/>
      <c r="Z23" s="703">
        <v>0</v>
      </c>
      <c r="AA23" s="703"/>
      <c r="AB23" s="703"/>
      <c r="AC23" s="703"/>
      <c r="AD23" s="704">
        <v>2086</v>
      </c>
      <c r="AE23" s="704"/>
      <c r="AF23" s="704"/>
      <c r="AG23" s="704"/>
      <c r="AH23" s="704"/>
      <c r="AI23" s="704"/>
      <c r="AJ23" s="704"/>
      <c r="AK23" s="704"/>
      <c r="AL23" s="646">
        <v>0</v>
      </c>
      <c r="AM23" s="647"/>
      <c r="AN23" s="647"/>
      <c r="AO23" s="705"/>
      <c r="AP23" s="749" t="s">
        <v>283</v>
      </c>
      <c r="AQ23" s="756"/>
      <c r="AR23" s="756"/>
      <c r="AS23" s="756"/>
      <c r="AT23" s="756"/>
      <c r="AU23" s="756"/>
      <c r="AV23" s="756"/>
      <c r="AW23" s="756"/>
      <c r="AX23" s="756"/>
      <c r="AY23" s="756"/>
      <c r="AZ23" s="756"/>
      <c r="BA23" s="756"/>
      <c r="BB23" s="756"/>
      <c r="BC23" s="756"/>
      <c r="BD23" s="756"/>
      <c r="BE23" s="756"/>
      <c r="BF23" s="751"/>
      <c r="BG23" s="641" t="s">
        <v>233</v>
      </c>
      <c r="BH23" s="644"/>
      <c r="BI23" s="644"/>
      <c r="BJ23" s="644"/>
      <c r="BK23" s="644"/>
      <c r="BL23" s="644"/>
      <c r="BM23" s="644"/>
      <c r="BN23" s="645"/>
      <c r="BO23" s="703" t="s">
        <v>233</v>
      </c>
      <c r="BP23" s="703"/>
      <c r="BQ23" s="703"/>
      <c r="BR23" s="703"/>
      <c r="BS23" s="649" t="s">
        <v>125</v>
      </c>
      <c r="BT23" s="644"/>
      <c r="BU23" s="644"/>
      <c r="BV23" s="644"/>
      <c r="BW23" s="644"/>
      <c r="BX23" s="644"/>
      <c r="BY23" s="644"/>
      <c r="BZ23" s="644"/>
      <c r="CA23" s="644"/>
      <c r="CB23" s="684"/>
      <c r="CD23" s="758" t="s">
        <v>221</v>
      </c>
      <c r="CE23" s="759"/>
      <c r="CF23" s="759"/>
      <c r="CG23" s="759"/>
      <c r="CH23" s="759"/>
      <c r="CI23" s="759"/>
      <c r="CJ23" s="759"/>
      <c r="CK23" s="759"/>
      <c r="CL23" s="759"/>
      <c r="CM23" s="759"/>
      <c r="CN23" s="759"/>
      <c r="CO23" s="759"/>
      <c r="CP23" s="759"/>
      <c r="CQ23" s="760"/>
      <c r="CR23" s="758" t="s">
        <v>284</v>
      </c>
      <c r="CS23" s="759"/>
      <c r="CT23" s="759"/>
      <c r="CU23" s="759"/>
      <c r="CV23" s="759"/>
      <c r="CW23" s="759"/>
      <c r="CX23" s="759"/>
      <c r="CY23" s="760"/>
      <c r="CZ23" s="758" t="s">
        <v>285</v>
      </c>
      <c r="DA23" s="759"/>
      <c r="DB23" s="759"/>
      <c r="DC23" s="760"/>
      <c r="DD23" s="758" t="s">
        <v>286</v>
      </c>
      <c r="DE23" s="759"/>
      <c r="DF23" s="759"/>
      <c r="DG23" s="759"/>
      <c r="DH23" s="759"/>
      <c r="DI23" s="759"/>
      <c r="DJ23" s="759"/>
      <c r="DK23" s="760"/>
      <c r="DL23" s="767" t="s">
        <v>287</v>
      </c>
      <c r="DM23" s="768"/>
      <c r="DN23" s="768"/>
      <c r="DO23" s="768"/>
      <c r="DP23" s="768"/>
      <c r="DQ23" s="768"/>
      <c r="DR23" s="768"/>
      <c r="DS23" s="768"/>
      <c r="DT23" s="768"/>
      <c r="DU23" s="768"/>
      <c r="DV23" s="769"/>
      <c r="DW23" s="758" t="s">
        <v>288</v>
      </c>
      <c r="DX23" s="759"/>
      <c r="DY23" s="759"/>
      <c r="DZ23" s="759"/>
      <c r="EA23" s="759"/>
      <c r="EB23" s="759"/>
      <c r="EC23" s="760"/>
    </row>
    <row r="24" spans="2:133" ht="11.25" customHeight="1" x14ac:dyDescent="0.15">
      <c r="B24" s="638" t="s">
        <v>289</v>
      </c>
      <c r="C24" s="639"/>
      <c r="D24" s="639"/>
      <c r="E24" s="639"/>
      <c r="F24" s="639"/>
      <c r="G24" s="639"/>
      <c r="H24" s="639"/>
      <c r="I24" s="639"/>
      <c r="J24" s="639"/>
      <c r="K24" s="639"/>
      <c r="L24" s="639"/>
      <c r="M24" s="639"/>
      <c r="N24" s="639"/>
      <c r="O24" s="639"/>
      <c r="P24" s="639"/>
      <c r="Q24" s="640"/>
      <c r="R24" s="641">
        <v>182032</v>
      </c>
      <c r="S24" s="644"/>
      <c r="T24" s="644"/>
      <c r="U24" s="644"/>
      <c r="V24" s="644"/>
      <c r="W24" s="644"/>
      <c r="X24" s="644"/>
      <c r="Y24" s="645"/>
      <c r="Z24" s="703">
        <v>2</v>
      </c>
      <c r="AA24" s="703"/>
      <c r="AB24" s="703"/>
      <c r="AC24" s="703"/>
      <c r="AD24" s="704">
        <v>762</v>
      </c>
      <c r="AE24" s="704"/>
      <c r="AF24" s="704"/>
      <c r="AG24" s="704"/>
      <c r="AH24" s="704"/>
      <c r="AI24" s="704"/>
      <c r="AJ24" s="704"/>
      <c r="AK24" s="704"/>
      <c r="AL24" s="646">
        <v>0</v>
      </c>
      <c r="AM24" s="647"/>
      <c r="AN24" s="647"/>
      <c r="AO24" s="705"/>
      <c r="AP24" s="749" t="s">
        <v>290</v>
      </c>
      <c r="AQ24" s="756"/>
      <c r="AR24" s="756"/>
      <c r="AS24" s="756"/>
      <c r="AT24" s="756"/>
      <c r="AU24" s="756"/>
      <c r="AV24" s="756"/>
      <c r="AW24" s="756"/>
      <c r="AX24" s="756"/>
      <c r="AY24" s="756"/>
      <c r="AZ24" s="756"/>
      <c r="BA24" s="756"/>
      <c r="BB24" s="756"/>
      <c r="BC24" s="756"/>
      <c r="BD24" s="756"/>
      <c r="BE24" s="756"/>
      <c r="BF24" s="751"/>
      <c r="BG24" s="641" t="s">
        <v>233</v>
      </c>
      <c r="BH24" s="644"/>
      <c r="BI24" s="644"/>
      <c r="BJ24" s="644"/>
      <c r="BK24" s="644"/>
      <c r="BL24" s="644"/>
      <c r="BM24" s="644"/>
      <c r="BN24" s="645"/>
      <c r="BO24" s="703" t="s">
        <v>233</v>
      </c>
      <c r="BP24" s="703"/>
      <c r="BQ24" s="703"/>
      <c r="BR24" s="703"/>
      <c r="BS24" s="649" t="s">
        <v>125</v>
      </c>
      <c r="BT24" s="644"/>
      <c r="BU24" s="644"/>
      <c r="BV24" s="644"/>
      <c r="BW24" s="644"/>
      <c r="BX24" s="644"/>
      <c r="BY24" s="644"/>
      <c r="BZ24" s="644"/>
      <c r="CA24" s="644"/>
      <c r="CB24" s="684"/>
      <c r="CD24" s="712" t="s">
        <v>291</v>
      </c>
      <c r="CE24" s="713"/>
      <c r="CF24" s="713"/>
      <c r="CG24" s="713"/>
      <c r="CH24" s="713"/>
      <c r="CI24" s="713"/>
      <c r="CJ24" s="713"/>
      <c r="CK24" s="713"/>
      <c r="CL24" s="713"/>
      <c r="CM24" s="713"/>
      <c r="CN24" s="713"/>
      <c r="CO24" s="713"/>
      <c r="CP24" s="713"/>
      <c r="CQ24" s="714"/>
      <c r="CR24" s="706">
        <v>3809286</v>
      </c>
      <c r="CS24" s="707"/>
      <c r="CT24" s="707"/>
      <c r="CU24" s="707"/>
      <c r="CV24" s="707"/>
      <c r="CW24" s="707"/>
      <c r="CX24" s="707"/>
      <c r="CY24" s="753"/>
      <c r="CZ24" s="754">
        <v>43.5</v>
      </c>
      <c r="DA24" s="723"/>
      <c r="DB24" s="723"/>
      <c r="DC24" s="757"/>
      <c r="DD24" s="752">
        <v>2573532</v>
      </c>
      <c r="DE24" s="707"/>
      <c r="DF24" s="707"/>
      <c r="DG24" s="707"/>
      <c r="DH24" s="707"/>
      <c r="DI24" s="707"/>
      <c r="DJ24" s="707"/>
      <c r="DK24" s="753"/>
      <c r="DL24" s="752">
        <v>2572914</v>
      </c>
      <c r="DM24" s="707"/>
      <c r="DN24" s="707"/>
      <c r="DO24" s="707"/>
      <c r="DP24" s="707"/>
      <c r="DQ24" s="707"/>
      <c r="DR24" s="707"/>
      <c r="DS24" s="707"/>
      <c r="DT24" s="707"/>
      <c r="DU24" s="707"/>
      <c r="DV24" s="753"/>
      <c r="DW24" s="754">
        <v>45.4</v>
      </c>
      <c r="DX24" s="723"/>
      <c r="DY24" s="723"/>
      <c r="DZ24" s="723"/>
      <c r="EA24" s="723"/>
      <c r="EB24" s="723"/>
      <c r="EC24" s="755"/>
    </row>
    <row r="25" spans="2:133" ht="11.25" customHeight="1" x14ac:dyDescent="0.15">
      <c r="B25" s="638" t="s">
        <v>292</v>
      </c>
      <c r="C25" s="639"/>
      <c r="D25" s="639"/>
      <c r="E25" s="639"/>
      <c r="F25" s="639"/>
      <c r="G25" s="639"/>
      <c r="H25" s="639"/>
      <c r="I25" s="639"/>
      <c r="J25" s="639"/>
      <c r="K25" s="639"/>
      <c r="L25" s="639"/>
      <c r="M25" s="639"/>
      <c r="N25" s="639"/>
      <c r="O25" s="639"/>
      <c r="P25" s="639"/>
      <c r="Q25" s="640"/>
      <c r="R25" s="641">
        <v>115968</v>
      </c>
      <c r="S25" s="644"/>
      <c r="T25" s="644"/>
      <c r="U25" s="644"/>
      <c r="V25" s="644"/>
      <c r="W25" s="644"/>
      <c r="X25" s="644"/>
      <c r="Y25" s="645"/>
      <c r="Z25" s="703">
        <v>1.3</v>
      </c>
      <c r="AA25" s="703"/>
      <c r="AB25" s="703"/>
      <c r="AC25" s="703"/>
      <c r="AD25" s="704">
        <v>5247</v>
      </c>
      <c r="AE25" s="704"/>
      <c r="AF25" s="704"/>
      <c r="AG25" s="704"/>
      <c r="AH25" s="704"/>
      <c r="AI25" s="704"/>
      <c r="AJ25" s="704"/>
      <c r="AK25" s="704"/>
      <c r="AL25" s="646">
        <v>0.1</v>
      </c>
      <c r="AM25" s="647"/>
      <c r="AN25" s="647"/>
      <c r="AO25" s="705"/>
      <c r="AP25" s="749" t="s">
        <v>293</v>
      </c>
      <c r="AQ25" s="756"/>
      <c r="AR25" s="756"/>
      <c r="AS25" s="756"/>
      <c r="AT25" s="756"/>
      <c r="AU25" s="756"/>
      <c r="AV25" s="756"/>
      <c r="AW25" s="756"/>
      <c r="AX25" s="756"/>
      <c r="AY25" s="756"/>
      <c r="AZ25" s="756"/>
      <c r="BA25" s="756"/>
      <c r="BB25" s="756"/>
      <c r="BC25" s="756"/>
      <c r="BD25" s="756"/>
      <c r="BE25" s="756"/>
      <c r="BF25" s="751"/>
      <c r="BG25" s="641" t="s">
        <v>233</v>
      </c>
      <c r="BH25" s="644"/>
      <c r="BI25" s="644"/>
      <c r="BJ25" s="644"/>
      <c r="BK25" s="644"/>
      <c r="BL25" s="644"/>
      <c r="BM25" s="644"/>
      <c r="BN25" s="645"/>
      <c r="BO25" s="703" t="s">
        <v>233</v>
      </c>
      <c r="BP25" s="703"/>
      <c r="BQ25" s="703"/>
      <c r="BR25" s="703"/>
      <c r="BS25" s="649" t="s">
        <v>125</v>
      </c>
      <c r="BT25" s="644"/>
      <c r="BU25" s="644"/>
      <c r="BV25" s="644"/>
      <c r="BW25" s="644"/>
      <c r="BX25" s="644"/>
      <c r="BY25" s="644"/>
      <c r="BZ25" s="644"/>
      <c r="CA25" s="644"/>
      <c r="CB25" s="684"/>
      <c r="CD25" s="685" t="s">
        <v>294</v>
      </c>
      <c r="CE25" s="682"/>
      <c r="CF25" s="682"/>
      <c r="CG25" s="682"/>
      <c r="CH25" s="682"/>
      <c r="CI25" s="682"/>
      <c r="CJ25" s="682"/>
      <c r="CK25" s="682"/>
      <c r="CL25" s="682"/>
      <c r="CM25" s="682"/>
      <c r="CN25" s="682"/>
      <c r="CO25" s="682"/>
      <c r="CP25" s="682"/>
      <c r="CQ25" s="683"/>
      <c r="CR25" s="641">
        <v>1539948</v>
      </c>
      <c r="CS25" s="642"/>
      <c r="CT25" s="642"/>
      <c r="CU25" s="642"/>
      <c r="CV25" s="642"/>
      <c r="CW25" s="642"/>
      <c r="CX25" s="642"/>
      <c r="CY25" s="643"/>
      <c r="CZ25" s="646">
        <v>17.600000000000001</v>
      </c>
      <c r="DA25" s="675"/>
      <c r="DB25" s="675"/>
      <c r="DC25" s="676"/>
      <c r="DD25" s="649">
        <v>1378519</v>
      </c>
      <c r="DE25" s="642"/>
      <c r="DF25" s="642"/>
      <c r="DG25" s="642"/>
      <c r="DH25" s="642"/>
      <c r="DI25" s="642"/>
      <c r="DJ25" s="642"/>
      <c r="DK25" s="643"/>
      <c r="DL25" s="649">
        <v>1378177</v>
      </c>
      <c r="DM25" s="642"/>
      <c r="DN25" s="642"/>
      <c r="DO25" s="642"/>
      <c r="DP25" s="642"/>
      <c r="DQ25" s="642"/>
      <c r="DR25" s="642"/>
      <c r="DS25" s="642"/>
      <c r="DT25" s="642"/>
      <c r="DU25" s="642"/>
      <c r="DV25" s="643"/>
      <c r="DW25" s="646">
        <v>24.3</v>
      </c>
      <c r="DX25" s="675"/>
      <c r="DY25" s="675"/>
      <c r="DZ25" s="675"/>
      <c r="EA25" s="675"/>
      <c r="EB25" s="675"/>
      <c r="EC25" s="677"/>
    </row>
    <row r="26" spans="2:133" ht="11.25" customHeight="1" x14ac:dyDescent="0.15">
      <c r="B26" s="638" t="s">
        <v>295</v>
      </c>
      <c r="C26" s="639"/>
      <c r="D26" s="639"/>
      <c r="E26" s="639"/>
      <c r="F26" s="639"/>
      <c r="G26" s="639"/>
      <c r="H26" s="639"/>
      <c r="I26" s="639"/>
      <c r="J26" s="639"/>
      <c r="K26" s="639"/>
      <c r="L26" s="639"/>
      <c r="M26" s="639"/>
      <c r="N26" s="639"/>
      <c r="O26" s="639"/>
      <c r="P26" s="639"/>
      <c r="Q26" s="640"/>
      <c r="R26" s="641">
        <v>11837</v>
      </c>
      <c r="S26" s="644"/>
      <c r="T26" s="644"/>
      <c r="U26" s="644"/>
      <c r="V26" s="644"/>
      <c r="W26" s="644"/>
      <c r="X26" s="644"/>
      <c r="Y26" s="645"/>
      <c r="Z26" s="703">
        <v>0.1</v>
      </c>
      <c r="AA26" s="703"/>
      <c r="AB26" s="703"/>
      <c r="AC26" s="703"/>
      <c r="AD26" s="704" t="s">
        <v>125</v>
      </c>
      <c r="AE26" s="704"/>
      <c r="AF26" s="704"/>
      <c r="AG26" s="704"/>
      <c r="AH26" s="704"/>
      <c r="AI26" s="704"/>
      <c r="AJ26" s="704"/>
      <c r="AK26" s="704"/>
      <c r="AL26" s="646" t="s">
        <v>233</v>
      </c>
      <c r="AM26" s="647"/>
      <c r="AN26" s="647"/>
      <c r="AO26" s="705"/>
      <c r="AP26" s="749" t="s">
        <v>296</v>
      </c>
      <c r="AQ26" s="750"/>
      <c r="AR26" s="750"/>
      <c r="AS26" s="750"/>
      <c r="AT26" s="750"/>
      <c r="AU26" s="750"/>
      <c r="AV26" s="750"/>
      <c r="AW26" s="750"/>
      <c r="AX26" s="750"/>
      <c r="AY26" s="750"/>
      <c r="AZ26" s="750"/>
      <c r="BA26" s="750"/>
      <c r="BB26" s="750"/>
      <c r="BC26" s="750"/>
      <c r="BD26" s="750"/>
      <c r="BE26" s="750"/>
      <c r="BF26" s="751"/>
      <c r="BG26" s="641" t="s">
        <v>125</v>
      </c>
      <c r="BH26" s="644"/>
      <c r="BI26" s="644"/>
      <c r="BJ26" s="644"/>
      <c r="BK26" s="644"/>
      <c r="BL26" s="644"/>
      <c r="BM26" s="644"/>
      <c r="BN26" s="645"/>
      <c r="BO26" s="703" t="s">
        <v>125</v>
      </c>
      <c r="BP26" s="703"/>
      <c r="BQ26" s="703"/>
      <c r="BR26" s="703"/>
      <c r="BS26" s="649" t="s">
        <v>233</v>
      </c>
      <c r="BT26" s="644"/>
      <c r="BU26" s="644"/>
      <c r="BV26" s="644"/>
      <c r="BW26" s="644"/>
      <c r="BX26" s="644"/>
      <c r="BY26" s="644"/>
      <c r="BZ26" s="644"/>
      <c r="CA26" s="644"/>
      <c r="CB26" s="684"/>
      <c r="CD26" s="685" t="s">
        <v>297</v>
      </c>
      <c r="CE26" s="682"/>
      <c r="CF26" s="682"/>
      <c r="CG26" s="682"/>
      <c r="CH26" s="682"/>
      <c r="CI26" s="682"/>
      <c r="CJ26" s="682"/>
      <c r="CK26" s="682"/>
      <c r="CL26" s="682"/>
      <c r="CM26" s="682"/>
      <c r="CN26" s="682"/>
      <c r="CO26" s="682"/>
      <c r="CP26" s="682"/>
      <c r="CQ26" s="683"/>
      <c r="CR26" s="641">
        <v>1069503</v>
      </c>
      <c r="CS26" s="644"/>
      <c r="CT26" s="644"/>
      <c r="CU26" s="644"/>
      <c r="CV26" s="644"/>
      <c r="CW26" s="644"/>
      <c r="CX26" s="644"/>
      <c r="CY26" s="645"/>
      <c r="CZ26" s="646">
        <v>12.2</v>
      </c>
      <c r="DA26" s="675"/>
      <c r="DB26" s="675"/>
      <c r="DC26" s="676"/>
      <c r="DD26" s="649">
        <v>944693</v>
      </c>
      <c r="DE26" s="644"/>
      <c r="DF26" s="644"/>
      <c r="DG26" s="644"/>
      <c r="DH26" s="644"/>
      <c r="DI26" s="644"/>
      <c r="DJ26" s="644"/>
      <c r="DK26" s="645"/>
      <c r="DL26" s="649" t="s">
        <v>125</v>
      </c>
      <c r="DM26" s="644"/>
      <c r="DN26" s="644"/>
      <c r="DO26" s="644"/>
      <c r="DP26" s="644"/>
      <c r="DQ26" s="644"/>
      <c r="DR26" s="644"/>
      <c r="DS26" s="644"/>
      <c r="DT26" s="644"/>
      <c r="DU26" s="644"/>
      <c r="DV26" s="645"/>
      <c r="DW26" s="646" t="s">
        <v>233</v>
      </c>
      <c r="DX26" s="675"/>
      <c r="DY26" s="675"/>
      <c r="DZ26" s="675"/>
      <c r="EA26" s="675"/>
      <c r="EB26" s="675"/>
      <c r="EC26" s="677"/>
    </row>
    <row r="27" spans="2:133" ht="11.25" customHeight="1" x14ac:dyDescent="0.15">
      <c r="B27" s="638" t="s">
        <v>298</v>
      </c>
      <c r="C27" s="639"/>
      <c r="D27" s="639"/>
      <c r="E27" s="639"/>
      <c r="F27" s="639"/>
      <c r="G27" s="639"/>
      <c r="H27" s="639"/>
      <c r="I27" s="639"/>
      <c r="J27" s="639"/>
      <c r="K27" s="639"/>
      <c r="L27" s="639"/>
      <c r="M27" s="639"/>
      <c r="N27" s="639"/>
      <c r="O27" s="639"/>
      <c r="P27" s="639"/>
      <c r="Q27" s="640"/>
      <c r="R27" s="641">
        <v>983073</v>
      </c>
      <c r="S27" s="644"/>
      <c r="T27" s="644"/>
      <c r="U27" s="644"/>
      <c r="V27" s="644"/>
      <c r="W27" s="644"/>
      <c r="X27" s="644"/>
      <c r="Y27" s="645"/>
      <c r="Z27" s="703">
        <v>10.7</v>
      </c>
      <c r="AA27" s="703"/>
      <c r="AB27" s="703"/>
      <c r="AC27" s="703"/>
      <c r="AD27" s="704" t="s">
        <v>233</v>
      </c>
      <c r="AE27" s="704"/>
      <c r="AF27" s="704"/>
      <c r="AG27" s="704"/>
      <c r="AH27" s="704"/>
      <c r="AI27" s="704"/>
      <c r="AJ27" s="704"/>
      <c r="AK27" s="704"/>
      <c r="AL27" s="646" t="s">
        <v>125</v>
      </c>
      <c r="AM27" s="647"/>
      <c r="AN27" s="647"/>
      <c r="AO27" s="705"/>
      <c r="AP27" s="638" t="s">
        <v>299</v>
      </c>
      <c r="AQ27" s="639"/>
      <c r="AR27" s="639"/>
      <c r="AS27" s="639"/>
      <c r="AT27" s="639"/>
      <c r="AU27" s="639"/>
      <c r="AV27" s="639"/>
      <c r="AW27" s="639"/>
      <c r="AX27" s="639"/>
      <c r="AY27" s="639"/>
      <c r="AZ27" s="639"/>
      <c r="BA27" s="639"/>
      <c r="BB27" s="639"/>
      <c r="BC27" s="639"/>
      <c r="BD27" s="639"/>
      <c r="BE27" s="639"/>
      <c r="BF27" s="640"/>
      <c r="BG27" s="641">
        <v>3465244</v>
      </c>
      <c r="BH27" s="644"/>
      <c r="BI27" s="644"/>
      <c r="BJ27" s="644"/>
      <c r="BK27" s="644"/>
      <c r="BL27" s="644"/>
      <c r="BM27" s="644"/>
      <c r="BN27" s="645"/>
      <c r="BO27" s="703">
        <v>100</v>
      </c>
      <c r="BP27" s="703"/>
      <c r="BQ27" s="703"/>
      <c r="BR27" s="703"/>
      <c r="BS27" s="649">
        <v>56343</v>
      </c>
      <c r="BT27" s="644"/>
      <c r="BU27" s="644"/>
      <c r="BV27" s="644"/>
      <c r="BW27" s="644"/>
      <c r="BX27" s="644"/>
      <c r="BY27" s="644"/>
      <c r="BZ27" s="644"/>
      <c r="CA27" s="644"/>
      <c r="CB27" s="684"/>
      <c r="CD27" s="685" t="s">
        <v>300</v>
      </c>
      <c r="CE27" s="682"/>
      <c r="CF27" s="682"/>
      <c r="CG27" s="682"/>
      <c r="CH27" s="682"/>
      <c r="CI27" s="682"/>
      <c r="CJ27" s="682"/>
      <c r="CK27" s="682"/>
      <c r="CL27" s="682"/>
      <c r="CM27" s="682"/>
      <c r="CN27" s="682"/>
      <c r="CO27" s="682"/>
      <c r="CP27" s="682"/>
      <c r="CQ27" s="683"/>
      <c r="CR27" s="641">
        <v>1607368</v>
      </c>
      <c r="CS27" s="642"/>
      <c r="CT27" s="642"/>
      <c r="CU27" s="642"/>
      <c r="CV27" s="642"/>
      <c r="CW27" s="642"/>
      <c r="CX27" s="642"/>
      <c r="CY27" s="643"/>
      <c r="CZ27" s="646">
        <v>18.399999999999999</v>
      </c>
      <c r="DA27" s="675"/>
      <c r="DB27" s="675"/>
      <c r="DC27" s="676"/>
      <c r="DD27" s="649">
        <v>545815</v>
      </c>
      <c r="DE27" s="642"/>
      <c r="DF27" s="642"/>
      <c r="DG27" s="642"/>
      <c r="DH27" s="642"/>
      <c r="DI27" s="642"/>
      <c r="DJ27" s="642"/>
      <c r="DK27" s="643"/>
      <c r="DL27" s="649">
        <v>545539</v>
      </c>
      <c r="DM27" s="642"/>
      <c r="DN27" s="642"/>
      <c r="DO27" s="642"/>
      <c r="DP27" s="642"/>
      <c r="DQ27" s="642"/>
      <c r="DR27" s="642"/>
      <c r="DS27" s="642"/>
      <c r="DT27" s="642"/>
      <c r="DU27" s="642"/>
      <c r="DV27" s="643"/>
      <c r="DW27" s="646">
        <v>9.6</v>
      </c>
      <c r="DX27" s="675"/>
      <c r="DY27" s="675"/>
      <c r="DZ27" s="675"/>
      <c r="EA27" s="675"/>
      <c r="EB27" s="675"/>
      <c r="EC27" s="677"/>
    </row>
    <row r="28" spans="2:133" ht="11.25" customHeight="1" x14ac:dyDescent="0.15">
      <c r="B28" s="746" t="s">
        <v>301</v>
      </c>
      <c r="C28" s="747"/>
      <c r="D28" s="747"/>
      <c r="E28" s="747"/>
      <c r="F28" s="747"/>
      <c r="G28" s="747"/>
      <c r="H28" s="747"/>
      <c r="I28" s="747"/>
      <c r="J28" s="747"/>
      <c r="K28" s="747"/>
      <c r="L28" s="747"/>
      <c r="M28" s="747"/>
      <c r="N28" s="747"/>
      <c r="O28" s="747"/>
      <c r="P28" s="747"/>
      <c r="Q28" s="748"/>
      <c r="R28" s="641" t="s">
        <v>233</v>
      </c>
      <c r="S28" s="644"/>
      <c r="T28" s="644"/>
      <c r="U28" s="644"/>
      <c r="V28" s="644"/>
      <c r="W28" s="644"/>
      <c r="X28" s="644"/>
      <c r="Y28" s="645"/>
      <c r="Z28" s="703" t="s">
        <v>233</v>
      </c>
      <c r="AA28" s="703"/>
      <c r="AB28" s="703"/>
      <c r="AC28" s="703"/>
      <c r="AD28" s="704" t="s">
        <v>256</v>
      </c>
      <c r="AE28" s="704"/>
      <c r="AF28" s="704"/>
      <c r="AG28" s="704"/>
      <c r="AH28" s="704"/>
      <c r="AI28" s="704"/>
      <c r="AJ28" s="704"/>
      <c r="AK28" s="704"/>
      <c r="AL28" s="646" t="s">
        <v>233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302</v>
      </c>
      <c r="CE28" s="682"/>
      <c r="CF28" s="682"/>
      <c r="CG28" s="682"/>
      <c r="CH28" s="682"/>
      <c r="CI28" s="682"/>
      <c r="CJ28" s="682"/>
      <c r="CK28" s="682"/>
      <c r="CL28" s="682"/>
      <c r="CM28" s="682"/>
      <c r="CN28" s="682"/>
      <c r="CO28" s="682"/>
      <c r="CP28" s="682"/>
      <c r="CQ28" s="683"/>
      <c r="CR28" s="641">
        <v>661970</v>
      </c>
      <c r="CS28" s="644"/>
      <c r="CT28" s="644"/>
      <c r="CU28" s="644"/>
      <c r="CV28" s="644"/>
      <c r="CW28" s="644"/>
      <c r="CX28" s="644"/>
      <c r="CY28" s="645"/>
      <c r="CZ28" s="646">
        <v>7.6</v>
      </c>
      <c r="DA28" s="675"/>
      <c r="DB28" s="675"/>
      <c r="DC28" s="676"/>
      <c r="DD28" s="649">
        <v>649198</v>
      </c>
      <c r="DE28" s="644"/>
      <c r="DF28" s="644"/>
      <c r="DG28" s="644"/>
      <c r="DH28" s="644"/>
      <c r="DI28" s="644"/>
      <c r="DJ28" s="644"/>
      <c r="DK28" s="645"/>
      <c r="DL28" s="649">
        <v>649198</v>
      </c>
      <c r="DM28" s="644"/>
      <c r="DN28" s="644"/>
      <c r="DO28" s="644"/>
      <c r="DP28" s="644"/>
      <c r="DQ28" s="644"/>
      <c r="DR28" s="644"/>
      <c r="DS28" s="644"/>
      <c r="DT28" s="644"/>
      <c r="DU28" s="644"/>
      <c r="DV28" s="645"/>
      <c r="DW28" s="646">
        <v>11.5</v>
      </c>
      <c r="DX28" s="675"/>
      <c r="DY28" s="675"/>
      <c r="DZ28" s="675"/>
      <c r="EA28" s="675"/>
      <c r="EB28" s="675"/>
      <c r="EC28" s="677"/>
    </row>
    <row r="29" spans="2:133" ht="11.25" customHeight="1" x14ac:dyDescent="0.15">
      <c r="B29" s="638" t="s">
        <v>303</v>
      </c>
      <c r="C29" s="639"/>
      <c r="D29" s="639"/>
      <c r="E29" s="639"/>
      <c r="F29" s="639"/>
      <c r="G29" s="639"/>
      <c r="H29" s="639"/>
      <c r="I29" s="639"/>
      <c r="J29" s="639"/>
      <c r="K29" s="639"/>
      <c r="L29" s="639"/>
      <c r="M29" s="639"/>
      <c r="N29" s="639"/>
      <c r="O29" s="639"/>
      <c r="P29" s="639"/>
      <c r="Q29" s="640"/>
      <c r="R29" s="641">
        <v>744597</v>
      </c>
      <c r="S29" s="644"/>
      <c r="T29" s="644"/>
      <c r="U29" s="644"/>
      <c r="V29" s="644"/>
      <c r="W29" s="644"/>
      <c r="X29" s="644"/>
      <c r="Y29" s="645"/>
      <c r="Z29" s="703">
        <v>8.1</v>
      </c>
      <c r="AA29" s="703"/>
      <c r="AB29" s="703"/>
      <c r="AC29" s="703"/>
      <c r="AD29" s="704" t="s">
        <v>125</v>
      </c>
      <c r="AE29" s="704"/>
      <c r="AF29" s="704"/>
      <c r="AG29" s="704"/>
      <c r="AH29" s="704"/>
      <c r="AI29" s="704"/>
      <c r="AJ29" s="704"/>
      <c r="AK29" s="704"/>
      <c r="AL29" s="646" t="s">
        <v>125</v>
      </c>
      <c r="AM29" s="647"/>
      <c r="AN29" s="647"/>
      <c r="AO29" s="705"/>
      <c r="AP29" s="715" t="s">
        <v>221</v>
      </c>
      <c r="AQ29" s="716"/>
      <c r="AR29" s="716"/>
      <c r="AS29" s="716"/>
      <c r="AT29" s="716"/>
      <c r="AU29" s="716"/>
      <c r="AV29" s="716"/>
      <c r="AW29" s="716"/>
      <c r="AX29" s="716"/>
      <c r="AY29" s="716"/>
      <c r="AZ29" s="716"/>
      <c r="BA29" s="716"/>
      <c r="BB29" s="716"/>
      <c r="BC29" s="716"/>
      <c r="BD29" s="716"/>
      <c r="BE29" s="716"/>
      <c r="BF29" s="717"/>
      <c r="BG29" s="715" t="s">
        <v>304</v>
      </c>
      <c r="BH29" s="743"/>
      <c r="BI29" s="743"/>
      <c r="BJ29" s="743"/>
      <c r="BK29" s="743"/>
      <c r="BL29" s="743"/>
      <c r="BM29" s="743"/>
      <c r="BN29" s="743"/>
      <c r="BO29" s="743"/>
      <c r="BP29" s="743"/>
      <c r="BQ29" s="744"/>
      <c r="BR29" s="715" t="s">
        <v>305</v>
      </c>
      <c r="BS29" s="743"/>
      <c r="BT29" s="743"/>
      <c r="BU29" s="743"/>
      <c r="BV29" s="743"/>
      <c r="BW29" s="743"/>
      <c r="BX29" s="743"/>
      <c r="BY29" s="743"/>
      <c r="BZ29" s="743"/>
      <c r="CA29" s="743"/>
      <c r="CB29" s="744"/>
      <c r="CD29" s="725" t="s">
        <v>306</v>
      </c>
      <c r="CE29" s="726"/>
      <c r="CF29" s="685" t="s">
        <v>307</v>
      </c>
      <c r="CG29" s="682"/>
      <c r="CH29" s="682"/>
      <c r="CI29" s="682"/>
      <c r="CJ29" s="682"/>
      <c r="CK29" s="682"/>
      <c r="CL29" s="682"/>
      <c r="CM29" s="682"/>
      <c r="CN29" s="682"/>
      <c r="CO29" s="682"/>
      <c r="CP29" s="682"/>
      <c r="CQ29" s="683"/>
      <c r="CR29" s="641">
        <v>661970</v>
      </c>
      <c r="CS29" s="642"/>
      <c r="CT29" s="642"/>
      <c r="CU29" s="642"/>
      <c r="CV29" s="642"/>
      <c r="CW29" s="642"/>
      <c r="CX29" s="642"/>
      <c r="CY29" s="643"/>
      <c r="CZ29" s="646">
        <v>7.6</v>
      </c>
      <c r="DA29" s="675"/>
      <c r="DB29" s="675"/>
      <c r="DC29" s="676"/>
      <c r="DD29" s="649">
        <v>649198</v>
      </c>
      <c r="DE29" s="642"/>
      <c r="DF29" s="642"/>
      <c r="DG29" s="642"/>
      <c r="DH29" s="642"/>
      <c r="DI29" s="642"/>
      <c r="DJ29" s="642"/>
      <c r="DK29" s="643"/>
      <c r="DL29" s="649">
        <v>649198</v>
      </c>
      <c r="DM29" s="642"/>
      <c r="DN29" s="642"/>
      <c r="DO29" s="642"/>
      <c r="DP29" s="642"/>
      <c r="DQ29" s="642"/>
      <c r="DR29" s="642"/>
      <c r="DS29" s="642"/>
      <c r="DT29" s="642"/>
      <c r="DU29" s="642"/>
      <c r="DV29" s="643"/>
      <c r="DW29" s="646">
        <v>11.5</v>
      </c>
      <c r="DX29" s="675"/>
      <c r="DY29" s="675"/>
      <c r="DZ29" s="675"/>
      <c r="EA29" s="675"/>
      <c r="EB29" s="675"/>
      <c r="EC29" s="677"/>
    </row>
    <row r="30" spans="2:133" ht="11.25" customHeight="1" x14ac:dyDescent="0.15">
      <c r="B30" s="638" t="s">
        <v>308</v>
      </c>
      <c r="C30" s="639"/>
      <c r="D30" s="639"/>
      <c r="E30" s="639"/>
      <c r="F30" s="639"/>
      <c r="G30" s="639"/>
      <c r="H30" s="639"/>
      <c r="I30" s="639"/>
      <c r="J30" s="639"/>
      <c r="K30" s="639"/>
      <c r="L30" s="639"/>
      <c r="M30" s="639"/>
      <c r="N30" s="639"/>
      <c r="O30" s="639"/>
      <c r="P30" s="639"/>
      <c r="Q30" s="640"/>
      <c r="R30" s="641">
        <v>26272</v>
      </c>
      <c r="S30" s="644"/>
      <c r="T30" s="644"/>
      <c r="U30" s="644"/>
      <c r="V30" s="644"/>
      <c r="W30" s="644"/>
      <c r="X30" s="644"/>
      <c r="Y30" s="645"/>
      <c r="Z30" s="703">
        <v>0.3</v>
      </c>
      <c r="AA30" s="703"/>
      <c r="AB30" s="703"/>
      <c r="AC30" s="703"/>
      <c r="AD30" s="704">
        <v>4157</v>
      </c>
      <c r="AE30" s="704"/>
      <c r="AF30" s="704"/>
      <c r="AG30" s="704"/>
      <c r="AH30" s="704"/>
      <c r="AI30" s="704"/>
      <c r="AJ30" s="704"/>
      <c r="AK30" s="704"/>
      <c r="AL30" s="646">
        <v>0.1</v>
      </c>
      <c r="AM30" s="647"/>
      <c r="AN30" s="647"/>
      <c r="AO30" s="705"/>
      <c r="AP30" s="731" t="s">
        <v>309</v>
      </c>
      <c r="AQ30" s="732"/>
      <c r="AR30" s="732"/>
      <c r="AS30" s="732"/>
      <c r="AT30" s="737" t="s">
        <v>310</v>
      </c>
      <c r="AU30" s="210"/>
      <c r="AV30" s="210"/>
      <c r="AW30" s="210"/>
      <c r="AX30" s="740" t="s">
        <v>184</v>
      </c>
      <c r="AY30" s="741"/>
      <c r="AZ30" s="741"/>
      <c r="BA30" s="741"/>
      <c r="BB30" s="741"/>
      <c r="BC30" s="741"/>
      <c r="BD30" s="741"/>
      <c r="BE30" s="741"/>
      <c r="BF30" s="742"/>
      <c r="BG30" s="721">
        <v>99.3</v>
      </c>
      <c r="BH30" s="722"/>
      <c r="BI30" s="722"/>
      <c r="BJ30" s="722"/>
      <c r="BK30" s="722"/>
      <c r="BL30" s="722"/>
      <c r="BM30" s="723">
        <v>97.2</v>
      </c>
      <c r="BN30" s="722"/>
      <c r="BO30" s="722"/>
      <c r="BP30" s="722"/>
      <c r="BQ30" s="724"/>
      <c r="BR30" s="721">
        <v>99.4</v>
      </c>
      <c r="BS30" s="722"/>
      <c r="BT30" s="722"/>
      <c r="BU30" s="722"/>
      <c r="BV30" s="722"/>
      <c r="BW30" s="722"/>
      <c r="BX30" s="723">
        <v>97.1</v>
      </c>
      <c r="BY30" s="722"/>
      <c r="BZ30" s="722"/>
      <c r="CA30" s="722"/>
      <c r="CB30" s="724"/>
      <c r="CD30" s="727"/>
      <c r="CE30" s="728"/>
      <c r="CF30" s="685" t="s">
        <v>311</v>
      </c>
      <c r="CG30" s="682"/>
      <c r="CH30" s="682"/>
      <c r="CI30" s="682"/>
      <c r="CJ30" s="682"/>
      <c r="CK30" s="682"/>
      <c r="CL30" s="682"/>
      <c r="CM30" s="682"/>
      <c r="CN30" s="682"/>
      <c r="CO30" s="682"/>
      <c r="CP30" s="682"/>
      <c r="CQ30" s="683"/>
      <c r="CR30" s="641">
        <v>594507</v>
      </c>
      <c r="CS30" s="644"/>
      <c r="CT30" s="644"/>
      <c r="CU30" s="644"/>
      <c r="CV30" s="644"/>
      <c r="CW30" s="644"/>
      <c r="CX30" s="644"/>
      <c r="CY30" s="645"/>
      <c r="CZ30" s="646">
        <v>6.8</v>
      </c>
      <c r="DA30" s="675"/>
      <c r="DB30" s="675"/>
      <c r="DC30" s="676"/>
      <c r="DD30" s="649">
        <v>582467</v>
      </c>
      <c r="DE30" s="644"/>
      <c r="DF30" s="644"/>
      <c r="DG30" s="644"/>
      <c r="DH30" s="644"/>
      <c r="DI30" s="644"/>
      <c r="DJ30" s="644"/>
      <c r="DK30" s="645"/>
      <c r="DL30" s="649">
        <v>582467</v>
      </c>
      <c r="DM30" s="644"/>
      <c r="DN30" s="644"/>
      <c r="DO30" s="644"/>
      <c r="DP30" s="644"/>
      <c r="DQ30" s="644"/>
      <c r="DR30" s="644"/>
      <c r="DS30" s="644"/>
      <c r="DT30" s="644"/>
      <c r="DU30" s="644"/>
      <c r="DV30" s="645"/>
      <c r="DW30" s="646">
        <v>10.3</v>
      </c>
      <c r="DX30" s="675"/>
      <c r="DY30" s="675"/>
      <c r="DZ30" s="675"/>
      <c r="EA30" s="675"/>
      <c r="EB30" s="675"/>
      <c r="EC30" s="677"/>
    </row>
    <row r="31" spans="2:133" ht="11.25" customHeight="1" x14ac:dyDescent="0.15">
      <c r="B31" s="638" t="s">
        <v>312</v>
      </c>
      <c r="C31" s="639"/>
      <c r="D31" s="639"/>
      <c r="E31" s="639"/>
      <c r="F31" s="639"/>
      <c r="G31" s="639"/>
      <c r="H31" s="639"/>
      <c r="I31" s="639"/>
      <c r="J31" s="639"/>
      <c r="K31" s="639"/>
      <c r="L31" s="639"/>
      <c r="M31" s="639"/>
      <c r="N31" s="639"/>
      <c r="O31" s="639"/>
      <c r="P31" s="639"/>
      <c r="Q31" s="640"/>
      <c r="R31" s="641">
        <v>38449</v>
      </c>
      <c r="S31" s="644"/>
      <c r="T31" s="644"/>
      <c r="U31" s="644"/>
      <c r="V31" s="644"/>
      <c r="W31" s="644"/>
      <c r="X31" s="644"/>
      <c r="Y31" s="645"/>
      <c r="Z31" s="703">
        <v>0.4</v>
      </c>
      <c r="AA31" s="703"/>
      <c r="AB31" s="703"/>
      <c r="AC31" s="703"/>
      <c r="AD31" s="704" t="s">
        <v>125</v>
      </c>
      <c r="AE31" s="704"/>
      <c r="AF31" s="704"/>
      <c r="AG31" s="704"/>
      <c r="AH31" s="704"/>
      <c r="AI31" s="704"/>
      <c r="AJ31" s="704"/>
      <c r="AK31" s="704"/>
      <c r="AL31" s="646" t="s">
        <v>125</v>
      </c>
      <c r="AM31" s="647"/>
      <c r="AN31" s="647"/>
      <c r="AO31" s="705"/>
      <c r="AP31" s="733"/>
      <c r="AQ31" s="734"/>
      <c r="AR31" s="734"/>
      <c r="AS31" s="734"/>
      <c r="AT31" s="738"/>
      <c r="AU31" s="209" t="s">
        <v>313</v>
      </c>
      <c r="AV31" s="209"/>
      <c r="AW31" s="209"/>
      <c r="AX31" s="638" t="s">
        <v>314</v>
      </c>
      <c r="AY31" s="639"/>
      <c r="AZ31" s="639"/>
      <c r="BA31" s="639"/>
      <c r="BB31" s="639"/>
      <c r="BC31" s="639"/>
      <c r="BD31" s="639"/>
      <c r="BE31" s="639"/>
      <c r="BF31" s="640"/>
      <c r="BG31" s="719">
        <v>99.1</v>
      </c>
      <c r="BH31" s="642"/>
      <c r="BI31" s="642"/>
      <c r="BJ31" s="642"/>
      <c r="BK31" s="642"/>
      <c r="BL31" s="642"/>
      <c r="BM31" s="647">
        <v>96.9</v>
      </c>
      <c r="BN31" s="720"/>
      <c r="BO31" s="720"/>
      <c r="BP31" s="720"/>
      <c r="BQ31" s="681"/>
      <c r="BR31" s="719">
        <v>99.3</v>
      </c>
      <c r="BS31" s="642"/>
      <c r="BT31" s="642"/>
      <c r="BU31" s="642"/>
      <c r="BV31" s="642"/>
      <c r="BW31" s="642"/>
      <c r="BX31" s="647">
        <v>97</v>
      </c>
      <c r="BY31" s="720"/>
      <c r="BZ31" s="720"/>
      <c r="CA31" s="720"/>
      <c r="CB31" s="681"/>
      <c r="CD31" s="727"/>
      <c r="CE31" s="728"/>
      <c r="CF31" s="685" t="s">
        <v>315</v>
      </c>
      <c r="CG31" s="682"/>
      <c r="CH31" s="682"/>
      <c r="CI31" s="682"/>
      <c r="CJ31" s="682"/>
      <c r="CK31" s="682"/>
      <c r="CL31" s="682"/>
      <c r="CM31" s="682"/>
      <c r="CN31" s="682"/>
      <c r="CO31" s="682"/>
      <c r="CP31" s="682"/>
      <c r="CQ31" s="683"/>
      <c r="CR31" s="641">
        <v>67463</v>
      </c>
      <c r="CS31" s="642"/>
      <c r="CT31" s="642"/>
      <c r="CU31" s="642"/>
      <c r="CV31" s="642"/>
      <c r="CW31" s="642"/>
      <c r="CX31" s="642"/>
      <c r="CY31" s="643"/>
      <c r="CZ31" s="646">
        <v>0.8</v>
      </c>
      <c r="DA31" s="675"/>
      <c r="DB31" s="675"/>
      <c r="DC31" s="676"/>
      <c r="DD31" s="649">
        <v>66731</v>
      </c>
      <c r="DE31" s="642"/>
      <c r="DF31" s="642"/>
      <c r="DG31" s="642"/>
      <c r="DH31" s="642"/>
      <c r="DI31" s="642"/>
      <c r="DJ31" s="642"/>
      <c r="DK31" s="643"/>
      <c r="DL31" s="649">
        <v>66731</v>
      </c>
      <c r="DM31" s="642"/>
      <c r="DN31" s="642"/>
      <c r="DO31" s="642"/>
      <c r="DP31" s="642"/>
      <c r="DQ31" s="642"/>
      <c r="DR31" s="642"/>
      <c r="DS31" s="642"/>
      <c r="DT31" s="642"/>
      <c r="DU31" s="642"/>
      <c r="DV31" s="643"/>
      <c r="DW31" s="646">
        <v>1.2</v>
      </c>
      <c r="DX31" s="675"/>
      <c r="DY31" s="675"/>
      <c r="DZ31" s="675"/>
      <c r="EA31" s="675"/>
      <c r="EB31" s="675"/>
      <c r="EC31" s="677"/>
    </row>
    <row r="32" spans="2:133" ht="11.25" customHeight="1" x14ac:dyDescent="0.15">
      <c r="B32" s="638" t="s">
        <v>316</v>
      </c>
      <c r="C32" s="639"/>
      <c r="D32" s="639"/>
      <c r="E32" s="639"/>
      <c r="F32" s="639"/>
      <c r="G32" s="639"/>
      <c r="H32" s="639"/>
      <c r="I32" s="639"/>
      <c r="J32" s="639"/>
      <c r="K32" s="639"/>
      <c r="L32" s="639"/>
      <c r="M32" s="639"/>
      <c r="N32" s="639"/>
      <c r="O32" s="639"/>
      <c r="P32" s="639"/>
      <c r="Q32" s="640"/>
      <c r="R32" s="641">
        <v>294580</v>
      </c>
      <c r="S32" s="644"/>
      <c r="T32" s="644"/>
      <c r="U32" s="644"/>
      <c r="V32" s="644"/>
      <c r="W32" s="644"/>
      <c r="X32" s="644"/>
      <c r="Y32" s="645"/>
      <c r="Z32" s="703">
        <v>3.2</v>
      </c>
      <c r="AA32" s="703"/>
      <c r="AB32" s="703"/>
      <c r="AC32" s="703"/>
      <c r="AD32" s="704" t="s">
        <v>233</v>
      </c>
      <c r="AE32" s="704"/>
      <c r="AF32" s="704"/>
      <c r="AG32" s="704"/>
      <c r="AH32" s="704"/>
      <c r="AI32" s="704"/>
      <c r="AJ32" s="704"/>
      <c r="AK32" s="704"/>
      <c r="AL32" s="646" t="s">
        <v>125</v>
      </c>
      <c r="AM32" s="647"/>
      <c r="AN32" s="647"/>
      <c r="AO32" s="705"/>
      <c r="AP32" s="735"/>
      <c r="AQ32" s="736"/>
      <c r="AR32" s="736"/>
      <c r="AS32" s="736"/>
      <c r="AT32" s="739"/>
      <c r="AU32" s="211"/>
      <c r="AV32" s="211"/>
      <c r="AW32" s="211"/>
      <c r="AX32" s="653" t="s">
        <v>317</v>
      </c>
      <c r="AY32" s="654"/>
      <c r="AZ32" s="654"/>
      <c r="BA32" s="654"/>
      <c r="BB32" s="654"/>
      <c r="BC32" s="654"/>
      <c r="BD32" s="654"/>
      <c r="BE32" s="654"/>
      <c r="BF32" s="655"/>
      <c r="BG32" s="718">
        <v>99.5</v>
      </c>
      <c r="BH32" s="657"/>
      <c r="BI32" s="657"/>
      <c r="BJ32" s="657"/>
      <c r="BK32" s="657"/>
      <c r="BL32" s="657"/>
      <c r="BM32" s="701">
        <v>97.3</v>
      </c>
      <c r="BN32" s="657"/>
      <c r="BO32" s="657"/>
      <c r="BP32" s="657"/>
      <c r="BQ32" s="694"/>
      <c r="BR32" s="718">
        <v>99.4</v>
      </c>
      <c r="BS32" s="657"/>
      <c r="BT32" s="657"/>
      <c r="BU32" s="657"/>
      <c r="BV32" s="657"/>
      <c r="BW32" s="657"/>
      <c r="BX32" s="701">
        <v>97</v>
      </c>
      <c r="BY32" s="657"/>
      <c r="BZ32" s="657"/>
      <c r="CA32" s="657"/>
      <c r="CB32" s="694"/>
      <c r="CD32" s="729"/>
      <c r="CE32" s="730"/>
      <c r="CF32" s="685" t="s">
        <v>318</v>
      </c>
      <c r="CG32" s="682"/>
      <c r="CH32" s="682"/>
      <c r="CI32" s="682"/>
      <c r="CJ32" s="682"/>
      <c r="CK32" s="682"/>
      <c r="CL32" s="682"/>
      <c r="CM32" s="682"/>
      <c r="CN32" s="682"/>
      <c r="CO32" s="682"/>
      <c r="CP32" s="682"/>
      <c r="CQ32" s="683"/>
      <c r="CR32" s="641" t="s">
        <v>233</v>
      </c>
      <c r="CS32" s="644"/>
      <c r="CT32" s="644"/>
      <c r="CU32" s="644"/>
      <c r="CV32" s="644"/>
      <c r="CW32" s="644"/>
      <c r="CX32" s="644"/>
      <c r="CY32" s="645"/>
      <c r="CZ32" s="646" t="s">
        <v>233</v>
      </c>
      <c r="DA32" s="675"/>
      <c r="DB32" s="675"/>
      <c r="DC32" s="676"/>
      <c r="DD32" s="649" t="s">
        <v>233</v>
      </c>
      <c r="DE32" s="644"/>
      <c r="DF32" s="644"/>
      <c r="DG32" s="644"/>
      <c r="DH32" s="644"/>
      <c r="DI32" s="644"/>
      <c r="DJ32" s="644"/>
      <c r="DK32" s="645"/>
      <c r="DL32" s="649" t="s">
        <v>233</v>
      </c>
      <c r="DM32" s="644"/>
      <c r="DN32" s="644"/>
      <c r="DO32" s="644"/>
      <c r="DP32" s="644"/>
      <c r="DQ32" s="644"/>
      <c r="DR32" s="644"/>
      <c r="DS32" s="644"/>
      <c r="DT32" s="644"/>
      <c r="DU32" s="644"/>
      <c r="DV32" s="645"/>
      <c r="DW32" s="646" t="s">
        <v>233</v>
      </c>
      <c r="DX32" s="675"/>
      <c r="DY32" s="675"/>
      <c r="DZ32" s="675"/>
      <c r="EA32" s="675"/>
      <c r="EB32" s="675"/>
      <c r="EC32" s="677"/>
    </row>
    <row r="33" spans="2:133" ht="11.25" customHeight="1" x14ac:dyDescent="0.15">
      <c r="B33" s="638" t="s">
        <v>319</v>
      </c>
      <c r="C33" s="639"/>
      <c r="D33" s="639"/>
      <c r="E33" s="639"/>
      <c r="F33" s="639"/>
      <c r="G33" s="639"/>
      <c r="H33" s="639"/>
      <c r="I33" s="639"/>
      <c r="J33" s="639"/>
      <c r="K33" s="639"/>
      <c r="L33" s="639"/>
      <c r="M33" s="639"/>
      <c r="N33" s="639"/>
      <c r="O33" s="639"/>
      <c r="P33" s="639"/>
      <c r="Q33" s="640"/>
      <c r="R33" s="641">
        <v>576197</v>
      </c>
      <c r="S33" s="644"/>
      <c r="T33" s="644"/>
      <c r="U33" s="644"/>
      <c r="V33" s="644"/>
      <c r="W33" s="644"/>
      <c r="X33" s="644"/>
      <c r="Y33" s="645"/>
      <c r="Z33" s="703">
        <v>6.3</v>
      </c>
      <c r="AA33" s="703"/>
      <c r="AB33" s="703"/>
      <c r="AC33" s="703"/>
      <c r="AD33" s="704" t="s">
        <v>233</v>
      </c>
      <c r="AE33" s="704"/>
      <c r="AF33" s="704"/>
      <c r="AG33" s="704"/>
      <c r="AH33" s="704"/>
      <c r="AI33" s="704"/>
      <c r="AJ33" s="704"/>
      <c r="AK33" s="704"/>
      <c r="AL33" s="646" t="s">
        <v>233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320</v>
      </c>
      <c r="CE33" s="682"/>
      <c r="CF33" s="682"/>
      <c r="CG33" s="682"/>
      <c r="CH33" s="682"/>
      <c r="CI33" s="682"/>
      <c r="CJ33" s="682"/>
      <c r="CK33" s="682"/>
      <c r="CL33" s="682"/>
      <c r="CM33" s="682"/>
      <c r="CN33" s="682"/>
      <c r="CO33" s="682"/>
      <c r="CP33" s="682"/>
      <c r="CQ33" s="683"/>
      <c r="CR33" s="641">
        <v>3654521</v>
      </c>
      <c r="CS33" s="642"/>
      <c r="CT33" s="642"/>
      <c r="CU33" s="642"/>
      <c r="CV33" s="642"/>
      <c r="CW33" s="642"/>
      <c r="CX33" s="642"/>
      <c r="CY33" s="643"/>
      <c r="CZ33" s="646">
        <v>41.7</v>
      </c>
      <c r="DA33" s="675"/>
      <c r="DB33" s="675"/>
      <c r="DC33" s="676"/>
      <c r="DD33" s="649">
        <v>3101966</v>
      </c>
      <c r="DE33" s="642"/>
      <c r="DF33" s="642"/>
      <c r="DG33" s="642"/>
      <c r="DH33" s="642"/>
      <c r="DI33" s="642"/>
      <c r="DJ33" s="642"/>
      <c r="DK33" s="643"/>
      <c r="DL33" s="649">
        <v>2748672</v>
      </c>
      <c r="DM33" s="642"/>
      <c r="DN33" s="642"/>
      <c r="DO33" s="642"/>
      <c r="DP33" s="642"/>
      <c r="DQ33" s="642"/>
      <c r="DR33" s="642"/>
      <c r="DS33" s="642"/>
      <c r="DT33" s="642"/>
      <c r="DU33" s="642"/>
      <c r="DV33" s="643"/>
      <c r="DW33" s="646">
        <v>48.5</v>
      </c>
      <c r="DX33" s="675"/>
      <c r="DY33" s="675"/>
      <c r="DZ33" s="675"/>
      <c r="EA33" s="675"/>
      <c r="EB33" s="675"/>
      <c r="EC33" s="677"/>
    </row>
    <row r="34" spans="2:133" ht="11.25" customHeight="1" x14ac:dyDescent="0.15">
      <c r="B34" s="638" t="s">
        <v>321</v>
      </c>
      <c r="C34" s="639"/>
      <c r="D34" s="639"/>
      <c r="E34" s="639"/>
      <c r="F34" s="639"/>
      <c r="G34" s="639"/>
      <c r="H34" s="639"/>
      <c r="I34" s="639"/>
      <c r="J34" s="639"/>
      <c r="K34" s="639"/>
      <c r="L34" s="639"/>
      <c r="M34" s="639"/>
      <c r="N34" s="639"/>
      <c r="O34" s="639"/>
      <c r="P34" s="639"/>
      <c r="Q34" s="640"/>
      <c r="R34" s="641">
        <v>83929</v>
      </c>
      <c r="S34" s="644"/>
      <c r="T34" s="644"/>
      <c r="U34" s="644"/>
      <c r="V34" s="644"/>
      <c r="W34" s="644"/>
      <c r="X34" s="644"/>
      <c r="Y34" s="645"/>
      <c r="Z34" s="703">
        <v>0.9</v>
      </c>
      <c r="AA34" s="703"/>
      <c r="AB34" s="703"/>
      <c r="AC34" s="703"/>
      <c r="AD34" s="704">
        <v>193</v>
      </c>
      <c r="AE34" s="704"/>
      <c r="AF34" s="704"/>
      <c r="AG34" s="704"/>
      <c r="AH34" s="704"/>
      <c r="AI34" s="704"/>
      <c r="AJ34" s="704"/>
      <c r="AK34" s="704"/>
      <c r="AL34" s="646">
        <v>0</v>
      </c>
      <c r="AM34" s="647"/>
      <c r="AN34" s="647"/>
      <c r="AO34" s="705"/>
      <c r="AP34" s="214"/>
      <c r="AQ34" s="715" t="s">
        <v>322</v>
      </c>
      <c r="AR34" s="716"/>
      <c r="AS34" s="716"/>
      <c r="AT34" s="716"/>
      <c r="AU34" s="716"/>
      <c r="AV34" s="716"/>
      <c r="AW34" s="716"/>
      <c r="AX34" s="716"/>
      <c r="AY34" s="716"/>
      <c r="AZ34" s="716"/>
      <c r="BA34" s="716"/>
      <c r="BB34" s="716"/>
      <c r="BC34" s="716"/>
      <c r="BD34" s="716"/>
      <c r="BE34" s="716"/>
      <c r="BF34" s="717"/>
      <c r="BG34" s="715" t="s">
        <v>323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324</v>
      </c>
      <c r="CE34" s="682"/>
      <c r="CF34" s="682"/>
      <c r="CG34" s="682"/>
      <c r="CH34" s="682"/>
      <c r="CI34" s="682"/>
      <c r="CJ34" s="682"/>
      <c r="CK34" s="682"/>
      <c r="CL34" s="682"/>
      <c r="CM34" s="682"/>
      <c r="CN34" s="682"/>
      <c r="CO34" s="682"/>
      <c r="CP34" s="682"/>
      <c r="CQ34" s="683"/>
      <c r="CR34" s="641">
        <v>1292955</v>
      </c>
      <c r="CS34" s="644"/>
      <c r="CT34" s="644"/>
      <c r="CU34" s="644"/>
      <c r="CV34" s="644"/>
      <c r="CW34" s="644"/>
      <c r="CX34" s="644"/>
      <c r="CY34" s="645"/>
      <c r="CZ34" s="646">
        <v>14.8</v>
      </c>
      <c r="DA34" s="675"/>
      <c r="DB34" s="675"/>
      <c r="DC34" s="676"/>
      <c r="DD34" s="649">
        <v>1043899</v>
      </c>
      <c r="DE34" s="644"/>
      <c r="DF34" s="644"/>
      <c r="DG34" s="644"/>
      <c r="DH34" s="644"/>
      <c r="DI34" s="644"/>
      <c r="DJ34" s="644"/>
      <c r="DK34" s="645"/>
      <c r="DL34" s="649">
        <v>913718</v>
      </c>
      <c r="DM34" s="644"/>
      <c r="DN34" s="644"/>
      <c r="DO34" s="644"/>
      <c r="DP34" s="644"/>
      <c r="DQ34" s="644"/>
      <c r="DR34" s="644"/>
      <c r="DS34" s="644"/>
      <c r="DT34" s="644"/>
      <c r="DU34" s="644"/>
      <c r="DV34" s="645"/>
      <c r="DW34" s="646">
        <v>16.100000000000001</v>
      </c>
      <c r="DX34" s="675"/>
      <c r="DY34" s="675"/>
      <c r="DZ34" s="675"/>
      <c r="EA34" s="675"/>
      <c r="EB34" s="675"/>
      <c r="EC34" s="677"/>
    </row>
    <row r="35" spans="2:133" ht="11.25" customHeight="1" x14ac:dyDescent="0.15">
      <c r="B35" s="638" t="s">
        <v>325</v>
      </c>
      <c r="C35" s="639"/>
      <c r="D35" s="639"/>
      <c r="E35" s="639"/>
      <c r="F35" s="639"/>
      <c r="G35" s="639"/>
      <c r="H35" s="639"/>
      <c r="I35" s="639"/>
      <c r="J35" s="639"/>
      <c r="K35" s="639"/>
      <c r="L35" s="639"/>
      <c r="M35" s="639"/>
      <c r="N35" s="639"/>
      <c r="O35" s="639"/>
      <c r="P35" s="639"/>
      <c r="Q35" s="640"/>
      <c r="R35" s="641">
        <v>666277</v>
      </c>
      <c r="S35" s="644"/>
      <c r="T35" s="644"/>
      <c r="U35" s="644"/>
      <c r="V35" s="644"/>
      <c r="W35" s="644"/>
      <c r="X35" s="644"/>
      <c r="Y35" s="645"/>
      <c r="Z35" s="703">
        <v>7.2</v>
      </c>
      <c r="AA35" s="703"/>
      <c r="AB35" s="703"/>
      <c r="AC35" s="703"/>
      <c r="AD35" s="704" t="s">
        <v>125</v>
      </c>
      <c r="AE35" s="704"/>
      <c r="AF35" s="704"/>
      <c r="AG35" s="704"/>
      <c r="AH35" s="704"/>
      <c r="AI35" s="704"/>
      <c r="AJ35" s="704"/>
      <c r="AK35" s="704"/>
      <c r="AL35" s="646" t="s">
        <v>233</v>
      </c>
      <c r="AM35" s="647"/>
      <c r="AN35" s="647"/>
      <c r="AO35" s="705"/>
      <c r="AP35" s="214"/>
      <c r="AQ35" s="709" t="s">
        <v>326</v>
      </c>
      <c r="AR35" s="710"/>
      <c r="AS35" s="710"/>
      <c r="AT35" s="710"/>
      <c r="AU35" s="710"/>
      <c r="AV35" s="710"/>
      <c r="AW35" s="710"/>
      <c r="AX35" s="710"/>
      <c r="AY35" s="711"/>
      <c r="AZ35" s="706">
        <v>1179489</v>
      </c>
      <c r="BA35" s="707"/>
      <c r="BB35" s="707"/>
      <c r="BC35" s="707"/>
      <c r="BD35" s="707"/>
      <c r="BE35" s="707"/>
      <c r="BF35" s="708"/>
      <c r="BG35" s="712" t="s">
        <v>327</v>
      </c>
      <c r="BH35" s="713"/>
      <c r="BI35" s="713"/>
      <c r="BJ35" s="713"/>
      <c r="BK35" s="713"/>
      <c r="BL35" s="713"/>
      <c r="BM35" s="713"/>
      <c r="BN35" s="713"/>
      <c r="BO35" s="713"/>
      <c r="BP35" s="713"/>
      <c r="BQ35" s="713"/>
      <c r="BR35" s="713"/>
      <c r="BS35" s="713"/>
      <c r="BT35" s="713"/>
      <c r="BU35" s="714"/>
      <c r="BV35" s="706">
        <v>137016</v>
      </c>
      <c r="BW35" s="707"/>
      <c r="BX35" s="707"/>
      <c r="BY35" s="707"/>
      <c r="BZ35" s="707"/>
      <c r="CA35" s="707"/>
      <c r="CB35" s="708"/>
      <c r="CD35" s="685" t="s">
        <v>328</v>
      </c>
      <c r="CE35" s="682"/>
      <c r="CF35" s="682"/>
      <c r="CG35" s="682"/>
      <c r="CH35" s="682"/>
      <c r="CI35" s="682"/>
      <c r="CJ35" s="682"/>
      <c r="CK35" s="682"/>
      <c r="CL35" s="682"/>
      <c r="CM35" s="682"/>
      <c r="CN35" s="682"/>
      <c r="CO35" s="682"/>
      <c r="CP35" s="682"/>
      <c r="CQ35" s="683"/>
      <c r="CR35" s="641">
        <v>56209</v>
      </c>
      <c r="CS35" s="642"/>
      <c r="CT35" s="642"/>
      <c r="CU35" s="642"/>
      <c r="CV35" s="642"/>
      <c r="CW35" s="642"/>
      <c r="CX35" s="642"/>
      <c r="CY35" s="643"/>
      <c r="CZ35" s="646">
        <v>0.6</v>
      </c>
      <c r="DA35" s="675"/>
      <c r="DB35" s="675"/>
      <c r="DC35" s="676"/>
      <c r="DD35" s="649">
        <v>55253</v>
      </c>
      <c r="DE35" s="642"/>
      <c r="DF35" s="642"/>
      <c r="DG35" s="642"/>
      <c r="DH35" s="642"/>
      <c r="DI35" s="642"/>
      <c r="DJ35" s="642"/>
      <c r="DK35" s="643"/>
      <c r="DL35" s="649">
        <v>50024</v>
      </c>
      <c r="DM35" s="642"/>
      <c r="DN35" s="642"/>
      <c r="DO35" s="642"/>
      <c r="DP35" s="642"/>
      <c r="DQ35" s="642"/>
      <c r="DR35" s="642"/>
      <c r="DS35" s="642"/>
      <c r="DT35" s="642"/>
      <c r="DU35" s="642"/>
      <c r="DV35" s="643"/>
      <c r="DW35" s="646">
        <v>0.9</v>
      </c>
      <c r="DX35" s="675"/>
      <c r="DY35" s="675"/>
      <c r="DZ35" s="675"/>
      <c r="EA35" s="675"/>
      <c r="EB35" s="675"/>
      <c r="EC35" s="677"/>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233</v>
      </c>
      <c r="S36" s="644"/>
      <c r="T36" s="644"/>
      <c r="U36" s="644"/>
      <c r="V36" s="644"/>
      <c r="W36" s="644"/>
      <c r="X36" s="644"/>
      <c r="Y36" s="645"/>
      <c r="Z36" s="703" t="s">
        <v>233</v>
      </c>
      <c r="AA36" s="703"/>
      <c r="AB36" s="703"/>
      <c r="AC36" s="703"/>
      <c r="AD36" s="704" t="s">
        <v>125</v>
      </c>
      <c r="AE36" s="704"/>
      <c r="AF36" s="704"/>
      <c r="AG36" s="704"/>
      <c r="AH36" s="704"/>
      <c r="AI36" s="704"/>
      <c r="AJ36" s="704"/>
      <c r="AK36" s="704"/>
      <c r="AL36" s="646" t="s">
        <v>233</v>
      </c>
      <c r="AM36" s="647"/>
      <c r="AN36" s="647"/>
      <c r="AO36" s="705"/>
      <c r="AQ36" s="678" t="s">
        <v>330</v>
      </c>
      <c r="AR36" s="679"/>
      <c r="AS36" s="679"/>
      <c r="AT36" s="679"/>
      <c r="AU36" s="679"/>
      <c r="AV36" s="679"/>
      <c r="AW36" s="679"/>
      <c r="AX36" s="679"/>
      <c r="AY36" s="680"/>
      <c r="AZ36" s="641">
        <v>388376</v>
      </c>
      <c r="BA36" s="644"/>
      <c r="BB36" s="644"/>
      <c r="BC36" s="644"/>
      <c r="BD36" s="642"/>
      <c r="BE36" s="642"/>
      <c r="BF36" s="681"/>
      <c r="BG36" s="685" t="s">
        <v>331</v>
      </c>
      <c r="BH36" s="682"/>
      <c r="BI36" s="682"/>
      <c r="BJ36" s="682"/>
      <c r="BK36" s="682"/>
      <c r="BL36" s="682"/>
      <c r="BM36" s="682"/>
      <c r="BN36" s="682"/>
      <c r="BO36" s="682"/>
      <c r="BP36" s="682"/>
      <c r="BQ36" s="682"/>
      <c r="BR36" s="682"/>
      <c r="BS36" s="682"/>
      <c r="BT36" s="682"/>
      <c r="BU36" s="683"/>
      <c r="BV36" s="641">
        <v>119559</v>
      </c>
      <c r="BW36" s="644"/>
      <c r="BX36" s="644"/>
      <c r="BY36" s="644"/>
      <c r="BZ36" s="644"/>
      <c r="CA36" s="644"/>
      <c r="CB36" s="684"/>
      <c r="CD36" s="685" t="s">
        <v>332</v>
      </c>
      <c r="CE36" s="682"/>
      <c r="CF36" s="682"/>
      <c r="CG36" s="682"/>
      <c r="CH36" s="682"/>
      <c r="CI36" s="682"/>
      <c r="CJ36" s="682"/>
      <c r="CK36" s="682"/>
      <c r="CL36" s="682"/>
      <c r="CM36" s="682"/>
      <c r="CN36" s="682"/>
      <c r="CO36" s="682"/>
      <c r="CP36" s="682"/>
      <c r="CQ36" s="683"/>
      <c r="CR36" s="641">
        <v>1076547</v>
      </c>
      <c r="CS36" s="644"/>
      <c r="CT36" s="644"/>
      <c r="CU36" s="644"/>
      <c r="CV36" s="644"/>
      <c r="CW36" s="644"/>
      <c r="CX36" s="644"/>
      <c r="CY36" s="645"/>
      <c r="CZ36" s="646">
        <v>12.3</v>
      </c>
      <c r="DA36" s="675"/>
      <c r="DB36" s="675"/>
      <c r="DC36" s="676"/>
      <c r="DD36" s="649">
        <v>936757</v>
      </c>
      <c r="DE36" s="644"/>
      <c r="DF36" s="644"/>
      <c r="DG36" s="644"/>
      <c r="DH36" s="644"/>
      <c r="DI36" s="644"/>
      <c r="DJ36" s="644"/>
      <c r="DK36" s="645"/>
      <c r="DL36" s="649">
        <v>857752</v>
      </c>
      <c r="DM36" s="644"/>
      <c r="DN36" s="644"/>
      <c r="DO36" s="644"/>
      <c r="DP36" s="644"/>
      <c r="DQ36" s="644"/>
      <c r="DR36" s="644"/>
      <c r="DS36" s="644"/>
      <c r="DT36" s="644"/>
      <c r="DU36" s="644"/>
      <c r="DV36" s="645"/>
      <c r="DW36" s="646">
        <v>15.1</v>
      </c>
      <c r="DX36" s="675"/>
      <c r="DY36" s="675"/>
      <c r="DZ36" s="675"/>
      <c r="EA36" s="675"/>
      <c r="EB36" s="675"/>
      <c r="EC36" s="677"/>
    </row>
    <row r="37" spans="2:133" ht="11.25" customHeight="1" x14ac:dyDescent="0.15">
      <c r="B37" s="638" t="s">
        <v>333</v>
      </c>
      <c r="C37" s="639"/>
      <c r="D37" s="639"/>
      <c r="E37" s="639"/>
      <c r="F37" s="639"/>
      <c r="G37" s="639"/>
      <c r="H37" s="639"/>
      <c r="I37" s="639"/>
      <c r="J37" s="639"/>
      <c r="K37" s="639"/>
      <c r="L37" s="639"/>
      <c r="M37" s="639"/>
      <c r="N37" s="639"/>
      <c r="O37" s="639"/>
      <c r="P37" s="639"/>
      <c r="Q37" s="640"/>
      <c r="R37" s="641">
        <v>342577</v>
      </c>
      <c r="S37" s="644"/>
      <c r="T37" s="644"/>
      <c r="U37" s="644"/>
      <c r="V37" s="644"/>
      <c r="W37" s="644"/>
      <c r="X37" s="644"/>
      <c r="Y37" s="645"/>
      <c r="Z37" s="703">
        <v>3.7</v>
      </c>
      <c r="AA37" s="703"/>
      <c r="AB37" s="703"/>
      <c r="AC37" s="703"/>
      <c r="AD37" s="704" t="s">
        <v>233</v>
      </c>
      <c r="AE37" s="704"/>
      <c r="AF37" s="704"/>
      <c r="AG37" s="704"/>
      <c r="AH37" s="704"/>
      <c r="AI37" s="704"/>
      <c r="AJ37" s="704"/>
      <c r="AK37" s="704"/>
      <c r="AL37" s="646" t="s">
        <v>233</v>
      </c>
      <c r="AM37" s="647"/>
      <c r="AN37" s="647"/>
      <c r="AO37" s="705"/>
      <c r="AQ37" s="678" t="s">
        <v>334</v>
      </c>
      <c r="AR37" s="679"/>
      <c r="AS37" s="679"/>
      <c r="AT37" s="679"/>
      <c r="AU37" s="679"/>
      <c r="AV37" s="679"/>
      <c r="AW37" s="679"/>
      <c r="AX37" s="679"/>
      <c r="AY37" s="680"/>
      <c r="AZ37" s="641">
        <v>15244</v>
      </c>
      <c r="BA37" s="644"/>
      <c r="BB37" s="644"/>
      <c r="BC37" s="644"/>
      <c r="BD37" s="642"/>
      <c r="BE37" s="642"/>
      <c r="BF37" s="681"/>
      <c r="BG37" s="685" t="s">
        <v>335</v>
      </c>
      <c r="BH37" s="682"/>
      <c r="BI37" s="682"/>
      <c r="BJ37" s="682"/>
      <c r="BK37" s="682"/>
      <c r="BL37" s="682"/>
      <c r="BM37" s="682"/>
      <c r="BN37" s="682"/>
      <c r="BO37" s="682"/>
      <c r="BP37" s="682"/>
      <c r="BQ37" s="682"/>
      <c r="BR37" s="682"/>
      <c r="BS37" s="682"/>
      <c r="BT37" s="682"/>
      <c r="BU37" s="683"/>
      <c r="BV37" s="641">
        <v>2784</v>
      </c>
      <c r="BW37" s="644"/>
      <c r="BX37" s="644"/>
      <c r="BY37" s="644"/>
      <c r="BZ37" s="644"/>
      <c r="CA37" s="644"/>
      <c r="CB37" s="684"/>
      <c r="CD37" s="685" t="s">
        <v>336</v>
      </c>
      <c r="CE37" s="682"/>
      <c r="CF37" s="682"/>
      <c r="CG37" s="682"/>
      <c r="CH37" s="682"/>
      <c r="CI37" s="682"/>
      <c r="CJ37" s="682"/>
      <c r="CK37" s="682"/>
      <c r="CL37" s="682"/>
      <c r="CM37" s="682"/>
      <c r="CN37" s="682"/>
      <c r="CO37" s="682"/>
      <c r="CP37" s="682"/>
      <c r="CQ37" s="683"/>
      <c r="CR37" s="641">
        <v>596008</v>
      </c>
      <c r="CS37" s="642"/>
      <c r="CT37" s="642"/>
      <c r="CU37" s="642"/>
      <c r="CV37" s="642"/>
      <c r="CW37" s="642"/>
      <c r="CX37" s="642"/>
      <c r="CY37" s="643"/>
      <c r="CZ37" s="646">
        <v>6.8</v>
      </c>
      <c r="DA37" s="675"/>
      <c r="DB37" s="675"/>
      <c r="DC37" s="676"/>
      <c r="DD37" s="649">
        <v>560108</v>
      </c>
      <c r="DE37" s="642"/>
      <c r="DF37" s="642"/>
      <c r="DG37" s="642"/>
      <c r="DH37" s="642"/>
      <c r="DI37" s="642"/>
      <c r="DJ37" s="642"/>
      <c r="DK37" s="643"/>
      <c r="DL37" s="649">
        <v>547187</v>
      </c>
      <c r="DM37" s="642"/>
      <c r="DN37" s="642"/>
      <c r="DO37" s="642"/>
      <c r="DP37" s="642"/>
      <c r="DQ37" s="642"/>
      <c r="DR37" s="642"/>
      <c r="DS37" s="642"/>
      <c r="DT37" s="642"/>
      <c r="DU37" s="642"/>
      <c r="DV37" s="643"/>
      <c r="DW37" s="646">
        <v>9.6999999999999993</v>
      </c>
      <c r="DX37" s="675"/>
      <c r="DY37" s="675"/>
      <c r="DZ37" s="675"/>
      <c r="EA37" s="675"/>
      <c r="EB37" s="675"/>
      <c r="EC37" s="677"/>
    </row>
    <row r="38" spans="2:133" ht="11.25" customHeight="1" x14ac:dyDescent="0.15">
      <c r="B38" s="653" t="s">
        <v>337</v>
      </c>
      <c r="C38" s="654"/>
      <c r="D38" s="654"/>
      <c r="E38" s="654"/>
      <c r="F38" s="654"/>
      <c r="G38" s="654"/>
      <c r="H38" s="654"/>
      <c r="I38" s="654"/>
      <c r="J38" s="654"/>
      <c r="K38" s="654"/>
      <c r="L38" s="654"/>
      <c r="M38" s="654"/>
      <c r="N38" s="654"/>
      <c r="O38" s="654"/>
      <c r="P38" s="654"/>
      <c r="Q38" s="655"/>
      <c r="R38" s="656">
        <v>9208924</v>
      </c>
      <c r="S38" s="693"/>
      <c r="T38" s="693"/>
      <c r="U38" s="693"/>
      <c r="V38" s="693"/>
      <c r="W38" s="693"/>
      <c r="X38" s="693"/>
      <c r="Y38" s="698"/>
      <c r="Z38" s="699">
        <v>100</v>
      </c>
      <c r="AA38" s="699"/>
      <c r="AB38" s="699"/>
      <c r="AC38" s="699"/>
      <c r="AD38" s="700">
        <v>5319749</v>
      </c>
      <c r="AE38" s="700"/>
      <c r="AF38" s="700"/>
      <c r="AG38" s="700"/>
      <c r="AH38" s="700"/>
      <c r="AI38" s="700"/>
      <c r="AJ38" s="700"/>
      <c r="AK38" s="700"/>
      <c r="AL38" s="659">
        <v>100</v>
      </c>
      <c r="AM38" s="701"/>
      <c r="AN38" s="701"/>
      <c r="AO38" s="702"/>
      <c r="AQ38" s="678" t="s">
        <v>338</v>
      </c>
      <c r="AR38" s="679"/>
      <c r="AS38" s="679"/>
      <c r="AT38" s="679"/>
      <c r="AU38" s="679"/>
      <c r="AV38" s="679"/>
      <c r="AW38" s="679"/>
      <c r="AX38" s="679"/>
      <c r="AY38" s="680"/>
      <c r="AZ38" s="641">
        <v>9393</v>
      </c>
      <c r="BA38" s="644"/>
      <c r="BB38" s="644"/>
      <c r="BC38" s="644"/>
      <c r="BD38" s="642"/>
      <c r="BE38" s="642"/>
      <c r="BF38" s="681"/>
      <c r="BG38" s="685" t="s">
        <v>339</v>
      </c>
      <c r="BH38" s="682"/>
      <c r="BI38" s="682"/>
      <c r="BJ38" s="682"/>
      <c r="BK38" s="682"/>
      <c r="BL38" s="682"/>
      <c r="BM38" s="682"/>
      <c r="BN38" s="682"/>
      <c r="BO38" s="682"/>
      <c r="BP38" s="682"/>
      <c r="BQ38" s="682"/>
      <c r="BR38" s="682"/>
      <c r="BS38" s="682"/>
      <c r="BT38" s="682"/>
      <c r="BU38" s="683"/>
      <c r="BV38" s="641">
        <v>4668</v>
      </c>
      <c r="BW38" s="644"/>
      <c r="BX38" s="644"/>
      <c r="BY38" s="644"/>
      <c r="BZ38" s="644"/>
      <c r="CA38" s="644"/>
      <c r="CB38" s="684"/>
      <c r="CD38" s="685" t="s">
        <v>340</v>
      </c>
      <c r="CE38" s="682"/>
      <c r="CF38" s="682"/>
      <c r="CG38" s="682"/>
      <c r="CH38" s="682"/>
      <c r="CI38" s="682"/>
      <c r="CJ38" s="682"/>
      <c r="CK38" s="682"/>
      <c r="CL38" s="682"/>
      <c r="CM38" s="682"/>
      <c r="CN38" s="682"/>
      <c r="CO38" s="682"/>
      <c r="CP38" s="682"/>
      <c r="CQ38" s="683"/>
      <c r="CR38" s="641">
        <v>1164245</v>
      </c>
      <c r="CS38" s="644"/>
      <c r="CT38" s="644"/>
      <c r="CU38" s="644"/>
      <c r="CV38" s="644"/>
      <c r="CW38" s="644"/>
      <c r="CX38" s="644"/>
      <c r="CY38" s="645"/>
      <c r="CZ38" s="646">
        <v>13.3</v>
      </c>
      <c r="DA38" s="675"/>
      <c r="DB38" s="675"/>
      <c r="DC38" s="676"/>
      <c r="DD38" s="649">
        <v>1049546</v>
      </c>
      <c r="DE38" s="644"/>
      <c r="DF38" s="644"/>
      <c r="DG38" s="644"/>
      <c r="DH38" s="644"/>
      <c r="DI38" s="644"/>
      <c r="DJ38" s="644"/>
      <c r="DK38" s="645"/>
      <c r="DL38" s="649">
        <v>927178</v>
      </c>
      <c r="DM38" s="644"/>
      <c r="DN38" s="644"/>
      <c r="DO38" s="644"/>
      <c r="DP38" s="644"/>
      <c r="DQ38" s="644"/>
      <c r="DR38" s="644"/>
      <c r="DS38" s="644"/>
      <c r="DT38" s="644"/>
      <c r="DU38" s="644"/>
      <c r="DV38" s="645"/>
      <c r="DW38" s="646">
        <v>16.399999999999999</v>
      </c>
      <c r="DX38" s="675"/>
      <c r="DY38" s="675"/>
      <c r="DZ38" s="675"/>
      <c r="EA38" s="675"/>
      <c r="EB38" s="675"/>
      <c r="EC38" s="677"/>
    </row>
    <row r="39" spans="2:133" ht="11.25" customHeight="1" x14ac:dyDescent="0.15">
      <c r="AQ39" s="678" t="s">
        <v>341</v>
      </c>
      <c r="AR39" s="679"/>
      <c r="AS39" s="679"/>
      <c r="AT39" s="679"/>
      <c r="AU39" s="679"/>
      <c r="AV39" s="679"/>
      <c r="AW39" s="679"/>
      <c r="AX39" s="679"/>
      <c r="AY39" s="680"/>
      <c r="AZ39" s="641" t="s">
        <v>125</v>
      </c>
      <c r="BA39" s="644"/>
      <c r="BB39" s="644"/>
      <c r="BC39" s="644"/>
      <c r="BD39" s="642"/>
      <c r="BE39" s="642"/>
      <c r="BF39" s="681"/>
      <c r="BG39" s="686" t="s">
        <v>342</v>
      </c>
      <c r="BH39" s="687"/>
      <c r="BI39" s="687"/>
      <c r="BJ39" s="687"/>
      <c r="BK39" s="687"/>
      <c r="BL39" s="215"/>
      <c r="BM39" s="682" t="s">
        <v>343</v>
      </c>
      <c r="BN39" s="682"/>
      <c r="BO39" s="682"/>
      <c r="BP39" s="682"/>
      <c r="BQ39" s="682"/>
      <c r="BR39" s="682"/>
      <c r="BS39" s="682"/>
      <c r="BT39" s="682"/>
      <c r="BU39" s="683"/>
      <c r="BV39" s="641">
        <v>95</v>
      </c>
      <c r="BW39" s="644"/>
      <c r="BX39" s="644"/>
      <c r="BY39" s="644"/>
      <c r="BZ39" s="644"/>
      <c r="CA39" s="644"/>
      <c r="CB39" s="684"/>
      <c r="CD39" s="685" t="s">
        <v>344</v>
      </c>
      <c r="CE39" s="682"/>
      <c r="CF39" s="682"/>
      <c r="CG39" s="682"/>
      <c r="CH39" s="682"/>
      <c r="CI39" s="682"/>
      <c r="CJ39" s="682"/>
      <c r="CK39" s="682"/>
      <c r="CL39" s="682"/>
      <c r="CM39" s="682"/>
      <c r="CN39" s="682"/>
      <c r="CO39" s="682"/>
      <c r="CP39" s="682"/>
      <c r="CQ39" s="683"/>
      <c r="CR39" s="641">
        <v>53305</v>
      </c>
      <c r="CS39" s="642"/>
      <c r="CT39" s="642"/>
      <c r="CU39" s="642"/>
      <c r="CV39" s="642"/>
      <c r="CW39" s="642"/>
      <c r="CX39" s="642"/>
      <c r="CY39" s="643"/>
      <c r="CZ39" s="646">
        <v>0.6</v>
      </c>
      <c r="DA39" s="675"/>
      <c r="DB39" s="675"/>
      <c r="DC39" s="676"/>
      <c r="DD39" s="649">
        <v>16511</v>
      </c>
      <c r="DE39" s="642"/>
      <c r="DF39" s="642"/>
      <c r="DG39" s="642"/>
      <c r="DH39" s="642"/>
      <c r="DI39" s="642"/>
      <c r="DJ39" s="642"/>
      <c r="DK39" s="643"/>
      <c r="DL39" s="649" t="s">
        <v>125</v>
      </c>
      <c r="DM39" s="642"/>
      <c r="DN39" s="642"/>
      <c r="DO39" s="642"/>
      <c r="DP39" s="642"/>
      <c r="DQ39" s="642"/>
      <c r="DR39" s="642"/>
      <c r="DS39" s="642"/>
      <c r="DT39" s="642"/>
      <c r="DU39" s="642"/>
      <c r="DV39" s="643"/>
      <c r="DW39" s="646" t="s">
        <v>233</v>
      </c>
      <c r="DX39" s="675"/>
      <c r="DY39" s="675"/>
      <c r="DZ39" s="675"/>
      <c r="EA39" s="675"/>
      <c r="EB39" s="675"/>
      <c r="EC39" s="677"/>
    </row>
    <row r="40" spans="2:133" ht="11.25" customHeight="1" x14ac:dyDescent="0.15">
      <c r="AQ40" s="678" t="s">
        <v>345</v>
      </c>
      <c r="AR40" s="679"/>
      <c r="AS40" s="679"/>
      <c r="AT40" s="679"/>
      <c r="AU40" s="679"/>
      <c r="AV40" s="679"/>
      <c r="AW40" s="679"/>
      <c r="AX40" s="679"/>
      <c r="AY40" s="680"/>
      <c r="AZ40" s="641">
        <v>156804</v>
      </c>
      <c r="BA40" s="644"/>
      <c r="BB40" s="644"/>
      <c r="BC40" s="644"/>
      <c r="BD40" s="642"/>
      <c r="BE40" s="642"/>
      <c r="BF40" s="681"/>
      <c r="BG40" s="686"/>
      <c r="BH40" s="687"/>
      <c r="BI40" s="687"/>
      <c r="BJ40" s="687"/>
      <c r="BK40" s="687"/>
      <c r="BL40" s="215"/>
      <c r="BM40" s="682" t="s">
        <v>346</v>
      </c>
      <c r="BN40" s="682"/>
      <c r="BO40" s="682"/>
      <c r="BP40" s="682"/>
      <c r="BQ40" s="682"/>
      <c r="BR40" s="682"/>
      <c r="BS40" s="682"/>
      <c r="BT40" s="682"/>
      <c r="BU40" s="683"/>
      <c r="BV40" s="641">
        <v>88</v>
      </c>
      <c r="BW40" s="644"/>
      <c r="BX40" s="644"/>
      <c r="BY40" s="644"/>
      <c r="BZ40" s="644"/>
      <c r="CA40" s="644"/>
      <c r="CB40" s="684"/>
      <c r="CD40" s="685" t="s">
        <v>347</v>
      </c>
      <c r="CE40" s="682"/>
      <c r="CF40" s="682"/>
      <c r="CG40" s="682"/>
      <c r="CH40" s="682"/>
      <c r="CI40" s="682"/>
      <c r="CJ40" s="682"/>
      <c r="CK40" s="682"/>
      <c r="CL40" s="682"/>
      <c r="CM40" s="682"/>
      <c r="CN40" s="682"/>
      <c r="CO40" s="682"/>
      <c r="CP40" s="682"/>
      <c r="CQ40" s="683"/>
      <c r="CR40" s="641">
        <v>11260</v>
      </c>
      <c r="CS40" s="644"/>
      <c r="CT40" s="644"/>
      <c r="CU40" s="644"/>
      <c r="CV40" s="644"/>
      <c r="CW40" s="644"/>
      <c r="CX40" s="644"/>
      <c r="CY40" s="645"/>
      <c r="CZ40" s="646">
        <v>0.1</v>
      </c>
      <c r="DA40" s="675"/>
      <c r="DB40" s="675"/>
      <c r="DC40" s="676"/>
      <c r="DD40" s="649" t="s">
        <v>125</v>
      </c>
      <c r="DE40" s="644"/>
      <c r="DF40" s="644"/>
      <c r="DG40" s="644"/>
      <c r="DH40" s="644"/>
      <c r="DI40" s="644"/>
      <c r="DJ40" s="644"/>
      <c r="DK40" s="645"/>
      <c r="DL40" s="649" t="s">
        <v>125</v>
      </c>
      <c r="DM40" s="644"/>
      <c r="DN40" s="644"/>
      <c r="DO40" s="644"/>
      <c r="DP40" s="644"/>
      <c r="DQ40" s="644"/>
      <c r="DR40" s="644"/>
      <c r="DS40" s="644"/>
      <c r="DT40" s="644"/>
      <c r="DU40" s="644"/>
      <c r="DV40" s="645"/>
      <c r="DW40" s="646" t="s">
        <v>125</v>
      </c>
      <c r="DX40" s="675"/>
      <c r="DY40" s="675"/>
      <c r="DZ40" s="675"/>
      <c r="EA40" s="675"/>
      <c r="EB40" s="675"/>
      <c r="EC40" s="677"/>
    </row>
    <row r="41" spans="2:133" ht="11.25" customHeight="1" x14ac:dyDescent="0.15">
      <c r="AQ41" s="690" t="s">
        <v>348</v>
      </c>
      <c r="AR41" s="691"/>
      <c r="AS41" s="691"/>
      <c r="AT41" s="691"/>
      <c r="AU41" s="691"/>
      <c r="AV41" s="691"/>
      <c r="AW41" s="691"/>
      <c r="AX41" s="691"/>
      <c r="AY41" s="692"/>
      <c r="AZ41" s="656">
        <v>609672</v>
      </c>
      <c r="BA41" s="693"/>
      <c r="BB41" s="693"/>
      <c r="BC41" s="693"/>
      <c r="BD41" s="657"/>
      <c r="BE41" s="657"/>
      <c r="BF41" s="694"/>
      <c r="BG41" s="688"/>
      <c r="BH41" s="689"/>
      <c r="BI41" s="689"/>
      <c r="BJ41" s="689"/>
      <c r="BK41" s="689"/>
      <c r="BL41" s="216"/>
      <c r="BM41" s="695" t="s">
        <v>349</v>
      </c>
      <c r="BN41" s="695"/>
      <c r="BO41" s="695"/>
      <c r="BP41" s="695"/>
      <c r="BQ41" s="695"/>
      <c r="BR41" s="695"/>
      <c r="BS41" s="695"/>
      <c r="BT41" s="695"/>
      <c r="BU41" s="696"/>
      <c r="BV41" s="656">
        <v>305</v>
      </c>
      <c r="BW41" s="693"/>
      <c r="BX41" s="693"/>
      <c r="BY41" s="693"/>
      <c r="BZ41" s="693"/>
      <c r="CA41" s="693"/>
      <c r="CB41" s="697"/>
      <c r="CD41" s="685" t="s">
        <v>350</v>
      </c>
      <c r="CE41" s="682"/>
      <c r="CF41" s="682"/>
      <c r="CG41" s="682"/>
      <c r="CH41" s="682"/>
      <c r="CI41" s="682"/>
      <c r="CJ41" s="682"/>
      <c r="CK41" s="682"/>
      <c r="CL41" s="682"/>
      <c r="CM41" s="682"/>
      <c r="CN41" s="682"/>
      <c r="CO41" s="682"/>
      <c r="CP41" s="682"/>
      <c r="CQ41" s="683"/>
      <c r="CR41" s="641" t="s">
        <v>125</v>
      </c>
      <c r="CS41" s="642"/>
      <c r="CT41" s="642"/>
      <c r="CU41" s="642"/>
      <c r="CV41" s="642"/>
      <c r="CW41" s="642"/>
      <c r="CX41" s="642"/>
      <c r="CY41" s="643"/>
      <c r="CZ41" s="646" t="s">
        <v>125</v>
      </c>
      <c r="DA41" s="675"/>
      <c r="DB41" s="675"/>
      <c r="DC41" s="676"/>
      <c r="DD41" s="649" t="s">
        <v>233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352</v>
      </c>
      <c r="CE42" s="639"/>
      <c r="CF42" s="639"/>
      <c r="CG42" s="639"/>
      <c r="CH42" s="639"/>
      <c r="CI42" s="639"/>
      <c r="CJ42" s="639"/>
      <c r="CK42" s="639"/>
      <c r="CL42" s="639"/>
      <c r="CM42" s="639"/>
      <c r="CN42" s="639"/>
      <c r="CO42" s="639"/>
      <c r="CP42" s="639"/>
      <c r="CQ42" s="640"/>
      <c r="CR42" s="641">
        <v>1293864</v>
      </c>
      <c r="CS42" s="644"/>
      <c r="CT42" s="644"/>
      <c r="CU42" s="644"/>
      <c r="CV42" s="644"/>
      <c r="CW42" s="644"/>
      <c r="CX42" s="644"/>
      <c r="CY42" s="645"/>
      <c r="CZ42" s="646">
        <v>14.8</v>
      </c>
      <c r="DA42" s="647"/>
      <c r="DB42" s="647"/>
      <c r="DC42" s="648"/>
      <c r="DD42" s="649">
        <v>242973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354</v>
      </c>
      <c r="CE43" s="639"/>
      <c r="CF43" s="639"/>
      <c r="CG43" s="639"/>
      <c r="CH43" s="639"/>
      <c r="CI43" s="639"/>
      <c r="CJ43" s="639"/>
      <c r="CK43" s="639"/>
      <c r="CL43" s="639"/>
      <c r="CM43" s="639"/>
      <c r="CN43" s="639"/>
      <c r="CO43" s="639"/>
      <c r="CP43" s="639"/>
      <c r="CQ43" s="640"/>
      <c r="CR43" s="641">
        <v>23099</v>
      </c>
      <c r="CS43" s="642"/>
      <c r="CT43" s="642"/>
      <c r="CU43" s="642"/>
      <c r="CV43" s="642"/>
      <c r="CW43" s="642"/>
      <c r="CX43" s="642"/>
      <c r="CY43" s="643"/>
      <c r="CZ43" s="646">
        <v>0.3</v>
      </c>
      <c r="DA43" s="675"/>
      <c r="DB43" s="675"/>
      <c r="DC43" s="676"/>
      <c r="DD43" s="649">
        <v>23099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355</v>
      </c>
      <c r="CD44" s="669" t="s">
        <v>306</v>
      </c>
      <c r="CE44" s="670"/>
      <c r="CF44" s="638" t="s">
        <v>356</v>
      </c>
      <c r="CG44" s="639"/>
      <c r="CH44" s="639"/>
      <c r="CI44" s="639"/>
      <c r="CJ44" s="639"/>
      <c r="CK44" s="639"/>
      <c r="CL44" s="639"/>
      <c r="CM44" s="639"/>
      <c r="CN44" s="639"/>
      <c r="CO44" s="639"/>
      <c r="CP44" s="639"/>
      <c r="CQ44" s="640"/>
      <c r="CR44" s="641">
        <v>1286099</v>
      </c>
      <c r="CS44" s="644"/>
      <c r="CT44" s="644"/>
      <c r="CU44" s="644"/>
      <c r="CV44" s="644"/>
      <c r="CW44" s="644"/>
      <c r="CX44" s="644"/>
      <c r="CY44" s="645"/>
      <c r="CZ44" s="646">
        <v>14.7</v>
      </c>
      <c r="DA44" s="647"/>
      <c r="DB44" s="647"/>
      <c r="DC44" s="648"/>
      <c r="DD44" s="649">
        <v>235882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357</v>
      </c>
      <c r="CG45" s="639"/>
      <c r="CH45" s="639"/>
      <c r="CI45" s="639"/>
      <c r="CJ45" s="639"/>
      <c r="CK45" s="639"/>
      <c r="CL45" s="639"/>
      <c r="CM45" s="639"/>
      <c r="CN45" s="639"/>
      <c r="CO45" s="639"/>
      <c r="CP45" s="639"/>
      <c r="CQ45" s="640"/>
      <c r="CR45" s="641">
        <v>950296</v>
      </c>
      <c r="CS45" s="642"/>
      <c r="CT45" s="642"/>
      <c r="CU45" s="642"/>
      <c r="CV45" s="642"/>
      <c r="CW45" s="642"/>
      <c r="CX45" s="642"/>
      <c r="CY45" s="643"/>
      <c r="CZ45" s="646">
        <v>10.9</v>
      </c>
      <c r="DA45" s="675"/>
      <c r="DB45" s="675"/>
      <c r="DC45" s="676"/>
      <c r="DD45" s="649">
        <v>96697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358</v>
      </c>
      <c r="CG46" s="639"/>
      <c r="CH46" s="639"/>
      <c r="CI46" s="639"/>
      <c r="CJ46" s="639"/>
      <c r="CK46" s="639"/>
      <c r="CL46" s="639"/>
      <c r="CM46" s="639"/>
      <c r="CN46" s="639"/>
      <c r="CO46" s="639"/>
      <c r="CP46" s="639"/>
      <c r="CQ46" s="640"/>
      <c r="CR46" s="641">
        <v>320242</v>
      </c>
      <c r="CS46" s="644"/>
      <c r="CT46" s="644"/>
      <c r="CU46" s="644"/>
      <c r="CV46" s="644"/>
      <c r="CW46" s="644"/>
      <c r="CX46" s="644"/>
      <c r="CY46" s="645"/>
      <c r="CZ46" s="646">
        <v>3.7</v>
      </c>
      <c r="DA46" s="647"/>
      <c r="DB46" s="647"/>
      <c r="DC46" s="648"/>
      <c r="DD46" s="649">
        <v>123624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359</v>
      </c>
      <c r="CG47" s="639"/>
      <c r="CH47" s="639"/>
      <c r="CI47" s="639"/>
      <c r="CJ47" s="639"/>
      <c r="CK47" s="639"/>
      <c r="CL47" s="639"/>
      <c r="CM47" s="639"/>
      <c r="CN47" s="639"/>
      <c r="CO47" s="639"/>
      <c r="CP47" s="639"/>
      <c r="CQ47" s="640"/>
      <c r="CR47" s="641">
        <v>7765</v>
      </c>
      <c r="CS47" s="642"/>
      <c r="CT47" s="642"/>
      <c r="CU47" s="642"/>
      <c r="CV47" s="642"/>
      <c r="CW47" s="642"/>
      <c r="CX47" s="642"/>
      <c r="CY47" s="643"/>
      <c r="CZ47" s="646">
        <v>0.1</v>
      </c>
      <c r="DA47" s="675"/>
      <c r="DB47" s="675"/>
      <c r="DC47" s="676"/>
      <c r="DD47" s="649">
        <v>7091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360</v>
      </c>
      <c r="CG48" s="639"/>
      <c r="CH48" s="639"/>
      <c r="CI48" s="639"/>
      <c r="CJ48" s="639"/>
      <c r="CK48" s="639"/>
      <c r="CL48" s="639"/>
      <c r="CM48" s="639"/>
      <c r="CN48" s="639"/>
      <c r="CO48" s="639"/>
      <c r="CP48" s="639"/>
      <c r="CQ48" s="640"/>
      <c r="CR48" s="641" t="s">
        <v>233</v>
      </c>
      <c r="CS48" s="644"/>
      <c r="CT48" s="644"/>
      <c r="CU48" s="644"/>
      <c r="CV48" s="644"/>
      <c r="CW48" s="644"/>
      <c r="CX48" s="644"/>
      <c r="CY48" s="645"/>
      <c r="CZ48" s="646" t="s">
        <v>233</v>
      </c>
      <c r="DA48" s="647"/>
      <c r="DB48" s="647"/>
      <c r="DC48" s="648"/>
      <c r="DD48" s="649" t="s">
        <v>233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361</v>
      </c>
      <c r="CE49" s="654"/>
      <c r="CF49" s="654"/>
      <c r="CG49" s="654"/>
      <c r="CH49" s="654"/>
      <c r="CI49" s="654"/>
      <c r="CJ49" s="654"/>
      <c r="CK49" s="654"/>
      <c r="CL49" s="654"/>
      <c r="CM49" s="654"/>
      <c r="CN49" s="654"/>
      <c r="CO49" s="654"/>
      <c r="CP49" s="654"/>
      <c r="CQ49" s="655"/>
      <c r="CR49" s="656">
        <v>8757671</v>
      </c>
      <c r="CS49" s="657"/>
      <c r="CT49" s="657"/>
      <c r="CU49" s="657"/>
      <c r="CV49" s="657"/>
      <c r="CW49" s="657"/>
      <c r="CX49" s="657"/>
      <c r="CY49" s="658"/>
      <c r="CZ49" s="659">
        <v>100</v>
      </c>
      <c r="DA49" s="660"/>
      <c r="DB49" s="660"/>
      <c r="DC49" s="661"/>
      <c r="DD49" s="662">
        <v>5918471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ppKUfIkziWJgUk0kwEfy1M2vL/fKhC2wDmRqloMZEWZPl1dWWMSvoXZryKewIOq236pLiQ5uzCPE3xlBZPti1w==" saltValue="RHosEQTUaYh1fTyBbxmDy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363</v>
      </c>
      <c r="DK2" s="1180"/>
      <c r="DL2" s="1180"/>
      <c r="DM2" s="1180"/>
      <c r="DN2" s="1180"/>
      <c r="DO2" s="1181"/>
      <c r="DP2" s="229"/>
      <c r="DQ2" s="1179" t="s">
        <v>364</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367</v>
      </c>
      <c r="B5" s="1065"/>
      <c r="C5" s="1065"/>
      <c r="D5" s="1065"/>
      <c r="E5" s="1065"/>
      <c r="F5" s="1065"/>
      <c r="G5" s="1065"/>
      <c r="H5" s="1065"/>
      <c r="I5" s="1065"/>
      <c r="J5" s="1065"/>
      <c r="K5" s="1065"/>
      <c r="L5" s="1065"/>
      <c r="M5" s="1065"/>
      <c r="N5" s="1065"/>
      <c r="O5" s="1065"/>
      <c r="P5" s="1066"/>
      <c r="Q5" s="1070" t="s">
        <v>368</v>
      </c>
      <c r="R5" s="1071"/>
      <c r="S5" s="1071"/>
      <c r="T5" s="1071"/>
      <c r="U5" s="1072"/>
      <c r="V5" s="1070" t="s">
        <v>369</v>
      </c>
      <c r="W5" s="1071"/>
      <c r="X5" s="1071"/>
      <c r="Y5" s="1071"/>
      <c r="Z5" s="1072"/>
      <c r="AA5" s="1070" t="s">
        <v>370</v>
      </c>
      <c r="AB5" s="1071"/>
      <c r="AC5" s="1071"/>
      <c r="AD5" s="1071"/>
      <c r="AE5" s="1071"/>
      <c r="AF5" s="1182" t="s">
        <v>371</v>
      </c>
      <c r="AG5" s="1071"/>
      <c r="AH5" s="1071"/>
      <c r="AI5" s="1071"/>
      <c r="AJ5" s="1086"/>
      <c r="AK5" s="1071" t="s">
        <v>372</v>
      </c>
      <c r="AL5" s="1071"/>
      <c r="AM5" s="1071"/>
      <c r="AN5" s="1071"/>
      <c r="AO5" s="1072"/>
      <c r="AP5" s="1070" t="s">
        <v>373</v>
      </c>
      <c r="AQ5" s="1071"/>
      <c r="AR5" s="1071"/>
      <c r="AS5" s="1071"/>
      <c r="AT5" s="1072"/>
      <c r="AU5" s="1070" t="s">
        <v>374</v>
      </c>
      <c r="AV5" s="1071"/>
      <c r="AW5" s="1071"/>
      <c r="AX5" s="1071"/>
      <c r="AY5" s="1086"/>
      <c r="AZ5" s="236"/>
      <c r="BA5" s="236"/>
      <c r="BB5" s="236"/>
      <c r="BC5" s="236"/>
      <c r="BD5" s="236"/>
      <c r="BE5" s="237"/>
      <c r="BF5" s="237"/>
      <c r="BG5" s="237"/>
      <c r="BH5" s="237"/>
      <c r="BI5" s="237"/>
      <c r="BJ5" s="237"/>
      <c r="BK5" s="237"/>
      <c r="BL5" s="237"/>
      <c r="BM5" s="237"/>
      <c r="BN5" s="237"/>
      <c r="BO5" s="237"/>
      <c r="BP5" s="237"/>
      <c r="BQ5" s="1064" t="s">
        <v>375</v>
      </c>
      <c r="BR5" s="1065"/>
      <c r="BS5" s="1065"/>
      <c r="BT5" s="1065"/>
      <c r="BU5" s="1065"/>
      <c r="BV5" s="1065"/>
      <c r="BW5" s="1065"/>
      <c r="BX5" s="1065"/>
      <c r="BY5" s="1065"/>
      <c r="BZ5" s="1065"/>
      <c r="CA5" s="1065"/>
      <c r="CB5" s="1065"/>
      <c r="CC5" s="1065"/>
      <c r="CD5" s="1065"/>
      <c r="CE5" s="1065"/>
      <c r="CF5" s="1065"/>
      <c r="CG5" s="1066"/>
      <c r="CH5" s="1070" t="s">
        <v>376</v>
      </c>
      <c r="CI5" s="1071"/>
      <c r="CJ5" s="1071"/>
      <c r="CK5" s="1071"/>
      <c r="CL5" s="1072"/>
      <c r="CM5" s="1070" t="s">
        <v>377</v>
      </c>
      <c r="CN5" s="1071"/>
      <c r="CO5" s="1071"/>
      <c r="CP5" s="1071"/>
      <c r="CQ5" s="1072"/>
      <c r="CR5" s="1070" t="s">
        <v>378</v>
      </c>
      <c r="CS5" s="1071"/>
      <c r="CT5" s="1071"/>
      <c r="CU5" s="1071"/>
      <c r="CV5" s="1072"/>
      <c r="CW5" s="1070" t="s">
        <v>379</v>
      </c>
      <c r="CX5" s="1071"/>
      <c r="CY5" s="1071"/>
      <c r="CZ5" s="1071"/>
      <c r="DA5" s="1072"/>
      <c r="DB5" s="1070" t="s">
        <v>380</v>
      </c>
      <c r="DC5" s="1071"/>
      <c r="DD5" s="1071"/>
      <c r="DE5" s="1071"/>
      <c r="DF5" s="1072"/>
      <c r="DG5" s="1167" t="s">
        <v>381</v>
      </c>
      <c r="DH5" s="1168"/>
      <c r="DI5" s="1168"/>
      <c r="DJ5" s="1168"/>
      <c r="DK5" s="1169"/>
      <c r="DL5" s="1167" t="s">
        <v>382</v>
      </c>
      <c r="DM5" s="1168"/>
      <c r="DN5" s="1168"/>
      <c r="DO5" s="1168"/>
      <c r="DP5" s="1169"/>
      <c r="DQ5" s="1070" t="s">
        <v>383</v>
      </c>
      <c r="DR5" s="1071"/>
      <c r="DS5" s="1071"/>
      <c r="DT5" s="1071"/>
      <c r="DU5" s="1072"/>
      <c r="DV5" s="1070" t="s">
        <v>374</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384</v>
      </c>
      <c r="C7" s="1120"/>
      <c r="D7" s="1120"/>
      <c r="E7" s="1120"/>
      <c r="F7" s="1120"/>
      <c r="G7" s="1120"/>
      <c r="H7" s="1120"/>
      <c r="I7" s="1120"/>
      <c r="J7" s="1120"/>
      <c r="K7" s="1120"/>
      <c r="L7" s="1120"/>
      <c r="M7" s="1120"/>
      <c r="N7" s="1120"/>
      <c r="O7" s="1120"/>
      <c r="P7" s="1121"/>
      <c r="Q7" s="1173">
        <v>9209</v>
      </c>
      <c r="R7" s="1174"/>
      <c r="S7" s="1174"/>
      <c r="T7" s="1174"/>
      <c r="U7" s="1174"/>
      <c r="V7" s="1174">
        <v>8758</v>
      </c>
      <c r="W7" s="1174"/>
      <c r="X7" s="1174"/>
      <c r="Y7" s="1174"/>
      <c r="Z7" s="1174"/>
      <c r="AA7" s="1174">
        <v>451</v>
      </c>
      <c r="AB7" s="1174"/>
      <c r="AC7" s="1174"/>
      <c r="AD7" s="1174"/>
      <c r="AE7" s="1175"/>
      <c r="AF7" s="1176">
        <v>334</v>
      </c>
      <c r="AG7" s="1177"/>
      <c r="AH7" s="1177"/>
      <c r="AI7" s="1177"/>
      <c r="AJ7" s="1178"/>
      <c r="AK7" s="1160">
        <v>295</v>
      </c>
      <c r="AL7" s="1161"/>
      <c r="AM7" s="1161"/>
      <c r="AN7" s="1161"/>
      <c r="AO7" s="1161"/>
      <c r="AP7" s="1161">
        <v>8715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386</v>
      </c>
      <c r="B23" s="1013" t="s">
        <v>387</v>
      </c>
      <c r="C23" s="1014"/>
      <c r="D23" s="1014"/>
      <c r="E23" s="1014"/>
      <c r="F23" s="1014"/>
      <c r="G23" s="1014"/>
      <c r="H23" s="1014"/>
      <c r="I23" s="1014"/>
      <c r="J23" s="1014"/>
      <c r="K23" s="1014"/>
      <c r="L23" s="1014"/>
      <c r="M23" s="1014"/>
      <c r="N23" s="1014"/>
      <c r="O23" s="1014"/>
      <c r="P23" s="1015"/>
      <c r="Q23" s="1137">
        <v>9209</v>
      </c>
      <c r="R23" s="1138"/>
      <c r="S23" s="1138"/>
      <c r="T23" s="1138"/>
      <c r="U23" s="1138"/>
      <c r="V23" s="1138">
        <v>8758</v>
      </c>
      <c r="W23" s="1138"/>
      <c r="X23" s="1138"/>
      <c r="Y23" s="1138"/>
      <c r="Z23" s="1138"/>
      <c r="AA23" s="1138">
        <v>451</v>
      </c>
      <c r="AB23" s="1138"/>
      <c r="AC23" s="1138"/>
      <c r="AD23" s="1138"/>
      <c r="AE23" s="1139"/>
      <c r="AF23" s="1140">
        <v>334</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125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367</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374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398</v>
      </c>
      <c r="C28" s="1120"/>
      <c r="D28" s="1120"/>
      <c r="E28" s="1120"/>
      <c r="F28" s="1120"/>
      <c r="G28" s="1120"/>
      <c r="H28" s="1120"/>
      <c r="I28" s="1120"/>
      <c r="J28" s="1120"/>
      <c r="K28" s="1120"/>
      <c r="L28" s="1120"/>
      <c r="M28" s="1120"/>
      <c r="N28" s="1120"/>
      <c r="O28" s="1120"/>
      <c r="P28" s="1121"/>
      <c r="Q28" s="1122">
        <v>2496</v>
      </c>
      <c r="R28" s="1123"/>
      <c r="S28" s="1123"/>
      <c r="T28" s="1123"/>
      <c r="U28" s="1123"/>
      <c r="V28" s="1123">
        <v>2359</v>
      </c>
      <c r="W28" s="1123"/>
      <c r="X28" s="1123"/>
      <c r="Y28" s="1123"/>
      <c r="Z28" s="1123"/>
      <c r="AA28" s="1123">
        <v>137</v>
      </c>
      <c r="AB28" s="1123"/>
      <c r="AC28" s="1123"/>
      <c r="AD28" s="1123"/>
      <c r="AE28" s="1124"/>
      <c r="AF28" s="1125">
        <v>137</v>
      </c>
      <c r="AG28" s="1123"/>
      <c r="AH28" s="1123"/>
      <c r="AI28" s="1123"/>
      <c r="AJ28" s="1126"/>
      <c r="AK28" s="1127">
        <v>157</v>
      </c>
      <c r="AL28" s="1115"/>
      <c r="AM28" s="1115"/>
      <c r="AN28" s="1115"/>
      <c r="AO28" s="1115"/>
      <c r="AP28" s="1115">
        <v>0</v>
      </c>
      <c r="AQ28" s="1115"/>
      <c r="AR28" s="1115"/>
      <c r="AS28" s="1115"/>
      <c r="AT28" s="1115"/>
      <c r="AU28" s="1115" t="s">
        <v>577</v>
      </c>
      <c r="AV28" s="1115"/>
      <c r="AW28" s="1115"/>
      <c r="AX28" s="1115"/>
      <c r="AY28" s="1115"/>
      <c r="AZ28" s="1116" t="s">
        <v>569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399</v>
      </c>
      <c r="C29" s="1107"/>
      <c r="D29" s="1107"/>
      <c r="E29" s="1107"/>
      <c r="F29" s="1107"/>
      <c r="G29" s="1107"/>
      <c r="H29" s="1107"/>
      <c r="I29" s="1107"/>
      <c r="J29" s="1107"/>
      <c r="K29" s="1107"/>
      <c r="L29" s="1107"/>
      <c r="M29" s="1107"/>
      <c r="N29" s="1107"/>
      <c r="O29" s="1107"/>
      <c r="P29" s="1108"/>
      <c r="Q29" s="1112">
        <v>2039</v>
      </c>
      <c r="R29" s="1113"/>
      <c r="S29" s="1113"/>
      <c r="T29" s="1113"/>
      <c r="U29" s="1113"/>
      <c r="V29" s="1113">
        <v>1984</v>
      </c>
      <c r="W29" s="1113"/>
      <c r="X29" s="1113"/>
      <c r="Y29" s="1113"/>
      <c r="Z29" s="1113"/>
      <c r="AA29" s="1113">
        <v>55</v>
      </c>
      <c r="AB29" s="1113"/>
      <c r="AC29" s="1113"/>
      <c r="AD29" s="1113"/>
      <c r="AE29" s="1114"/>
      <c r="AF29" s="1088">
        <v>55</v>
      </c>
      <c r="AG29" s="1089"/>
      <c r="AH29" s="1089"/>
      <c r="AI29" s="1089"/>
      <c r="AJ29" s="1090"/>
      <c r="AK29" s="1049">
        <v>291</v>
      </c>
      <c r="AL29" s="1040"/>
      <c r="AM29" s="1040"/>
      <c r="AN29" s="1040"/>
      <c r="AO29" s="1040"/>
      <c r="AP29" s="1040">
        <v>0</v>
      </c>
      <c r="AQ29" s="1040"/>
      <c r="AR29" s="1040"/>
      <c r="AS29" s="1040"/>
      <c r="AT29" s="1040"/>
      <c r="AU29" s="1040" t="s">
        <v>577</v>
      </c>
      <c r="AV29" s="1040"/>
      <c r="AW29" s="1040"/>
      <c r="AX29" s="1040"/>
      <c r="AY29" s="1040"/>
      <c r="AZ29" s="1111" t="s">
        <v>569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400</v>
      </c>
      <c r="C30" s="1107"/>
      <c r="D30" s="1107"/>
      <c r="E30" s="1107"/>
      <c r="F30" s="1107"/>
      <c r="G30" s="1107"/>
      <c r="H30" s="1107"/>
      <c r="I30" s="1107"/>
      <c r="J30" s="1107"/>
      <c r="K30" s="1107"/>
      <c r="L30" s="1107"/>
      <c r="M30" s="1107"/>
      <c r="N30" s="1107"/>
      <c r="O30" s="1107"/>
      <c r="P30" s="1108"/>
      <c r="Q30" s="1112">
        <v>253</v>
      </c>
      <c r="R30" s="1113"/>
      <c r="S30" s="1113"/>
      <c r="T30" s="1113"/>
      <c r="U30" s="1113"/>
      <c r="V30" s="1113">
        <v>249</v>
      </c>
      <c r="W30" s="1113"/>
      <c r="X30" s="1113"/>
      <c r="Y30" s="1113"/>
      <c r="Z30" s="1113"/>
      <c r="AA30" s="1113">
        <v>4</v>
      </c>
      <c r="AB30" s="1113"/>
      <c r="AC30" s="1113"/>
      <c r="AD30" s="1113"/>
      <c r="AE30" s="1114"/>
      <c r="AF30" s="1088">
        <v>4</v>
      </c>
      <c r="AG30" s="1089"/>
      <c r="AH30" s="1089"/>
      <c r="AI30" s="1089"/>
      <c r="AJ30" s="1090"/>
      <c r="AK30" s="1049">
        <v>74</v>
      </c>
      <c r="AL30" s="1040"/>
      <c r="AM30" s="1040"/>
      <c r="AN30" s="1040"/>
      <c r="AO30" s="1040"/>
      <c r="AP30" s="1040">
        <v>0</v>
      </c>
      <c r="AQ30" s="1040"/>
      <c r="AR30" s="1040"/>
      <c r="AS30" s="1040"/>
      <c r="AT30" s="1040"/>
      <c r="AU30" s="1040" t="s">
        <v>577</v>
      </c>
      <c r="AV30" s="1040"/>
      <c r="AW30" s="1040"/>
      <c r="AX30" s="1040"/>
      <c r="AY30" s="1040"/>
      <c r="AZ30" s="1111" t="s">
        <v>569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401</v>
      </c>
      <c r="C31" s="1107"/>
      <c r="D31" s="1107"/>
      <c r="E31" s="1107"/>
      <c r="F31" s="1107"/>
      <c r="G31" s="1107"/>
      <c r="H31" s="1107"/>
      <c r="I31" s="1107"/>
      <c r="J31" s="1107"/>
      <c r="K31" s="1107"/>
      <c r="L31" s="1107"/>
      <c r="M31" s="1107"/>
      <c r="N31" s="1107"/>
      <c r="O31" s="1107"/>
      <c r="P31" s="1108"/>
      <c r="Q31" s="1112">
        <v>618</v>
      </c>
      <c r="R31" s="1113"/>
      <c r="S31" s="1113"/>
      <c r="T31" s="1113"/>
      <c r="U31" s="1113"/>
      <c r="V31" s="1113">
        <v>554</v>
      </c>
      <c r="W31" s="1113"/>
      <c r="X31" s="1113"/>
      <c r="Y31" s="1113"/>
      <c r="Z31" s="1113"/>
      <c r="AA31" s="1113">
        <v>64</v>
      </c>
      <c r="AB31" s="1113"/>
      <c r="AC31" s="1113"/>
      <c r="AD31" s="1113"/>
      <c r="AE31" s="1114"/>
      <c r="AF31" s="1088">
        <v>1138</v>
      </c>
      <c r="AG31" s="1089"/>
      <c r="AH31" s="1089"/>
      <c r="AI31" s="1089"/>
      <c r="AJ31" s="1090"/>
      <c r="AK31" s="1049">
        <v>15</v>
      </c>
      <c r="AL31" s="1040"/>
      <c r="AM31" s="1040"/>
      <c r="AN31" s="1040"/>
      <c r="AO31" s="1040"/>
      <c r="AP31" s="1040">
        <v>756</v>
      </c>
      <c r="AQ31" s="1040"/>
      <c r="AR31" s="1040"/>
      <c r="AS31" s="1040"/>
      <c r="AT31" s="1040"/>
      <c r="AU31" s="1040">
        <v>20</v>
      </c>
      <c r="AV31" s="1040"/>
      <c r="AW31" s="1040"/>
      <c r="AX31" s="1040"/>
      <c r="AY31" s="1040"/>
      <c r="AZ31" s="1111" t="s">
        <v>569</v>
      </c>
      <c r="BA31" s="1111"/>
      <c r="BB31" s="1111"/>
      <c r="BC31" s="1111"/>
      <c r="BD31" s="1111"/>
      <c r="BE31" s="1101" t="s">
        <v>402</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403</v>
      </c>
      <c r="C32" s="1107"/>
      <c r="D32" s="1107"/>
      <c r="E32" s="1107"/>
      <c r="F32" s="1107"/>
      <c r="G32" s="1107"/>
      <c r="H32" s="1107"/>
      <c r="I32" s="1107"/>
      <c r="J32" s="1107"/>
      <c r="K32" s="1107"/>
      <c r="L32" s="1107"/>
      <c r="M32" s="1107"/>
      <c r="N32" s="1107"/>
      <c r="O32" s="1107"/>
      <c r="P32" s="1108"/>
      <c r="Q32" s="1112">
        <v>12</v>
      </c>
      <c r="R32" s="1113"/>
      <c r="S32" s="1113"/>
      <c r="T32" s="1113"/>
      <c r="U32" s="1113"/>
      <c r="V32" s="1113">
        <v>12</v>
      </c>
      <c r="W32" s="1113"/>
      <c r="X32" s="1113"/>
      <c r="Y32" s="1113"/>
      <c r="Z32" s="1113"/>
      <c r="AA32" s="1113">
        <v>0</v>
      </c>
      <c r="AB32" s="1113"/>
      <c r="AC32" s="1113"/>
      <c r="AD32" s="1113"/>
      <c r="AE32" s="1114"/>
      <c r="AF32" s="1088">
        <v>0</v>
      </c>
      <c r="AG32" s="1089"/>
      <c r="AH32" s="1089"/>
      <c r="AI32" s="1089"/>
      <c r="AJ32" s="1090"/>
      <c r="AK32" s="1049">
        <v>9</v>
      </c>
      <c r="AL32" s="1040"/>
      <c r="AM32" s="1040"/>
      <c r="AN32" s="1040"/>
      <c r="AO32" s="1040"/>
      <c r="AP32" s="1040">
        <v>91</v>
      </c>
      <c r="AQ32" s="1040"/>
      <c r="AR32" s="1040"/>
      <c r="AS32" s="1040"/>
      <c r="AT32" s="1040"/>
      <c r="AU32" s="1040">
        <v>0</v>
      </c>
      <c r="AV32" s="1040"/>
      <c r="AW32" s="1040"/>
      <c r="AX32" s="1040"/>
      <c r="AY32" s="1040"/>
      <c r="AZ32" s="1111" t="s">
        <v>570</v>
      </c>
      <c r="BA32" s="1111"/>
      <c r="BB32" s="1111"/>
      <c r="BC32" s="1111"/>
      <c r="BD32" s="1111"/>
      <c r="BE32" s="1101" t="s">
        <v>404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405</v>
      </c>
      <c r="C33" s="1107"/>
      <c r="D33" s="1107"/>
      <c r="E33" s="1107"/>
      <c r="F33" s="1107"/>
      <c r="G33" s="1107"/>
      <c r="H33" s="1107"/>
      <c r="I33" s="1107"/>
      <c r="J33" s="1107"/>
      <c r="K33" s="1107"/>
      <c r="L33" s="1107"/>
      <c r="M33" s="1107"/>
      <c r="N33" s="1107"/>
      <c r="O33" s="1107"/>
      <c r="P33" s="1108"/>
      <c r="Q33" s="1112">
        <v>859</v>
      </c>
      <c r="R33" s="1113"/>
      <c r="S33" s="1113"/>
      <c r="T33" s="1113"/>
      <c r="U33" s="1113"/>
      <c r="V33" s="1113">
        <v>859</v>
      </c>
      <c r="W33" s="1113"/>
      <c r="X33" s="1113"/>
      <c r="Y33" s="1113"/>
      <c r="Z33" s="1113"/>
      <c r="AA33" s="1113">
        <v>0</v>
      </c>
      <c r="AB33" s="1113"/>
      <c r="AC33" s="1113"/>
      <c r="AD33" s="1113"/>
      <c r="AE33" s="1114"/>
      <c r="AF33" s="1088">
        <v>0</v>
      </c>
      <c r="AG33" s="1089"/>
      <c r="AH33" s="1089"/>
      <c r="AI33" s="1089"/>
      <c r="AJ33" s="1090"/>
      <c r="AK33" s="1049">
        <v>308</v>
      </c>
      <c r="AL33" s="1040"/>
      <c r="AM33" s="1040"/>
      <c r="AN33" s="1040"/>
      <c r="AO33" s="1040"/>
      <c r="AP33" s="1040">
        <v>6145</v>
      </c>
      <c r="AQ33" s="1040"/>
      <c r="AR33" s="1040"/>
      <c r="AS33" s="1040"/>
      <c r="AT33" s="1040"/>
      <c r="AU33" s="1040">
        <v>0</v>
      </c>
      <c r="AV33" s="1040"/>
      <c r="AW33" s="1040"/>
      <c r="AX33" s="1040"/>
      <c r="AY33" s="1040"/>
      <c r="AZ33" s="1111" t="s">
        <v>569</v>
      </c>
      <c r="BA33" s="1111"/>
      <c r="BB33" s="1111"/>
      <c r="BC33" s="1111"/>
      <c r="BD33" s="1111"/>
      <c r="BE33" s="1101" t="s">
        <v>404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406</v>
      </c>
      <c r="C34" s="1107"/>
      <c r="D34" s="1107"/>
      <c r="E34" s="1107"/>
      <c r="F34" s="1107"/>
      <c r="G34" s="1107"/>
      <c r="H34" s="1107"/>
      <c r="I34" s="1107"/>
      <c r="J34" s="1107"/>
      <c r="K34" s="1107"/>
      <c r="L34" s="1107"/>
      <c r="M34" s="1107"/>
      <c r="N34" s="1107"/>
      <c r="O34" s="1107"/>
      <c r="P34" s="1108"/>
      <c r="Q34" s="1112">
        <v>193</v>
      </c>
      <c r="R34" s="1113"/>
      <c r="S34" s="1113"/>
      <c r="T34" s="1113"/>
      <c r="U34" s="1113"/>
      <c r="V34" s="1113">
        <v>186</v>
      </c>
      <c r="W34" s="1113"/>
      <c r="X34" s="1113"/>
      <c r="Y34" s="1113"/>
      <c r="Z34" s="1113"/>
      <c r="AA34" s="1113">
        <v>7</v>
      </c>
      <c r="AB34" s="1113"/>
      <c r="AC34" s="1113"/>
      <c r="AD34" s="1113"/>
      <c r="AE34" s="1114"/>
      <c r="AF34" s="1088">
        <v>7</v>
      </c>
      <c r="AG34" s="1089"/>
      <c r="AH34" s="1089"/>
      <c r="AI34" s="1089"/>
      <c r="AJ34" s="1090"/>
      <c r="AK34" s="1049">
        <v>81</v>
      </c>
      <c r="AL34" s="1040"/>
      <c r="AM34" s="1040"/>
      <c r="AN34" s="1040"/>
      <c r="AO34" s="1040"/>
      <c r="AP34" s="1040">
        <v>870</v>
      </c>
      <c r="AQ34" s="1040"/>
      <c r="AR34" s="1040"/>
      <c r="AS34" s="1040"/>
      <c r="AT34" s="1040"/>
      <c r="AU34" s="1040">
        <v>0</v>
      </c>
      <c r="AV34" s="1040"/>
      <c r="AW34" s="1040"/>
      <c r="AX34" s="1040"/>
      <c r="AY34" s="1040"/>
      <c r="AZ34" s="1111" t="s">
        <v>569</v>
      </c>
      <c r="BA34" s="1111"/>
      <c r="BB34" s="1111"/>
      <c r="BC34" s="1111"/>
      <c r="BD34" s="1111"/>
      <c r="BE34" s="1101" t="s">
        <v>404</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386</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1341</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411</v>
      </c>
      <c r="B66" s="1065"/>
      <c r="C66" s="1065"/>
      <c r="D66" s="1065"/>
      <c r="E66" s="1065"/>
      <c r="F66" s="1065"/>
      <c r="G66" s="1065"/>
      <c r="H66" s="1065"/>
      <c r="I66" s="1065"/>
      <c r="J66" s="1065"/>
      <c r="K66" s="1065"/>
      <c r="L66" s="1065"/>
      <c r="M66" s="1065"/>
      <c r="N66" s="1065"/>
      <c r="O66" s="1065"/>
      <c r="P66" s="1066"/>
      <c r="Q66" s="1070" t="s">
        <v>390</v>
      </c>
      <c r="R66" s="1071"/>
      <c r="S66" s="1071"/>
      <c r="T66" s="1071"/>
      <c r="U66" s="1072"/>
      <c r="V66" s="1070" t="s">
        <v>412</v>
      </c>
      <c r="W66" s="1071"/>
      <c r="X66" s="1071"/>
      <c r="Y66" s="1071"/>
      <c r="Z66" s="1072"/>
      <c r="AA66" s="1070" t="s">
        <v>392</v>
      </c>
      <c r="AB66" s="1071"/>
      <c r="AC66" s="1071"/>
      <c r="AD66" s="1071"/>
      <c r="AE66" s="1072"/>
      <c r="AF66" s="1076" t="s">
        <v>393</v>
      </c>
      <c r="AG66" s="1077"/>
      <c r="AH66" s="1077"/>
      <c r="AI66" s="1077"/>
      <c r="AJ66" s="1078"/>
      <c r="AK66" s="1070" t="s">
        <v>413</v>
      </c>
      <c r="AL66" s="1065"/>
      <c r="AM66" s="1065"/>
      <c r="AN66" s="1065"/>
      <c r="AO66" s="1066"/>
      <c r="AP66" s="1070" t="s">
        <v>395</v>
      </c>
      <c r="AQ66" s="1071"/>
      <c r="AR66" s="1071"/>
      <c r="AS66" s="1071"/>
      <c r="AT66" s="1072"/>
      <c r="AU66" s="1070" t="s">
        <v>414</v>
      </c>
      <c r="AV66" s="1071"/>
      <c r="AW66" s="1071"/>
      <c r="AX66" s="1071"/>
      <c r="AY66" s="1072"/>
      <c r="AZ66" s="1070" t="s">
        <v>374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565</v>
      </c>
      <c r="C68" s="1055"/>
      <c r="D68" s="1055"/>
      <c r="E68" s="1055"/>
      <c r="F68" s="1055"/>
      <c r="G68" s="1055"/>
      <c r="H68" s="1055"/>
      <c r="I68" s="1055"/>
      <c r="J68" s="1055"/>
      <c r="K68" s="1055"/>
      <c r="L68" s="1055"/>
      <c r="M68" s="1055"/>
      <c r="N68" s="1055"/>
      <c r="O68" s="1055"/>
      <c r="P68" s="1056"/>
      <c r="Q68" s="1057">
        <v>1651</v>
      </c>
      <c r="R68" s="1051"/>
      <c r="S68" s="1051"/>
      <c r="T68" s="1051"/>
      <c r="U68" s="1051"/>
      <c r="V68" s="1051">
        <v>1561</v>
      </c>
      <c r="W68" s="1051"/>
      <c r="X68" s="1051"/>
      <c r="Y68" s="1051"/>
      <c r="Z68" s="1051"/>
      <c r="AA68" s="1051">
        <v>89</v>
      </c>
      <c r="AB68" s="1051"/>
      <c r="AC68" s="1051"/>
      <c r="AD68" s="1051"/>
      <c r="AE68" s="1051"/>
      <c r="AF68" s="1051">
        <v>89</v>
      </c>
      <c r="AG68" s="1051"/>
      <c r="AH68" s="1051"/>
      <c r="AI68" s="1051"/>
      <c r="AJ68" s="1051"/>
      <c r="AK68" s="1051">
        <v>46</v>
      </c>
      <c r="AL68" s="1051"/>
      <c r="AM68" s="1051"/>
      <c r="AN68" s="1051"/>
      <c r="AO68" s="1051"/>
      <c r="AP68" s="1051">
        <v>1955</v>
      </c>
      <c r="AQ68" s="1051"/>
      <c r="AR68" s="1051"/>
      <c r="AS68" s="1051"/>
      <c r="AT68" s="1051"/>
      <c r="AU68" s="1051">
        <v>289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567</v>
      </c>
      <c r="C69" s="1044"/>
      <c r="D69" s="1044"/>
      <c r="E69" s="1044"/>
      <c r="F69" s="1044"/>
      <c r="G69" s="1044"/>
      <c r="H69" s="1044"/>
      <c r="I69" s="1044"/>
      <c r="J69" s="1044"/>
      <c r="K69" s="1044"/>
      <c r="L69" s="1044"/>
      <c r="M69" s="1044"/>
      <c r="N69" s="1044"/>
      <c r="O69" s="1044"/>
      <c r="P69" s="1045"/>
      <c r="Q69" s="1046">
        <v>3525</v>
      </c>
      <c r="R69" s="1040"/>
      <c r="S69" s="1040"/>
      <c r="T69" s="1040"/>
      <c r="U69" s="1040"/>
      <c r="V69" s="1040">
        <v>3490</v>
      </c>
      <c r="W69" s="1040"/>
      <c r="X69" s="1040"/>
      <c r="Y69" s="1040"/>
      <c r="Z69" s="1040"/>
      <c r="AA69" s="1040">
        <v>35</v>
      </c>
      <c r="AB69" s="1040"/>
      <c r="AC69" s="1040"/>
      <c r="AD69" s="1040"/>
      <c r="AE69" s="1040"/>
      <c r="AF69" s="1040">
        <v>35</v>
      </c>
      <c r="AG69" s="1040"/>
      <c r="AH69" s="1040"/>
      <c r="AI69" s="1040"/>
      <c r="AJ69" s="1040"/>
      <c r="AK69" s="1040">
        <v>85</v>
      </c>
      <c r="AL69" s="1040"/>
      <c r="AM69" s="1040"/>
      <c r="AN69" s="1040"/>
      <c r="AO69" s="1040"/>
      <c r="AP69" s="1040">
        <v>2390</v>
      </c>
      <c r="AQ69" s="1040"/>
      <c r="AR69" s="1040"/>
      <c r="AS69" s="1040"/>
      <c r="AT69" s="1040"/>
      <c r="AU69" s="1040">
        <v>196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578</v>
      </c>
      <c r="C70" s="1044"/>
      <c r="D70" s="1044"/>
      <c r="E70" s="1044"/>
      <c r="F70" s="1044"/>
      <c r="G70" s="1044"/>
      <c r="H70" s="1044"/>
      <c r="I70" s="1044"/>
      <c r="J70" s="1044"/>
      <c r="K70" s="1044"/>
      <c r="L70" s="1044"/>
      <c r="M70" s="1044"/>
      <c r="N70" s="1044"/>
      <c r="O70" s="1044"/>
      <c r="P70" s="1045"/>
      <c r="Q70" s="1046">
        <v>198</v>
      </c>
      <c r="R70" s="1040"/>
      <c r="S70" s="1040"/>
      <c r="T70" s="1040"/>
      <c r="U70" s="1040"/>
      <c r="V70" s="1040">
        <v>172</v>
      </c>
      <c r="W70" s="1040"/>
      <c r="X70" s="1040"/>
      <c r="Y70" s="1040"/>
      <c r="Z70" s="1040"/>
      <c r="AA70" s="1040">
        <v>26</v>
      </c>
      <c r="AB70" s="1040"/>
      <c r="AC70" s="1040"/>
      <c r="AD70" s="1040"/>
      <c r="AE70" s="1040"/>
      <c r="AF70" s="1040">
        <v>26</v>
      </c>
      <c r="AG70" s="1040"/>
      <c r="AH70" s="1040"/>
      <c r="AI70" s="1040"/>
      <c r="AJ70" s="1040"/>
      <c r="AK70" s="1040" t="s">
        <v>568</v>
      </c>
      <c r="AL70" s="1040"/>
      <c r="AM70" s="1040"/>
      <c r="AN70" s="1040"/>
      <c r="AO70" s="1040"/>
      <c r="AP70" s="1040" t="s">
        <v>569</v>
      </c>
      <c r="AQ70" s="1040"/>
      <c r="AR70" s="1040"/>
      <c r="AS70" s="1040"/>
      <c r="AT70" s="1040"/>
      <c r="AU70" s="1040" t="s">
        <v>577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566</v>
      </c>
      <c r="C71" s="1044"/>
      <c r="D71" s="1044"/>
      <c r="E71" s="1044"/>
      <c r="F71" s="1044"/>
      <c r="G71" s="1044"/>
      <c r="H71" s="1044"/>
      <c r="I71" s="1044"/>
      <c r="J71" s="1044"/>
      <c r="K71" s="1044"/>
      <c r="L71" s="1044"/>
      <c r="M71" s="1044"/>
      <c r="N71" s="1044"/>
      <c r="O71" s="1044"/>
      <c r="P71" s="1045"/>
      <c r="Q71" s="1046">
        <v>885</v>
      </c>
      <c r="R71" s="1040"/>
      <c r="S71" s="1040"/>
      <c r="T71" s="1040"/>
      <c r="U71" s="1040"/>
      <c r="V71" s="1040">
        <v>844</v>
      </c>
      <c r="W71" s="1040"/>
      <c r="X71" s="1040"/>
      <c r="Y71" s="1040"/>
      <c r="Z71" s="1040"/>
      <c r="AA71" s="1040">
        <v>42</v>
      </c>
      <c r="AB71" s="1040"/>
      <c r="AC71" s="1040"/>
      <c r="AD71" s="1040"/>
      <c r="AE71" s="1040"/>
      <c r="AF71" s="1040">
        <v>42</v>
      </c>
      <c r="AG71" s="1040"/>
      <c r="AH71" s="1040"/>
      <c r="AI71" s="1040"/>
      <c r="AJ71" s="1040"/>
      <c r="AK71" s="1040" t="s">
        <v>569</v>
      </c>
      <c r="AL71" s="1040"/>
      <c r="AM71" s="1040"/>
      <c r="AN71" s="1040"/>
      <c r="AO71" s="1040"/>
      <c r="AP71" s="1040" t="s">
        <v>569</v>
      </c>
      <c r="AQ71" s="1040"/>
      <c r="AR71" s="1040"/>
      <c r="AS71" s="1040"/>
      <c r="AT71" s="1040"/>
      <c r="AU71" s="1040" t="s">
        <v>569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579</v>
      </c>
      <c r="C72" s="1044"/>
      <c r="D72" s="1044"/>
      <c r="E72" s="1044"/>
      <c r="F72" s="1044"/>
      <c r="G72" s="1044"/>
      <c r="H72" s="1044"/>
      <c r="I72" s="1044"/>
      <c r="J72" s="1044"/>
      <c r="K72" s="1044"/>
      <c r="L72" s="1044"/>
      <c r="M72" s="1044"/>
      <c r="N72" s="1044"/>
      <c r="O72" s="1044"/>
      <c r="P72" s="1045"/>
      <c r="Q72" s="1046">
        <v>86</v>
      </c>
      <c r="R72" s="1040"/>
      <c r="S72" s="1040"/>
      <c r="T72" s="1040"/>
      <c r="U72" s="1040"/>
      <c r="V72" s="1040">
        <v>81</v>
      </c>
      <c r="W72" s="1040"/>
      <c r="X72" s="1040"/>
      <c r="Y72" s="1040"/>
      <c r="Z72" s="1040"/>
      <c r="AA72" s="1040">
        <v>6</v>
      </c>
      <c r="AB72" s="1040"/>
      <c r="AC72" s="1040"/>
      <c r="AD72" s="1040"/>
      <c r="AE72" s="1040"/>
      <c r="AF72" s="1040">
        <v>6</v>
      </c>
      <c r="AG72" s="1040"/>
      <c r="AH72" s="1040"/>
      <c r="AI72" s="1040"/>
      <c r="AJ72" s="1040"/>
      <c r="AK72" s="1040" t="s">
        <v>569</v>
      </c>
      <c r="AL72" s="1040"/>
      <c r="AM72" s="1040"/>
      <c r="AN72" s="1040"/>
      <c r="AO72" s="1040"/>
      <c r="AP72" s="1040" t="s">
        <v>569</v>
      </c>
      <c r="AQ72" s="1040"/>
      <c r="AR72" s="1040"/>
      <c r="AS72" s="1040"/>
      <c r="AT72" s="1040"/>
      <c r="AU72" s="1040" t="s">
        <v>569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580</v>
      </c>
      <c r="C73" s="1044"/>
      <c r="D73" s="1044"/>
      <c r="E73" s="1044"/>
      <c r="F73" s="1044"/>
      <c r="G73" s="1044"/>
      <c r="H73" s="1044"/>
      <c r="I73" s="1044"/>
      <c r="J73" s="1044"/>
      <c r="K73" s="1044"/>
      <c r="L73" s="1044"/>
      <c r="M73" s="1044"/>
      <c r="N73" s="1044"/>
      <c r="O73" s="1044"/>
      <c r="P73" s="1045"/>
      <c r="Q73" s="1046">
        <v>3512</v>
      </c>
      <c r="R73" s="1040"/>
      <c r="S73" s="1040"/>
      <c r="T73" s="1040"/>
      <c r="U73" s="1040"/>
      <c r="V73" s="1040">
        <v>3285</v>
      </c>
      <c r="W73" s="1040"/>
      <c r="X73" s="1040"/>
      <c r="Y73" s="1040"/>
      <c r="Z73" s="1040"/>
      <c r="AA73" s="1040">
        <v>227</v>
      </c>
      <c r="AB73" s="1040"/>
      <c r="AC73" s="1040"/>
      <c r="AD73" s="1040"/>
      <c r="AE73" s="1040"/>
      <c r="AF73" s="1040">
        <v>227</v>
      </c>
      <c r="AG73" s="1040"/>
      <c r="AH73" s="1040"/>
      <c r="AI73" s="1040"/>
      <c r="AJ73" s="1040"/>
      <c r="AK73" s="1040">
        <v>279</v>
      </c>
      <c r="AL73" s="1040"/>
      <c r="AM73" s="1040"/>
      <c r="AN73" s="1040"/>
      <c r="AO73" s="1040"/>
      <c r="AP73" s="1040" t="s">
        <v>570</v>
      </c>
      <c r="AQ73" s="1040"/>
      <c r="AR73" s="1040"/>
      <c r="AS73" s="1040"/>
      <c r="AT73" s="1040"/>
      <c r="AU73" s="1040" t="s">
        <v>569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581</v>
      </c>
      <c r="C74" s="1044"/>
      <c r="D74" s="1044"/>
      <c r="E74" s="1044"/>
      <c r="F74" s="1044"/>
      <c r="G74" s="1044"/>
      <c r="H74" s="1044"/>
      <c r="I74" s="1044"/>
      <c r="J74" s="1044"/>
      <c r="K74" s="1044"/>
      <c r="L74" s="1044"/>
      <c r="M74" s="1044"/>
      <c r="N74" s="1044"/>
      <c r="O74" s="1044"/>
      <c r="P74" s="1045"/>
      <c r="Q74" s="1046">
        <v>31</v>
      </c>
      <c r="R74" s="1040"/>
      <c r="S74" s="1040"/>
      <c r="T74" s="1040"/>
      <c r="U74" s="1040"/>
      <c r="V74" s="1040">
        <v>30</v>
      </c>
      <c r="W74" s="1040"/>
      <c r="X74" s="1040"/>
      <c r="Y74" s="1040"/>
      <c r="Z74" s="1040"/>
      <c r="AA74" s="1040">
        <v>1</v>
      </c>
      <c r="AB74" s="1040"/>
      <c r="AC74" s="1040"/>
      <c r="AD74" s="1040"/>
      <c r="AE74" s="1040"/>
      <c r="AF74" s="1040">
        <v>1</v>
      </c>
      <c r="AG74" s="1040"/>
      <c r="AH74" s="1040"/>
      <c r="AI74" s="1040"/>
      <c r="AJ74" s="1040"/>
      <c r="AK74" s="1040">
        <v>1</v>
      </c>
      <c r="AL74" s="1040"/>
      <c r="AM74" s="1040"/>
      <c r="AN74" s="1040"/>
      <c r="AO74" s="1040"/>
      <c r="AP74" s="1040" t="s">
        <v>569</v>
      </c>
      <c r="AQ74" s="1040"/>
      <c r="AR74" s="1040"/>
      <c r="AS74" s="1040"/>
      <c r="AT74" s="1040"/>
      <c r="AU74" s="1040" t="s">
        <v>570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582</v>
      </c>
      <c r="C75" s="1044"/>
      <c r="D75" s="1044"/>
      <c r="E75" s="1044"/>
      <c r="F75" s="1044"/>
      <c r="G75" s="1044"/>
      <c r="H75" s="1044"/>
      <c r="I75" s="1044"/>
      <c r="J75" s="1044"/>
      <c r="K75" s="1044"/>
      <c r="L75" s="1044"/>
      <c r="M75" s="1044"/>
      <c r="N75" s="1044"/>
      <c r="O75" s="1044"/>
      <c r="P75" s="1045"/>
      <c r="Q75" s="1047">
        <v>192</v>
      </c>
      <c r="R75" s="1048"/>
      <c r="S75" s="1048"/>
      <c r="T75" s="1048"/>
      <c r="U75" s="1049"/>
      <c r="V75" s="1050">
        <v>140</v>
      </c>
      <c r="W75" s="1048"/>
      <c r="X75" s="1048"/>
      <c r="Y75" s="1048"/>
      <c r="Z75" s="1049"/>
      <c r="AA75" s="1050">
        <v>52</v>
      </c>
      <c r="AB75" s="1048"/>
      <c r="AC75" s="1048"/>
      <c r="AD75" s="1048"/>
      <c r="AE75" s="1049"/>
      <c r="AF75" s="1050">
        <v>52</v>
      </c>
      <c r="AG75" s="1048"/>
      <c r="AH75" s="1048"/>
      <c r="AI75" s="1048"/>
      <c r="AJ75" s="1049"/>
      <c r="AK75" s="1050" t="s">
        <v>569</v>
      </c>
      <c r="AL75" s="1048"/>
      <c r="AM75" s="1048"/>
      <c r="AN75" s="1048"/>
      <c r="AO75" s="1049"/>
      <c r="AP75" s="1050" t="s">
        <v>570</v>
      </c>
      <c r="AQ75" s="1048"/>
      <c r="AR75" s="1048"/>
      <c r="AS75" s="1048"/>
      <c r="AT75" s="1049"/>
      <c r="AU75" s="1050" t="s">
        <v>569</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583</v>
      </c>
      <c r="C76" s="1044"/>
      <c r="D76" s="1044"/>
      <c r="E76" s="1044"/>
      <c r="F76" s="1044"/>
      <c r="G76" s="1044"/>
      <c r="H76" s="1044"/>
      <c r="I76" s="1044"/>
      <c r="J76" s="1044"/>
      <c r="K76" s="1044"/>
      <c r="L76" s="1044"/>
      <c r="M76" s="1044"/>
      <c r="N76" s="1044"/>
      <c r="O76" s="1044"/>
      <c r="P76" s="1045"/>
      <c r="Q76" s="1047">
        <v>160998</v>
      </c>
      <c r="R76" s="1048"/>
      <c r="S76" s="1048"/>
      <c r="T76" s="1048"/>
      <c r="U76" s="1049"/>
      <c r="V76" s="1050">
        <v>154775</v>
      </c>
      <c r="W76" s="1048"/>
      <c r="X76" s="1048"/>
      <c r="Y76" s="1048"/>
      <c r="Z76" s="1049"/>
      <c r="AA76" s="1050">
        <v>6223</v>
      </c>
      <c r="AB76" s="1048"/>
      <c r="AC76" s="1048"/>
      <c r="AD76" s="1048"/>
      <c r="AE76" s="1049"/>
      <c r="AF76" s="1050">
        <v>6223</v>
      </c>
      <c r="AG76" s="1048"/>
      <c r="AH76" s="1048"/>
      <c r="AI76" s="1048"/>
      <c r="AJ76" s="1049"/>
      <c r="AK76" s="1050" t="s">
        <v>570</v>
      </c>
      <c r="AL76" s="1048"/>
      <c r="AM76" s="1048"/>
      <c r="AN76" s="1048"/>
      <c r="AO76" s="1049"/>
      <c r="AP76" s="1050" t="s">
        <v>569</v>
      </c>
      <c r="AQ76" s="1048"/>
      <c r="AR76" s="1048"/>
      <c r="AS76" s="1048"/>
      <c r="AT76" s="1049"/>
      <c r="AU76" s="1050" t="s">
        <v>571</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386</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305</v>
      </c>
      <c r="AG109" s="963"/>
      <c r="AH109" s="963"/>
      <c r="AI109" s="963"/>
      <c r="AJ109" s="964"/>
      <c r="AK109" s="965" t="s">
        <v>304</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305</v>
      </c>
      <c r="BW109" s="963"/>
      <c r="BX109" s="963"/>
      <c r="BY109" s="963"/>
      <c r="BZ109" s="964"/>
      <c r="CA109" s="965" t="s">
        <v>304</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305</v>
      </c>
      <c r="DM109" s="963"/>
      <c r="DN109" s="963"/>
      <c r="DO109" s="963"/>
      <c r="DP109" s="964"/>
      <c r="DQ109" s="965" t="s">
        <v>304</v>
      </c>
      <c r="DR109" s="963"/>
      <c r="DS109" s="963"/>
      <c r="DT109" s="963"/>
      <c r="DU109" s="964"/>
      <c r="DV109" s="965" t="s">
        <v>425</v>
      </c>
      <c r="DW109" s="963"/>
      <c r="DX109" s="963"/>
      <c r="DY109" s="963"/>
      <c r="DZ109" s="994"/>
    </row>
    <row r="110" spans="1:131" s="226" customFormat="1" ht="26.25" customHeight="1" x14ac:dyDescent="0.15">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551906</v>
      </c>
      <c r="AB110" s="956"/>
      <c r="AC110" s="956"/>
      <c r="AD110" s="956"/>
      <c r="AE110" s="957"/>
      <c r="AF110" s="958">
        <v>591968</v>
      </c>
      <c r="AG110" s="956"/>
      <c r="AH110" s="956"/>
      <c r="AI110" s="956"/>
      <c r="AJ110" s="957"/>
      <c r="AK110" s="958">
        <v>661971</v>
      </c>
      <c r="AL110" s="956"/>
      <c r="AM110" s="956"/>
      <c r="AN110" s="956"/>
      <c r="AO110" s="957"/>
      <c r="AP110" s="959">
        <v>13.6</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8318710</v>
      </c>
      <c r="BR110" s="903"/>
      <c r="BS110" s="903"/>
      <c r="BT110" s="903"/>
      <c r="BU110" s="903"/>
      <c r="BV110" s="903">
        <v>8642860</v>
      </c>
      <c r="BW110" s="903"/>
      <c r="BX110" s="903"/>
      <c r="BY110" s="903"/>
      <c r="BZ110" s="903"/>
      <c r="CA110" s="903">
        <v>8714630</v>
      </c>
      <c r="CB110" s="903"/>
      <c r="CC110" s="903"/>
      <c r="CD110" s="903"/>
      <c r="CE110" s="903"/>
      <c r="CF110" s="927">
        <v>178.6</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409</v>
      </c>
      <c r="DH110" s="903"/>
      <c r="DI110" s="903"/>
      <c r="DJ110" s="903"/>
      <c r="DK110" s="903"/>
      <c r="DL110" s="903" t="s">
        <v>125</v>
      </c>
      <c r="DM110" s="903"/>
      <c r="DN110" s="903"/>
      <c r="DO110" s="903"/>
      <c r="DP110" s="903"/>
      <c r="DQ110" s="903" t="s">
        <v>409</v>
      </c>
      <c r="DR110" s="903"/>
      <c r="DS110" s="903"/>
      <c r="DT110" s="903"/>
      <c r="DU110" s="903"/>
      <c r="DV110" s="904" t="s">
        <v>409</v>
      </c>
      <c r="DW110" s="904"/>
      <c r="DX110" s="904"/>
      <c r="DY110" s="904"/>
      <c r="DZ110" s="905"/>
    </row>
    <row r="111" spans="1:131" s="226" customFormat="1" ht="26.25" customHeight="1" x14ac:dyDescent="0.15">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409</v>
      </c>
      <c r="AB111" s="984"/>
      <c r="AC111" s="984"/>
      <c r="AD111" s="984"/>
      <c r="AE111" s="985"/>
      <c r="AF111" s="986" t="s">
        <v>409</v>
      </c>
      <c r="AG111" s="984"/>
      <c r="AH111" s="984"/>
      <c r="AI111" s="984"/>
      <c r="AJ111" s="985"/>
      <c r="AK111" s="986" t="s">
        <v>409</v>
      </c>
      <c r="AL111" s="984"/>
      <c r="AM111" s="984"/>
      <c r="AN111" s="984"/>
      <c r="AO111" s="985"/>
      <c r="AP111" s="987" t="s">
        <v>409</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v>91328</v>
      </c>
      <c r="BR111" s="875"/>
      <c r="BS111" s="875"/>
      <c r="BT111" s="875"/>
      <c r="BU111" s="875"/>
      <c r="BV111" s="875">
        <v>91238</v>
      </c>
      <c r="BW111" s="875"/>
      <c r="BX111" s="875"/>
      <c r="BY111" s="875"/>
      <c r="BZ111" s="875"/>
      <c r="CA111" s="875">
        <v>91328</v>
      </c>
      <c r="CB111" s="875"/>
      <c r="CC111" s="875"/>
      <c r="CD111" s="875"/>
      <c r="CE111" s="875"/>
      <c r="CF111" s="936">
        <v>1.9</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125</v>
      </c>
      <c r="DH111" s="875"/>
      <c r="DI111" s="875"/>
      <c r="DJ111" s="875"/>
      <c r="DK111" s="875"/>
      <c r="DL111" s="875" t="s">
        <v>125</v>
      </c>
      <c r="DM111" s="875"/>
      <c r="DN111" s="875"/>
      <c r="DO111" s="875"/>
      <c r="DP111" s="875"/>
      <c r="DQ111" s="875" t="s">
        <v>409</v>
      </c>
      <c r="DR111" s="875"/>
      <c r="DS111" s="875"/>
      <c r="DT111" s="875"/>
      <c r="DU111" s="875"/>
      <c r="DV111" s="852" t="s">
        <v>409</v>
      </c>
      <c r="DW111" s="852"/>
      <c r="DX111" s="852"/>
      <c r="DY111" s="852"/>
      <c r="DZ111" s="853"/>
    </row>
    <row r="112" spans="1:131" s="226" customFormat="1" ht="26.25" customHeight="1" x14ac:dyDescent="0.15">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409</v>
      </c>
      <c r="AB112" s="838"/>
      <c r="AC112" s="838"/>
      <c r="AD112" s="838"/>
      <c r="AE112" s="839"/>
      <c r="AF112" s="840" t="s">
        <v>125</v>
      </c>
      <c r="AG112" s="838"/>
      <c r="AH112" s="838"/>
      <c r="AI112" s="838"/>
      <c r="AJ112" s="839"/>
      <c r="AK112" s="840" t="s">
        <v>409</v>
      </c>
      <c r="AL112" s="838"/>
      <c r="AM112" s="838"/>
      <c r="AN112" s="838"/>
      <c r="AO112" s="839"/>
      <c r="AP112" s="885" t="s">
        <v>409</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4902026</v>
      </c>
      <c r="BR112" s="875"/>
      <c r="BS112" s="875"/>
      <c r="BT112" s="875"/>
      <c r="BU112" s="875"/>
      <c r="BV112" s="875">
        <v>5126479</v>
      </c>
      <c r="BW112" s="875"/>
      <c r="BX112" s="875"/>
      <c r="BY112" s="875"/>
      <c r="BZ112" s="875"/>
      <c r="CA112" s="875">
        <v>4807066</v>
      </c>
      <c r="CB112" s="875"/>
      <c r="CC112" s="875"/>
      <c r="CD112" s="875"/>
      <c r="CE112" s="875"/>
      <c r="CF112" s="936">
        <v>98.5</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91328</v>
      </c>
      <c r="DH112" s="875"/>
      <c r="DI112" s="875"/>
      <c r="DJ112" s="875"/>
      <c r="DK112" s="875"/>
      <c r="DL112" s="875">
        <v>91238</v>
      </c>
      <c r="DM112" s="875"/>
      <c r="DN112" s="875"/>
      <c r="DO112" s="875"/>
      <c r="DP112" s="875"/>
      <c r="DQ112" s="875">
        <v>91328</v>
      </c>
      <c r="DR112" s="875"/>
      <c r="DS112" s="875"/>
      <c r="DT112" s="875"/>
      <c r="DU112" s="875"/>
      <c r="DV112" s="852">
        <v>1.9</v>
      </c>
      <c r="DW112" s="852"/>
      <c r="DX112" s="852"/>
      <c r="DY112" s="852"/>
      <c r="DZ112" s="853"/>
    </row>
    <row r="113" spans="1:130" s="226" customFormat="1" ht="26.25" customHeight="1" x14ac:dyDescent="0.15">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332520</v>
      </c>
      <c r="AB113" s="984"/>
      <c r="AC113" s="984"/>
      <c r="AD113" s="984"/>
      <c r="AE113" s="985"/>
      <c r="AF113" s="986">
        <v>364618</v>
      </c>
      <c r="AG113" s="984"/>
      <c r="AH113" s="984"/>
      <c r="AI113" s="984"/>
      <c r="AJ113" s="985"/>
      <c r="AK113" s="986">
        <v>350186</v>
      </c>
      <c r="AL113" s="984"/>
      <c r="AM113" s="984"/>
      <c r="AN113" s="984"/>
      <c r="AO113" s="985"/>
      <c r="AP113" s="987">
        <v>7.2</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662141</v>
      </c>
      <c r="BR113" s="875"/>
      <c r="BS113" s="875"/>
      <c r="BT113" s="875"/>
      <c r="BU113" s="875"/>
      <c r="BV113" s="875">
        <v>576211</v>
      </c>
      <c r="BW113" s="875"/>
      <c r="BX113" s="875"/>
      <c r="BY113" s="875"/>
      <c r="BZ113" s="875"/>
      <c r="CA113" s="875">
        <v>484972</v>
      </c>
      <c r="CB113" s="875"/>
      <c r="CC113" s="875"/>
      <c r="CD113" s="875"/>
      <c r="CE113" s="875"/>
      <c r="CF113" s="936">
        <v>9.9</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125</v>
      </c>
      <c r="DH113" s="838"/>
      <c r="DI113" s="838"/>
      <c r="DJ113" s="838"/>
      <c r="DK113" s="839"/>
      <c r="DL113" s="840" t="s">
        <v>409</v>
      </c>
      <c r="DM113" s="838"/>
      <c r="DN113" s="838"/>
      <c r="DO113" s="838"/>
      <c r="DP113" s="839"/>
      <c r="DQ113" s="840" t="s">
        <v>125</v>
      </c>
      <c r="DR113" s="838"/>
      <c r="DS113" s="838"/>
      <c r="DT113" s="838"/>
      <c r="DU113" s="839"/>
      <c r="DV113" s="885" t="s">
        <v>125</v>
      </c>
      <c r="DW113" s="886"/>
      <c r="DX113" s="886"/>
      <c r="DY113" s="886"/>
      <c r="DZ113" s="887"/>
    </row>
    <row r="114" spans="1:130" s="226" customFormat="1" ht="26.25" customHeight="1" x14ac:dyDescent="0.15">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119289</v>
      </c>
      <c r="AB114" s="838"/>
      <c r="AC114" s="838"/>
      <c r="AD114" s="838"/>
      <c r="AE114" s="839"/>
      <c r="AF114" s="840">
        <v>114323</v>
      </c>
      <c r="AG114" s="838"/>
      <c r="AH114" s="838"/>
      <c r="AI114" s="838"/>
      <c r="AJ114" s="839"/>
      <c r="AK114" s="840">
        <v>111301</v>
      </c>
      <c r="AL114" s="838"/>
      <c r="AM114" s="838"/>
      <c r="AN114" s="838"/>
      <c r="AO114" s="839"/>
      <c r="AP114" s="885">
        <v>2.2999999999999998</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1409066</v>
      </c>
      <c r="BR114" s="875"/>
      <c r="BS114" s="875"/>
      <c r="BT114" s="875"/>
      <c r="BU114" s="875"/>
      <c r="BV114" s="875">
        <v>1833817</v>
      </c>
      <c r="BW114" s="875"/>
      <c r="BX114" s="875"/>
      <c r="BY114" s="875"/>
      <c r="BZ114" s="875"/>
      <c r="CA114" s="875">
        <v>1807604</v>
      </c>
      <c r="CB114" s="875"/>
      <c r="CC114" s="875"/>
      <c r="CD114" s="875"/>
      <c r="CE114" s="875"/>
      <c r="CF114" s="936">
        <v>37.1</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125</v>
      </c>
      <c r="DH114" s="838"/>
      <c r="DI114" s="838"/>
      <c r="DJ114" s="838"/>
      <c r="DK114" s="839"/>
      <c r="DL114" s="840" t="s">
        <v>409</v>
      </c>
      <c r="DM114" s="838"/>
      <c r="DN114" s="838"/>
      <c r="DO114" s="838"/>
      <c r="DP114" s="839"/>
      <c r="DQ114" s="840" t="s">
        <v>125</v>
      </c>
      <c r="DR114" s="838"/>
      <c r="DS114" s="838"/>
      <c r="DT114" s="838"/>
      <c r="DU114" s="839"/>
      <c r="DV114" s="885" t="s">
        <v>125</v>
      </c>
      <c r="DW114" s="886"/>
      <c r="DX114" s="886"/>
      <c r="DY114" s="886"/>
      <c r="DZ114" s="887"/>
    </row>
    <row r="115" spans="1:130" s="226" customFormat="1" ht="26.25" customHeight="1" x14ac:dyDescent="0.15">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409</v>
      </c>
      <c r="AB115" s="984"/>
      <c r="AC115" s="984"/>
      <c r="AD115" s="984"/>
      <c r="AE115" s="985"/>
      <c r="AF115" s="986" t="s">
        <v>125</v>
      </c>
      <c r="AG115" s="984"/>
      <c r="AH115" s="984"/>
      <c r="AI115" s="984"/>
      <c r="AJ115" s="985"/>
      <c r="AK115" s="986" t="s">
        <v>409</v>
      </c>
      <c r="AL115" s="984"/>
      <c r="AM115" s="984"/>
      <c r="AN115" s="984"/>
      <c r="AO115" s="985"/>
      <c r="AP115" s="987" t="s">
        <v>409</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v>287</v>
      </c>
      <c r="BR115" s="875"/>
      <c r="BS115" s="875"/>
      <c r="BT115" s="875"/>
      <c r="BU115" s="875"/>
      <c r="BV115" s="875">
        <v>332</v>
      </c>
      <c r="BW115" s="875"/>
      <c r="BX115" s="875"/>
      <c r="BY115" s="875"/>
      <c r="BZ115" s="875"/>
      <c r="CA115" s="875" t="s">
        <v>409</v>
      </c>
      <c r="CB115" s="875"/>
      <c r="CC115" s="875"/>
      <c r="CD115" s="875"/>
      <c r="CE115" s="875"/>
      <c r="CF115" s="936" t="s">
        <v>125</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409</v>
      </c>
      <c r="DH115" s="838"/>
      <c r="DI115" s="838"/>
      <c r="DJ115" s="838"/>
      <c r="DK115" s="839"/>
      <c r="DL115" s="840" t="s">
        <v>409</v>
      </c>
      <c r="DM115" s="838"/>
      <c r="DN115" s="838"/>
      <c r="DO115" s="838"/>
      <c r="DP115" s="839"/>
      <c r="DQ115" s="840" t="s">
        <v>409</v>
      </c>
      <c r="DR115" s="838"/>
      <c r="DS115" s="838"/>
      <c r="DT115" s="838"/>
      <c r="DU115" s="839"/>
      <c r="DV115" s="885" t="s">
        <v>409</v>
      </c>
      <c r="DW115" s="886"/>
      <c r="DX115" s="886"/>
      <c r="DY115" s="886"/>
      <c r="DZ115" s="887"/>
    </row>
    <row r="116" spans="1:130" s="226" customFormat="1" ht="26.25" customHeight="1" x14ac:dyDescent="0.15">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125</v>
      </c>
      <c r="AB116" s="838"/>
      <c r="AC116" s="838"/>
      <c r="AD116" s="838"/>
      <c r="AE116" s="839"/>
      <c r="AF116" s="840" t="s">
        <v>409</v>
      </c>
      <c r="AG116" s="838"/>
      <c r="AH116" s="838"/>
      <c r="AI116" s="838"/>
      <c r="AJ116" s="839"/>
      <c r="AK116" s="840" t="s">
        <v>125</v>
      </c>
      <c r="AL116" s="838"/>
      <c r="AM116" s="838"/>
      <c r="AN116" s="838"/>
      <c r="AO116" s="839"/>
      <c r="AP116" s="885" t="s">
        <v>125</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409</v>
      </c>
      <c r="BR116" s="875"/>
      <c r="BS116" s="875"/>
      <c r="BT116" s="875"/>
      <c r="BU116" s="875"/>
      <c r="BV116" s="875" t="s">
        <v>125</v>
      </c>
      <c r="BW116" s="875"/>
      <c r="BX116" s="875"/>
      <c r="BY116" s="875"/>
      <c r="BZ116" s="875"/>
      <c r="CA116" s="875" t="s">
        <v>409</v>
      </c>
      <c r="CB116" s="875"/>
      <c r="CC116" s="875"/>
      <c r="CD116" s="875"/>
      <c r="CE116" s="875"/>
      <c r="CF116" s="936" t="s">
        <v>125</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409</v>
      </c>
      <c r="DH116" s="838"/>
      <c r="DI116" s="838"/>
      <c r="DJ116" s="838"/>
      <c r="DK116" s="839"/>
      <c r="DL116" s="840" t="s">
        <v>409</v>
      </c>
      <c r="DM116" s="838"/>
      <c r="DN116" s="838"/>
      <c r="DO116" s="838"/>
      <c r="DP116" s="839"/>
      <c r="DQ116" s="840" t="s">
        <v>409</v>
      </c>
      <c r="DR116" s="838"/>
      <c r="DS116" s="838"/>
      <c r="DT116" s="838"/>
      <c r="DU116" s="839"/>
      <c r="DV116" s="885" t="s">
        <v>125</v>
      </c>
      <c r="DW116" s="886"/>
      <c r="DX116" s="886"/>
      <c r="DY116" s="886"/>
      <c r="DZ116" s="887"/>
    </row>
    <row r="117" spans="1:130" s="226" customFormat="1" ht="26.25" customHeight="1" x14ac:dyDescent="0.15">
      <c r="A117" s="962" t="s">
        <v>184</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1003715</v>
      </c>
      <c r="AB117" s="970"/>
      <c r="AC117" s="970"/>
      <c r="AD117" s="970"/>
      <c r="AE117" s="971"/>
      <c r="AF117" s="972">
        <v>1070909</v>
      </c>
      <c r="AG117" s="970"/>
      <c r="AH117" s="970"/>
      <c r="AI117" s="970"/>
      <c r="AJ117" s="971"/>
      <c r="AK117" s="972">
        <v>1123458</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125</v>
      </c>
      <c r="BR117" s="875"/>
      <c r="BS117" s="875"/>
      <c r="BT117" s="875"/>
      <c r="BU117" s="875"/>
      <c r="BV117" s="875" t="s">
        <v>125</v>
      </c>
      <c r="BW117" s="875"/>
      <c r="BX117" s="875"/>
      <c r="BY117" s="875"/>
      <c r="BZ117" s="875"/>
      <c r="CA117" s="875" t="s">
        <v>125</v>
      </c>
      <c r="CB117" s="875"/>
      <c r="CC117" s="875"/>
      <c r="CD117" s="875"/>
      <c r="CE117" s="875"/>
      <c r="CF117" s="936" t="s">
        <v>409</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125</v>
      </c>
      <c r="DH117" s="838"/>
      <c r="DI117" s="838"/>
      <c r="DJ117" s="838"/>
      <c r="DK117" s="839"/>
      <c r="DL117" s="840" t="s">
        <v>409</v>
      </c>
      <c r="DM117" s="838"/>
      <c r="DN117" s="838"/>
      <c r="DO117" s="838"/>
      <c r="DP117" s="839"/>
      <c r="DQ117" s="840" t="s">
        <v>125</v>
      </c>
      <c r="DR117" s="838"/>
      <c r="DS117" s="838"/>
      <c r="DT117" s="838"/>
      <c r="DU117" s="839"/>
      <c r="DV117" s="885" t="s">
        <v>125</v>
      </c>
      <c r="DW117" s="886"/>
      <c r="DX117" s="886"/>
      <c r="DY117" s="886"/>
      <c r="DZ117" s="887"/>
    </row>
    <row r="118" spans="1:130" s="226" customFormat="1" ht="26.25" customHeight="1" x14ac:dyDescent="0.15">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305</v>
      </c>
      <c r="AG118" s="963"/>
      <c r="AH118" s="963"/>
      <c r="AI118" s="963"/>
      <c r="AJ118" s="964"/>
      <c r="AK118" s="965" t="s">
        <v>304</v>
      </c>
      <c r="AL118" s="963"/>
      <c r="AM118" s="963"/>
      <c r="AN118" s="963"/>
      <c r="AO118" s="964"/>
      <c r="AP118" s="966" t="s">
        <v>425</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409</v>
      </c>
      <c r="BR118" s="906"/>
      <c r="BS118" s="906"/>
      <c r="BT118" s="906"/>
      <c r="BU118" s="906"/>
      <c r="BV118" s="906" t="s">
        <v>409</v>
      </c>
      <c r="BW118" s="906"/>
      <c r="BX118" s="906"/>
      <c r="BY118" s="906"/>
      <c r="BZ118" s="906"/>
      <c r="CA118" s="906" t="s">
        <v>409</v>
      </c>
      <c r="CB118" s="906"/>
      <c r="CC118" s="906"/>
      <c r="CD118" s="906"/>
      <c r="CE118" s="906"/>
      <c r="CF118" s="936" t="s">
        <v>409</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409</v>
      </c>
      <c r="DH118" s="838"/>
      <c r="DI118" s="838"/>
      <c r="DJ118" s="838"/>
      <c r="DK118" s="839"/>
      <c r="DL118" s="840" t="s">
        <v>409</v>
      </c>
      <c r="DM118" s="838"/>
      <c r="DN118" s="838"/>
      <c r="DO118" s="838"/>
      <c r="DP118" s="839"/>
      <c r="DQ118" s="840" t="s">
        <v>409</v>
      </c>
      <c r="DR118" s="838"/>
      <c r="DS118" s="838"/>
      <c r="DT118" s="838"/>
      <c r="DU118" s="839"/>
      <c r="DV118" s="885" t="s">
        <v>409</v>
      </c>
      <c r="DW118" s="886"/>
      <c r="DX118" s="886"/>
      <c r="DY118" s="886"/>
      <c r="DZ118" s="887"/>
    </row>
    <row r="119" spans="1:130" s="226" customFormat="1" ht="26.25" customHeight="1" x14ac:dyDescent="0.15">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409</v>
      </c>
      <c r="AB119" s="956"/>
      <c r="AC119" s="956"/>
      <c r="AD119" s="956"/>
      <c r="AE119" s="957"/>
      <c r="AF119" s="958" t="s">
        <v>409</v>
      </c>
      <c r="AG119" s="956"/>
      <c r="AH119" s="956"/>
      <c r="AI119" s="956"/>
      <c r="AJ119" s="957"/>
      <c r="AK119" s="958" t="s">
        <v>409</v>
      </c>
      <c r="AL119" s="956"/>
      <c r="AM119" s="956"/>
      <c r="AN119" s="956"/>
      <c r="AO119" s="957"/>
      <c r="AP119" s="959" t="s">
        <v>409</v>
      </c>
      <c r="AQ119" s="960"/>
      <c r="AR119" s="960"/>
      <c r="AS119" s="960"/>
      <c r="AT119" s="961"/>
      <c r="AU119" s="999"/>
      <c r="AV119" s="1000"/>
      <c r="AW119" s="1000"/>
      <c r="AX119" s="1000"/>
      <c r="AY119" s="1000"/>
      <c r="AZ119" s="257" t="s">
        <v>184</v>
      </c>
      <c r="BA119" s="257"/>
      <c r="BB119" s="257"/>
      <c r="BC119" s="257"/>
      <c r="BD119" s="257"/>
      <c r="BE119" s="257"/>
      <c r="BF119" s="257"/>
      <c r="BG119" s="257"/>
      <c r="BH119" s="257"/>
      <c r="BI119" s="257"/>
      <c r="BJ119" s="257"/>
      <c r="BK119" s="257"/>
      <c r="BL119" s="257"/>
      <c r="BM119" s="257"/>
      <c r="BN119" s="257"/>
      <c r="BO119" s="938" t="s">
        <v>455</v>
      </c>
      <c r="BP119" s="939"/>
      <c r="BQ119" s="943">
        <v>15383558</v>
      </c>
      <c r="BR119" s="906"/>
      <c r="BS119" s="906"/>
      <c r="BT119" s="906"/>
      <c r="BU119" s="906"/>
      <c r="BV119" s="906">
        <v>16270937</v>
      </c>
      <c r="BW119" s="906"/>
      <c r="BX119" s="906"/>
      <c r="BY119" s="906"/>
      <c r="BZ119" s="906"/>
      <c r="CA119" s="906">
        <v>15905600</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409</v>
      </c>
      <c r="DH119" s="821"/>
      <c r="DI119" s="821"/>
      <c r="DJ119" s="821"/>
      <c r="DK119" s="822"/>
      <c r="DL119" s="823" t="s">
        <v>409</v>
      </c>
      <c r="DM119" s="821"/>
      <c r="DN119" s="821"/>
      <c r="DO119" s="821"/>
      <c r="DP119" s="822"/>
      <c r="DQ119" s="823" t="s">
        <v>409</v>
      </c>
      <c r="DR119" s="821"/>
      <c r="DS119" s="821"/>
      <c r="DT119" s="821"/>
      <c r="DU119" s="822"/>
      <c r="DV119" s="909" t="s">
        <v>409</v>
      </c>
      <c r="DW119" s="910"/>
      <c r="DX119" s="910"/>
      <c r="DY119" s="910"/>
      <c r="DZ119" s="911"/>
    </row>
    <row r="120" spans="1:130" s="226" customFormat="1" ht="26.25" customHeight="1" x14ac:dyDescent="0.15">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409</v>
      </c>
      <c r="AB120" s="838"/>
      <c r="AC120" s="838"/>
      <c r="AD120" s="838"/>
      <c r="AE120" s="839"/>
      <c r="AF120" s="840" t="s">
        <v>409</v>
      </c>
      <c r="AG120" s="838"/>
      <c r="AH120" s="838"/>
      <c r="AI120" s="838"/>
      <c r="AJ120" s="839"/>
      <c r="AK120" s="840" t="s">
        <v>409</v>
      </c>
      <c r="AL120" s="838"/>
      <c r="AM120" s="838"/>
      <c r="AN120" s="838"/>
      <c r="AO120" s="839"/>
      <c r="AP120" s="885" t="s">
        <v>125</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2447335</v>
      </c>
      <c r="BR120" s="903"/>
      <c r="BS120" s="903"/>
      <c r="BT120" s="903"/>
      <c r="BU120" s="903"/>
      <c r="BV120" s="903">
        <v>2455456</v>
      </c>
      <c r="BW120" s="903"/>
      <c r="BX120" s="903"/>
      <c r="BY120" s="903"/>
      <c r="BZ120" s="903"/>
      <c r="CA120" s="903">
        <v>2213848</v>
      </c>
      <c r="CB120" s="903"/>
      <c r="CC120" s="903"/>
      <c r="CD120" s="903"/>
      <c r="CE120" s="903"/>
      <c r="CF120" s="927">
        <v>45.4</v>
      </c>
      <c r="CG120" s="928"/>
      <c r="CH120" s="928"/>
      <c r="CI120" s="928"/>
      <c r="CJ120" s="928"/>
      <c r="CK120" s="929" t="s">
        <v>459</v>
      </c>
      <c r="CL120" s="913"/>
      <c r="CM120" s="913"/>
      <c r="CN120" s="913"/>
      <c r="CO120" s="914"/>
      <c r="CP120" s="933" t="s">
        <v>460</v>
      </c>
      <c r="CQ120" s="934"/>
      <c r="CR120" s="934"/>
      <c r="CS120" s="934"/>
      <c r="CT120" s="934"/>
      <c r="CU120" s="934"/>
      <c r="CV120" s="934"/>
      <c r="CW120" s="934"/>
      <c r="CX120" s="934"/>
      <c r="CY120" s="934"/>
      <c r="CZ120" s="934"/>
      <c r="DA120" s="934"/>
      <c r="DB120" s="934"/>
      <c r="DC120" s="934"/>
      <c r="DD120" s="934"/>
      <c r="DE120" s="934"/>
      <c r="DF120" s="935"/>
      <c r="DG120" s="922">
        <v>60268</v>
      </c>
      <c r="DH120" s="903"/>
      <c r="DI120" s="903"/>
      <c r="DJ120" s="903"/>
      <c r="DK120" s="903"/>
      <c r="DL120" s="903">
        <v>42565</v>
      </c>
      <c r="DM120" s="903"/>
      <c r="DN120" s="903"/>
      <c r="DO120" s="903"/>
      <c r="DP120" s="903"/>
      <c r="DQ120" s="903">
        <v>20413</v>
      </c>
      <c r="DR120" s="903"/>
      <c r="DS120" s="903"/>
      <c r="DT120" s="903"/>
      <c r="DU120" s="903"/>
      <c r="DV120" s="904">
        <v>0.4</v>
      </c>
      <c r="DW120" s="904"/>
      <c r="DX120" s="904"/>
      <c r="DY120" s="904"/>
      <c r="DZ120" s="905"/>
    </row>
    <row r="121" spans="1:130" s="226" customFormat="1" ht="26.25" customHeight="1" x14ac:dyDescent="0.15">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409</v>
      </c>
      <c r="AB121" s="838"/>
      <c r="AC121" s="838"/>
      <c r="AD121" s="838"/>
      <c r="AE121" s="839"/>
      <c r="AF121" s="840" t="s">
        <v>409</v>
      </c>
      <c r="AG121" s="838"/>
      <c r="AH121" s="838"/>
      <c r="AI121" s="838"/>
      <c r="AJ121" s="839"/>
      <c r="AK121" s="840" t="s">
        <v>409</v>
      </c>
      <c r="AL121" s="838"/>
      <c r="AM121" s="838"/>
      <c r="AN121" s="838"/>
      <c r="AO121" s="839"/>
      <c r="AP121" s="885" t="s">
        <v>409</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v>143</v>
      </c>
      <c r="BR121" s="875"/>
      <c r="BS121" s="875"/>
      <c r="BT121" s="875"/>
      <c r="BU121" s="875"/>
      <c r="BV121" s="875">
        <v>166</v>
      </c>
      <c r="BW121" s="875"/>
      <c r="BX121" s="875"/>
      <c r="BY121" s="875"/>
      <c r="BZ121" s="875"/>
      <c r="CA121" s="875" t="s">
        <v>409</v>
      </c>
      <c r="CB121" s="875"/>
      <c r="CC121" s="875"/>
      <c r="CD121" s="875"/>
      <c r="CE121" s="875"/>
      <c r="CF121" s="936" t="s">
        <v>409</v>
      </c>
      <c r="CG121" s="937"/>
      <c r="CH121" s="937"/>
      <c r="CI121" s="937"/>
      <c r="CJ121" s="937"/>
      <c r="CK121" s="930"/>
      <c r="CL121" s="916"/>
      <c r="CM121" s="916"/>
      <c r="CN121" s="916"/>
      <c r="CO121" s="917"/>
      <c r="CP121" s="896" t="s">
        <v>463</v>
      </c>
      <c r="CQ121" s="897"/>
      <c r="CR121" s="897"/>
      <c r="CS121" s="897"/>
      <c r="CT121" s="897"/>
      <c r="CU121" s="897"/>
      <c r="CV121" s="897"/>
      <c r="CW121" s="897"/>
      <c r="CX121" s="897"/>
      <c r="CY121" s="897"/>
      <c r="CZ121" s="897"/>
      <c r="DA121" s="897"/>
      <c r="DB121" s="897"/>
      <c r="DC121" s="897"/>
      <c r="DD121" s="897"/>
      <c r="DE121" s="897"/>
      <c r="DF121" s="898"/>
      <c r="DG121" s="874" t="s">
        <v>409</v>
      </c>
      <c r="DH121" s="875"/>
      <c r="DI121" s="875"/>
      <c r="DJ121" s="875"/>
      <c r="DK121" s="875"/>
      <c r="DL121" s="875" t="s">
        <v>409</v>
      </c>
      <c r="DM121" s="875"/>
      <c r="DN121" s="875"/>
      <c r="DO121" s="875"/>
      <c r="DP121" s="875"/>
      <c r="DQ121" s="875" t="s">
        <v>125</v>
      </c>
      <c r="DR121" s="875"/>
      <c r="DS121" s="875"/>
      <c r="DT121" s="875"/>
      <c r="DU121" s="875"/>
      <c r="DV121" s="852" t="s">
        <v>409</v>
      </c>
      <c r="DW121" s="852"/>
      <c r="DX121" s="852"/>
      <c r="DY121" s="852"/>
      <c r="DZ121" s="853"/>
    </row>
    <row r="122" spans="1:130" s="226" customFormat="1" ht="26.25" customHeight="1" x14ac:dyDescent="0.15">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409</v>
      </c>
      <c r="AB122" s="838"/>
      <c r="AC122" s="838"/>
      <c r="AD122" s="838"/>
      <c r="AE122" s="839"/>
      <c r="AF122" s="840" t="s">
        <v>409</v>
      </c>
      <c r="AG122" s="838"/>
      <c r="AH122" s="838"/>
      <c r="AI122" s="838"/>
      <c r="AJ122" s="839"/>
      <c r="AK122" s="840" t="s">
        <v>409</v>
      </c>
      <c r="AL122" s="838"/>
      <c r="AM122" s="838"/>
      <c r="AN122" s="838"/>
      <c r="AO122" s="839"/>
      <c r="AP122" s="885" t="s">
        <v>409</v>
      </c>
      <c r="AQ122" s="886"/>
      <c r="AR122" s="886"/>
      <c r="AS122" s="886"/>
      <c r="AT122" s="887"/>
      <c r="AU122" s="947"/>
      <c r="AV122" s="948"/>
      <c r="AW122" s="948"/>
      <c r="AX122" s="948"/>
      <c r="AY122" s="949"/>
      <c r="AZ122" s="940" t="s">
        <v>464</v>
      </c>
      <c r="BA122" s="941"/>
      <c r="BB122" s="941"/>
      <c r="BC122" s="941"/>
      <c r="BD122" s="941"/>
      <c r="BE122" s="941"/>
      <c r="BF122" s="941"/>
      <c r="BG122" s="941"/>
      <c r="BH122" s="941"/>
      <c r="BI122" s="941"/>
      <c r="BJ122" s="941"/>
      <c r="BK122" s="941"/>
      <c r="BL122" s="941"/>
      <c r="BM122" s="941"/>
      <c r="BN122" s="941"/>
      <c r="BO122" s="941"/>
      <c r="BP122" s="942"/>
      <c r="BQ122" s="943">
        <v>10833305</v>
      </c>
      <c r="BR122" s="906"/>
      <c r="BS122" s="906"/>
      <c r="BT122" s="906"/>
      <c r="BU122" s="906"/>
      <c r="BV122" s="906">
        <v>10756210</v>
      </c>
      <c r="BW122" s="906"/>
      <c r="BX122" s="906"/>
      <c r="BY122" s="906"/>
      <c r="BZ122" s="906"/>
      <c r="CA122" s="906">
        <v>10486659</v>
      </c>
      <c r="CB122" s="906"/>
      <c r="CC122" s="906"/>
      <c r="CD122" s="906"/>
      <c r="CE122" s="906"/>
      <c r="CF122" s="907">
        <v>215</v>
      </c>
      <c r="CG122" s="908"/>
      <c r="CH122" s="908"/>
      <c r="CI122" s="908"/>
      <c r="CJ122" s="908"/>
      <c r="CK122" s="930"/>
      <c r="CL122" s="916"/>
      <c r="CM122" s="916"/>
      <c r="CN122" s="916"/>
      <c r="CO122" s="917"/>
      <c r="CP122" s="896" t="s">
        <v>403</v>
      </c>
      <c r="CQ122" s="897"/>
      <c r="CR122" s="897"/>
      <c r="CS122" s="897"/>
      <c r="CT122" s="897"/>
      <c r="CU122" s="897"/>
      <c r="CV122" s="897"/>
      <c r="CW122" s="897"/>
      <c r="CX122" s="897"/>
      <c r="CY122" s="897"/>
      <c r="CZ122" s="897"/>
      <c r="DA122" s="897"/>
      <c r="DB122" s="897"/>
      <c r="DC122" s="897"/>
      <c r="DD122" s="897"/>
      <c r="DE122" s="897"/>
      <c r="DF122" s="898"/>
      <c r="DG122" s="874">
        <v>102784</v>
      </c>
      <c r="DH122" s="875"/>
      <c r="DI122" s="875"/>
      <c r="DJ122" s="875"/>
      <c r="DK122" s="875"/>
      <c r="DL122" s="875">
        <v>92508</v>
      </c>
      <c r="DM122" s="875"/>
      <c r="DN122" s="875"/>
      <c r="DO122" s="875"/>
      <c r="DP122" s="875"/>
      <c r="DQ122" s="875" t="s">
        <v>125</v>
      </c>
      <c r="DR122" s="875"/>
      <c r="DS122" s="875"/>
      <c r="DT122" s="875"/>
      <c r="DU122" s="875"/>
      <c r="DV122" s="852" t="s">
        <v>125</v>
      </c>
      <c r="DW122" s="852"/>
      <c r="DX122" s="852"/>
      <c r="DY122" s="852"/>
      <c r="DZ122" s="853"/>
    </row>
    <row r="123" spans="1:130" s="226" customFormat="1" ht="26.25" customHeight="1" x14ac:dyDescent="0.15">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125</v>
      </c>
      <c r="AB123" s="838"/>
      <c r="AC123" s="838"/>
      <c r="AD123" s="838"/>
      <c r="AE123" s="839"/>
      <c r="AF123" s="840" t="s">
        <v>125</v>
      </c>
      <c r="AG123" s="838"/>
      <c r="AH123" s="838"/>
      <c r="AI123" s="838"/>
      <c r="AJ123" s="839"/>
      <c r="AK123" s="840" t="s">
        <v>125</v>
      </c>
      <c r="AL123" s="838"/>
      <c r="AM123" s="838"/>
      <c r="AN123" s="838"/>
      <c r="AO123" s="839"/>
      <c r="AP123" s="885" t="s">
        <v>125</v>
      </c>
      <c r="AQ123" s="886"/>
      <c r="AR123" s="886"/>
      <c r="AS123" s="886"/>
      <c r="AT123" s="887"/>
      <c r="AU123" s="950"/>
      <c r="AV123" s="951"/>
      <c r="AW123" s="951"/>
      <c r="AX123" s="951"/>
      <c r="AY123" s="951"/>
      <c r="AZ123" s="257" t="s">
        <v>184</v>
      </c>
      <c r="BA123" s="257"/>
      <c r="BB123" s="257"/>
      <c r="BC123" s="257"/>
      <c r="BD123" s="257"/>
      <c r="BE123" s="257"/>
      <c r="BF123" s="257"/>
      <c r="BG123" s="257"/>
      <c r="BH123" s="257"/>
      <c r="BI123" s="257"/>
      <c r="BJ123" s="257"/>
      <c r="BK123" s="257"/>
      <c r="BL123" s="257"/>
      <c r="BM123" s="257"/>
      <c r="BN123" s="257"/>
      <c r="BO123" s="938" t="s">
        <v>465</v>
      </c>
      <c r="BP123" s="939"/>
      <c r="BQ123" s="893">
        <v>13280783</v>
      </c>
      <c r="BR123" s="894"/>
      <c r="BS123" s="894"/>
      <c r="BT123" s="894"/>
      <c r="BU123" s="894"/>
      <c r="BV123" s="894">
        <v>13211832</v>
      </c>
      <c r="BW123" s="894"/>
      <c r="BX123" s="894"/>
      <c r="BY123" s="894"/>
      <c r="BZ123" s="894"/>
      <c r="CA123" s="894">
        <v>12700507</v>
      </c>
      <c r="CB123" s="894"/>
      <c r="CC123" s="894"/>
      <c r="CD123" s="894"/>
      <c r="CE123" s="894"/>
      <c r="CF123" s="804"/>
      <c r="CG123" s="805"/>
      <c r="CH123" s="805"/>
      <c r="CI123" s="805"/>
      <c r="CJ123" s="895"/>
      <c r="CK123" s="930"/>
      <c r="CL123" s="916"/>
      <c r="CM123" s="916"/>
      <c r="CN123" s="916"/>
      <c r="CO123" s="917"/>
      <c r="CP123" s="896" t="s">
        <v>466</v>
      </c>
      <c r="CQ123" s="897"/>
      <c r="CR123" s="897"/>
      <c r="CS123" s="897"/>
      <c r="CT123" s="897"/>
      <c r="CU123" s="897"/>
      <c r="CV123" s="897"/>
      <c r="CW123" s="897"/>
      <c r="CX123" s="897"/>
      <c r="CY123" s="897"/>
      <c r="CZ123" s="897"/>
      <c r="DA123" s="897"/>
      <c r="DB123" s="897"/>
      <c r="DC123" s="897"/>
      <c r="DD123" s="897"/>
      <c r="DE123" s="897"/>
      <c r="DF123" s="898"/>
      <c r="DG123" s="837" t="s">
        <v>125</v>
      </c>
      <c r="DH123" s="838"/>
      <c r="DI123" s="838"/>
      <c r="DJ123" s="838"/>
      <c r="DK123" s="839"/>
      <c r="DL123" s="840" t="s">
        <v>125</v>
      </c>
      <c r="DM123" s="838"/>
      <c r="DN123" s="838"/>
      <c r="DO123" s="838"/>
      <c r="DP123" s="839"/>
      <c r="DQ123" s="840" t="s">
        <v>125</v>
      </c>
      <c r="DR123" s="838"/>
      <c r="DS123" s="838"/>
      <c r="DT123" s="838"/>
      <c r="DU123" s="839"/>
      <c r="DV123" s="885" t="s">
        <v>125</v>
      </c>
      <c r="DW123" s="886"/>
      <c r="DX123" s="886"/>
      <c r="DY123" s="886"/>
      <c r="DZ123" s="887"/>
    </row>
    <row r="124" spans="1:130" s="226" customFormat="1" ht="26.25" customHeight="1" thickBot="1" x14ac:dyDescent="0.2">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125</v>
      </c>
      <c r="AB124" s="838"/>
      <c r="AC124" s="838"/>
      <c r="AD124" s="838"/>
      <c r="AE124" s="839"/>
      <c r="AF124" s="840" t="s">
        <v>125</v>
      </c>
      <c r="AG124" s="838"/>
      <c r="AH124" s="838"/>
      <c r="AI124" s="838"/>
      <c r="AJ124" s="839"/>
      <c r="AK124" s="840" t="s">
        <v>125</v>
      </c>
      <c r="AL124" s="838"/>
      <c r="AM124" s="838"/>
      <c r="AN124" s="838"/>
      <c r="AO124" s="839"/>
      <c r="AP124" s="885" t="s">
        <v>125</v>
      </c>
      <c r="AQ124" s="886"/>
      <c r="AR124" s="886"/>
      <c r="AS124" s="886"/>
      <c r="AT124" s="887"/>
      <c r="AU124" s="888" t="s">
        <v>467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42.3</v>
      </c>
      <c r="BR124" s="892"/>
      <c r="BS124" s="892"/>
      <c r="BT124" s="892"/>
      <c r="BU124" s="892"/>
      <c r="BV124" s="892">
        <v>62.8</v>
      </c>
      <c r="BW124" s="892"/>
      <c r="BX124" s="892"/>
      <c r="BY124" s="892"/>
      <c r="BZ124" s="892"/>
      <c r="CA124" s="892">
        <v>65.7</v>
      </c>
      <c r="CB124" s="892"/>
      <c r="CC124" s="892"/>
      <c r="CD124" s="892"/>
      <c r="CE124" s="892"/>
      <c r="CF124" s="782"/>
      <c r="CG124" s="783"/>
      <c r="CH124" s="783"/>
      <c r="CI124" s="783"/>
      <c r="CJ124" s="923"/>
      <c r="CK124" s="931"/>
      <c r="CL124" s="931"/>
      <c r="CM124" s="931"/>
      <c r="CN124" s="931"/>
      <c r="CO124" s="932"/>
      <c r="CP124" s="896" t="s">
        <v>468</v>
      </c>
      <c r="CQ124" s="897"/>
      <c r="CR124" s="897"/>
      <c r="CS124" s="897"/>
      <c r="CT124" s="897"/>
      <c r="CU124" s="897"/>
      <c r="CV124" s="897"/>
      <c r="CW124" s="897"/>
      <c r="CX124" s="897"/>
      <c r="CY124" s="897"/>
      <c r="CZ124" s="897"/>
      <c r="DA124" s="897"/>
      <c r="DB124" s="897"/>
      <c r="DC124" s="897"/>
      <c r="DD124" s="897"/>
      <c r="DE124" s="897"/>
      <c r="DF124" s="898"/>
      <c r="DG124" s="820">
        <v>4738974</v>
      </c>
      <c r="DH124" s="821"/>
      <c r="DI124" s="821"/>
      <c r="DJ124" s="821"/>
      <c r="DK124" s="822"/>
      <c r="DL124" s="823">
        <v>4991406</v>
      </c>
      <c r="DM124" s="821"/>
      <c r="DN124" s="821"/>
      <c r="DO124" s="821"/>
      <c r="DP124" s="822"/>
      <c r="DQ124" s="823" t="s">
        <v>125</v>
      </c>
      <c r="DR124" s="821"/>
      <c r="DS124" s="821"/>
      <c r="DT124" s="821"/>
      <c r="DU124" s="822"/>
      <c r="DV124" s="909" t="s">
        <v>125</v>
      </c>
      <c r="DW124" s="910"/>
      <c r="DX124" s="910"/>
      <c r="DY124" s="910"/>
      <c r="DZ124" s="911"/>
    </row>
    <row r="125" spans="1:130" s="226" customFormat="1" ht="26.25" customHeight="1" x14ac:dyDescent="0.15">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125</v>
      </c>
      <c r="AB125" s="838"/>
      <c r="AC125" s="838"/>
      <c r="AD125" s="838"/>
      <c r="AE125" s="839"/>
      <c r="AF125" s="840" t="s">
        <v>125</v>
      </c>
      <c r="AG125" s="838"/>
      <c r="AH125" s="838"/>
      <c r="AI125" s="838"/>
      <c r="AJ125" s="839"/>
      <c r="AK125" s="840" t="s">
        <v>125</v>
      </c>
      <c r="AL125" s="838"/>
      <c r="AM125" s="838"/>
      <c r="AN125" s="838"/>
      <c r="AO125" s="839"/>
      <c r="AP125" s="885" t="s">
        <v>125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469</v>
      </c>
      <c r="CL125" s="913"/>
      <c r="CM125" s="913"/>
      <c r="CN125" s="913"/>
      <c r="CO125" s="914"/>
      <c r="CP125" s="921" t="s">
        <v>470</v>
      </c>
      <c r="CQ125" s="866"/>
      <c r="CR125" s="866"/>
      <c r="CS125" s="866"/>
      <c r="CT125" s="866"/>
      <c r="CU125" s="866"/>
      <c r="CV125" s="866"/>
      <c r="CW125" s="866"/>
      <c r="CX125" s="866"/>
      <c r="CY125" s="866"/>
      <c r="CZ125" s="866"/>
      <c r="DA125" s="866"/>
      <c r="DB125" s="866"/>
      <c r="DC125" s="866"/>
      <c r="DD125" s="866"/>
      <c r="DE125" s="866"/>
      <c r="DF125" s="867"/>
      <c r="DG125" s="922" t="s">
        <v>125</v>
      </c>
      <c r="DH125" s="903"/>
      <c r="DI125" s="903"/>
      <c r="DJ125" s="903"/>
      <c r="DK125" s="903"/>
      <c r="DL125" s="903" t="s">
        <v>125</v>
      </c>
      <c r="DM125" s="903"/>
      <c r="DN125" s="903"/>
      <c r="DO125" s="903"/>
      <c r="DP125" s="903"/>
      <c r="DQ125" s="903" t="s">
        <v>125</v>
      </c>
      <c r="DR125" s="903"/>
      <c r="DS125" s="903"/>
      <c r="DT125" s="903"/>
      <c r="DU125" s="903"/>
      <c r="DV125" s="904" t="s">
        <v>125</v>
      </c>
      <c r="DW125" s="904"/>
      <c r="DX125" s="904"/>
      <c r="DY125" s="904"/>
      <c r="DZ125" s="905"/>
    </row>
    <row r="126" spans="1:130" s="226" customFormat="1" ht="26.25" customHeight="1" thickBot="1" x14ac:dyDescent="0.2">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125</v>
      </c>
      <c r="AB126" s="838"/>
      <c r="AC126" s="838"/>
      <c r="AD126" s="838"/>
      <c r="AE126" s="839"/>
      <c r="AF126" s="840" t="s">
        <v>125</v>
      </c>
      <c r="AG126" s="838"/>
      <c r="AH126" s="838"/>
      <c r="AI126" s="838"/>
      <c r="AJ126" s="839"/>
      <c r="AK126" s="840" t="s">
        <v>125</v>
      </c>
      <c r="AL126" s="838"/>
      <c r="AM126" s="838"/>
      <c r="AN126" s="838"/>
      <c r="AO126" s="839"/>
      <c r="AP126" s="885" t="s">
        <v>125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471</v>
      </c>
      <c r="CQ126" s="808"/>
      <c r="CR126" s="808"/>
      <c r="CS126" s="808"/>
      <c r="CT126" s="808"/>
      <c r="CU126" s="808"/>
      <c r="CV126" s="808"/>
      <c r="CW126" s="808"/>
      <c r="CX126" s="808"/>
      <c r="CY126" s="808"/>
      <c r="CZ126" s="808"/>
      <c r="DA126" s="808"/>
      <c r="DB126" s="808"/>
      <c r="DC126" s="808"/>
      <c r="DD126" s="808"/>
      <c r="DE126" s="808"/>
      <c r="DF126" s="809"/>
      <c r="DG126" s="874" t="s">
        <v>125</v>
      </c>
      <c r="DH126" s="875"/>
      <c r="DI126" s="875"/>
      <c r="DJ126" s="875"/>
      <c r="DK126" s="875"/>
      <c r="DL126" s="875" t="s">
        <v>125</v>
      </c>
      <c r="DM126" s="875"/>
      <c r="DN126" s="875"/>
      <c r="DO126" s="875"/>
      <c r="DP126" s="875"/>
      <c r="DQ126" s="875" t="s">
        <v>125</v>
      </c>
      <c r="DR126" s="875"/>
      <c r="DS126" s="875"/>
      <c r="DT126" s="875"/>
      <c r="DU126" s="875"/>
      <c r="DV126" s="852" t="s">
        <v>125</v>
      </c>
      <c r="DW126" s="852"/>
      <c r="DX126" s="852"/>
      <c r="DY126" s="852"/>
      <c r="DZ126" s="853"/>
    </row>
    <row r="127" spans="1:130" s="226" customFormat="1" ht="26.25" customHeight="1" x14ac:dyDescent="0.15">
      <c r="A127" s="880"/>
      <c r="B127" s="881"/>
      <c r="C127" s="899" t="s">
        <v>472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125</v>
      </c>
      <c r="AB127" s="838"/>
      <c r="AC127" s="838"/>
      <c r="AD127" s="838"/>
      <c r="AE127" s="839"/>
      <c r="AF127" s="840" t="s">
        <v>125</v>
      </c>
      <c r="AG127" s="838"/>
      <c r="AH127" s="838"/>
      <c r="AI127" s="838"/>
      <c r="AJ127" s="839"/>
      <c r="AK127" s="840" t="s">
        <v>125</v>
      </c>
      <c r="AL127" s="838"/>
      <c r="AM127" s="838"/>
      <c r="AN127" s="838"/>
      <c r="AO127" s="839"/>
      <c r="AP127" s="885" t="s">
        <v>125</v>
      </c>
      <c r="AQ127" s="886"/>
      <c r="AR127" s="886"/>
      <c r="AS127" s="886"/>
      <c r="AT127" s="887"/>
      <c r="AU127" s="262"/>
      <c r="AV127" s="262"/>
      <c r="AW127" s="262"/>
      <c r="AX127" s="902" t="s">
        <v>473</v>
      </c>
      <c r="AY127" s="870"/>
      <c r="AZ127" s="870"/>
      <c r="BA127" s="870"/>
      <c r="BB127" s="870"/>
      <c r="BC127" s="870"/>
      <c r="BD127" s="870"/>
      <c r="BE127" s="871"/>
      <c r="BF127" s="869" t="s">
        <v>474</v>
      </c>
      <c r="BG127" s="870"/>
      <c r="BH127" s="870"/>
      <c r="BI127" s="870"/>
      <c r="BJ127" s="870"/>
      <c r="BK127" s="870"/>
      <c r="BL127" s="871"/>
      <c r="BM127" s="869" t="s">
        <v>475</v>
      </c>
      <c r="BN127" s="870"/>
      <c r="BO127" s="870"/>
      <c r="BP127" s="870"/>
      <c r="BQ127" s="870"/>
      <c r="BR127" s="870"/>
      <c r="BS127" s="871"/>
      <c r="BT127" s="869" t="s">
        <v>476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477</v>
      </c>
      <c r="CQ127" s="808"/>
      <c r="CR127" s="808"/>
      <c r="CS127" s="808"/>
      <c r="CT127" s="808"/>
      <c r="CU127" s="808"/>
      <c r="CV127" s="808"/>
      <c r="CW127" s="808"/>
      <c r="CX127" s="808"/>
      <c r="CY127" s="808"/>
      <c r="CZ127" s="808"/>
      <c r="DA127" s="808"/>
      <c r="DB127" s="808"/>
      <c r="DC127" s="808"/>
      <c r="DD127" s="808"/>
      <c r="DE127" s="808"/>
      <c r="DF127" s="809"/>
      <c r="DG127" s="874" t="s">
        <v>125</v>
      </c>
      <c r="DH127" s="875"/>
      <c r="DI127" s="875"/>
      <c r="DJ127" s="875"/>
      <c r="DK127" s="875"/>
      <c r="DL127" s="875" t="s">
        <v>125</v>
      </c>
      <c r="DM127" s="875"/>
      <c r="DN127" s="875"/>
      <c r="DO127" s="875"/>
      <c r="DP127" s="875"/>
      <c r="DQ127" s="875" t="s">
        <v>125</v>
      </c>
      <c r="DR127" s="875"/>
      <c r="DS127" s="875"/>
      <c r="DT127" s="875"/>
      <c r="DU127" s="875"/>
      <c r="DV127" s="852" t="s">
        <v>125</v>
      </c>
      <c r="DW127" s="852"/>
      <c r="DX127" s="852"/>
      <c r="DY127" s="852"/>
      <c r="DZ127" s="853"/>
    </row>
    <row r="128" spans="1:130" s="226" customFormat="1" ht="26.25" customHeight="1" thickBot="1" x14ac:dyDescent="0.2">
      <c r="A128" s="854" t="s">
        <v>478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479</v>
      </c>
      <c r="X128" s="856"/>
      <c r="Y128" s="856"/>
      <c r="Z128" s="857"/>
      <c r="AA128" s="858" t="s">
        <v>125</v>
      </c>
      <c r="AB128" s="859"/>
      <c r="AC128" s="859"/>
      <c r="AD128" s="859"/>
      <c r="AE128" s="860"/>
      <c r="AF128" s="861" t="s">
        <v>125</v>
      </c>
      <c r="AG128" s="859"/>
      <c r="AH128" s="859"/>
      <c r="AI128" s="859"/>
      <c r="AJ128" s="860"/>
      <c r="AK128" s="861" t="s">
        <v>125</v>
      </c>
      <c r="AL128" s="859"/>
      <c r="AM128" s="859"/>
      <c r="AN128" s="859"/>
      <c r="AO128" s="860"/>
      <c r="AP128" s="862"/>
      <c r="AQ128" s="863"/>
      <c r="AR128" s="863"/>
      <c r="AS128" s="863"/>
      <c r="AT128" s="864"/>
      <c r="AU128" s="262"/>
      <c r="AV128" s="262"/>
      <c r="AW128" s="262"/>
      <c r="AX128" s="865" t="s">
        <v>480</v>
      </c>
      <c r="AY128" s="866"/>
      <c r="AZ128" s="866"/>
      <c r="BA128" s="866"/>
      <c r="BB128" s="866"/>
      <c r="BC128" s="866"/>
      <c r="BD128" s="866"/>
      <c r="BE128" s="867"/>
      <c r="BF128" s="844" t="s">
        <v>125</v>
      </c>
      <c r="BG128" s="845"/>
      <c r="BH128" s="845"/>
      <c r="BI128" s="845"/>
      <c r="BJ128" s="845"/>
      <c r="BK128" s="845"/>
      <c r="BL128" s="868"/>
      <c r="BM128" s="844">
        <v>14.57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481</v>
      </c>
      <c r="CQ128" s="786"/>
      <c r="CR128" s="786"/>
      <c r="CS128" s="786"/>
      <c r="CT128" s="786"/>
      <c r="CU128" s="786"/>
      <c r="CV128" s="786"/>
      <c r="CW128" s="786"/>
      <c r="CX128" s="786"/>
      <c r="CY128" s="786"/>
      <c r="CZ128" s="786"/>
      <c r="DA128" s="786"/>
      <c r="DB128" s="786"/>
      <c r="DC128" s="786"/>
      <c r="DD128" s="786"/>
      <c r="DE128" s="786"/>
      <c r="DF128" s="787"/>
      <c r="DG128" s="848">
        <v>287</v>
      </c>
      <c r="DH128" s="849"/>
      <c r="DI128" s="849"/>
      <c r="DJ128" s="849"/>
      <c r="DK128" s="849"/>
      <c r="DL128" s="849">
        <v>332</v>
      </c>
      <c r="DM128" s="849"/>
      <c r="DN128" s="849"/>
      <c r="DO128" s="849"/>
      <c r="DP128" s="849"/>
      <c r="DQ128" s="849" t="s">
        <v>125</v>
      </c>
      <c r="DR128" s="849"/>
      <c r="DS128" s="849"/>
      <c r="DT128" s="849"/>
      <c r="DU128" s="849"/>
      <c r="DV128" s="850" t="s">
        <v>125</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482</v>
      </c>
      <c r="X129" s="835"/>
      <c r="Y129" s="835"/>
      <c r="Z129" s="836"/>
      <c r="AA129" s="837">
        <v>5782868</v>
      </c>
      <c r="AB129" s="838"/>
      <c r="AC129" s="838"/>
      <c r="AD129" s="838"/>
      <c r="AE129" s="839"/>
      <c r="AF129" s="840">
        <v>5705917</v>
      </c>
      <c r="AG129" s="838"/>
      <c r="AH129" s="838"/>
      <c r="AI129" s="838"/>
      <c r="AJ129" s="839"/>
      <c r="AK129" s="840">
        <v>5743482</v>
      </c>
      <c r="AL129" s="838"/>
      <c r="AM129" s="838"/>
      <c r="AN129" s="838"/>
      <c r="AO129" s="839"/>
      <c r="AP129" s="841"/>
      <c r="AQ129" s="842"/>
      <c r="AR129" s="842"/>
      <c r="AS129" s="842"/>
      <c r="AT129" s="843"/>
      <c r="AU129" s="264"/>
      <c r="AV129" s="264"/>
      <c r="AW129" s="264"/>
      <c r="AX129" s="807" t="s">
        <v>483</v>
      </c>
      <c r="AY129" s="808"/>
      <c r="AZ129" s="808"/>
      <c r="BA129" s="808"/>
      <c r="BB129" s="808"/>
      <c r="BC129" s="808"/>
      <c r="BD129" s="808"/>
      <c r="BE129" s="809"/>
      <c r="BF129" s="827" t="s">
        <v>125</v>
      </c>
      <c r="BG129" s="828"/>
      <c r="BH129" s="828"/>
      <c r="BI129" s="828"/>
      <c r="BJ129" s="828"/>
      <c r="BK129" s="828"/>
      <c r="BL129" s="829"/>
      <c r="BM129" s="827">
        <v>19.57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485</v>
      </c>
      <c r="X130" s="835"/>
      <c r="Y130" s="835"/>
      <c r="Z130" s="836"/>
      <c r="AA130" s="837">
        <v>815858</v>
      </c>
      <c r="AB130" s="838"/>
      <c r="AC130" s="838"/>
      <c r="AD130" s="838"/>
      <c r="AE130" s="839"/>
      <c r="AF130" s="840">
        <v>838782</v>
      </c>
      <c r="AG130" s="838"/>
      <c r="AH130" s="838"/>
      <c r="AI130" s="838"/>
      <c r="AJ130" s="839"/>
      <c r="AK130" s="840">
        <v>865322</v>
      </c>
      <c r="AL130" s="838"/>
      <c r="AM130" s="838"/>
      <c r="AN130" s="838"/>
      <c r="AO130" s="839"/>
      <c r="AP130" s="841"/>
      <c r="AQ130" s="842"/>
      <c r="AR130" s="842"/>
      <c r="AS130" s="842"/>
      <c r="AT130" s="843"/>
      <c r="AU130" s="264"/>
      <c r="AV130" s="264"/>
      <c r="AW130" s="264"/>
      <c r="AX130" s="807" t="s">
        <v>486</v>
      </c>
      <c r="AY130" s="808"/>
      <c r="AZ130" s="808"/>
      <c r="BA130" s="808"/>
      <c r="BB130" s="808"/>
      <c r="BC130" s="808"/>
      <c r="BD130" s="808"/>
      <c r="BE130" s="809"/>
      <c r="BF130" s="810">
        <v>4.5999999999999996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487</v>
      </c>
      <c r="X131" s="818"/>
      <c r="Y131" s="818"/>
      <c r="Z131" s="819"/>
      <c r="AA131" s="820">
        <v>4967010</v>
      </c>
      <c r="AB131" s="821"/>
      <c r="AC131" s="821"/>
      <c r="AD131" s="821"/>
      <c r="AE131" s="822"/>
      <c r="AF131" s="823">
        <v>4867135</v>
      </c>
      <c r="AG131" s="821"/>
      <c r="AH131" s="821"/>
      <c r="AI131" s="821"/>
      <c r="AJ131" s="822"/>
      <c r="AK131" s="823">
        <v>4878160</v>
      </c>
      <c r="AL131" s="821"/>
      <c r="AM131" s="821"/>
      <c r="AN131" s="821"/>
      <c r="AO131" s="822"/>
      <c r="AP131" s="824"/>
      <c r="AQ131" s="825"/>
      <c r="AR131" s="825"/>
      <c r="AS131" s="825"/>
      <c r="AT131" s="826"/>
      <c r="AU131" s="264"/>
      <c r="AV131" s="264"/>
      <c r="AW131" s="264"/>
      <c r="AX131" s="785" t="s">
        <v>488</v>
      </c>
      <c r="AY131" s="786"/>
      <c r="AZ131" s="786"/>
      <c r="BA131" s="786"/>
      <c r="BB131" s="786"/>
      <c r="BC131" s="786"/>
      <c r="BD131" s="786"/>
      <c r="BE131" s="787"/>
      <c r="BF131" s="788">
        <v>65.7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490</v>
      </c>
      <c r="W132" s="798"/>
      <c r="X132" s="798"/>
      <c r="Y132" s="798"/>
      <c r="Z132" s="799"/>
      <c r="AA132" s="800">
        <v>3.7820942579999999</v>
      </c>
      <c r="AB132" s="801"/>
      <c r="AC132" s="801"/>
      <c r="AD132" s="801"/>
      <c r="AE132" s="802"/>
      <c r="AF132" s="803">
        <v>4.7692739160000004</v>
      </c>
      <c r="AG132" s="801"/>
      <c r="AH132" s="801"/>
      <c r="AI132" s="801"/>
      <c r="AJ132" s="802"/>
      <c r="AK132" s="803">
        <v>5.29166735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491</v>
      </c>
      <c r="W133" s="777"/>
      <c r="X133" s="777"/>
      <c r="Y133" s="777"/>
      <c r="Z133" s="778"/>
      <c r="AA133" s="779">
        <v>4.8</v>
      </c>
      <c r="AB133" s="780"/>
      <c r="AC133" s="780"/>
      <c r="AD133" s="780"/>
      <c r="AE133" s="781"/>
      <c r="AF133" s="779">
        <v>4.4000000000000004</v>
      </c>
      <c r="AG133" s="780"/>
      <c r="AH133" s="780"/>
      <c r="AI133" s="780"/>
      <c r="AJ133" s="781"/>
      <c r="AK133" s="779">
        <v>4.5999999999999996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fwmZcYxzukM0pnwO09BayEBvAEkH05sSfRk2JdRq2NLQ/90480U52A60LyBagsCU10aYbkbXkTuMjdIhIK5hDQ==" saltValue="/+6YHuJ7y2+GXfQul8RY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cZHwOXF+8ga7HDuR5KJfhsGJQ7tEv8LnsuY9Hq3bPNTh3nSpyuwT2MF6c8TFVkMPAAf+uSODr6NbLG8StMuig==" saltValue="rd5+WS1fMjZEdyQAlkWK9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6E8tomSaMglYLQOdwiNrebpYtwWika5bhPJV+/iL0M100YsE67rCqV610d0fRUrvciSaUMKs/rYQdxeItC4cQ==" saltValue="NwNrH149zVLtwgvmZoNT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500</v>
      </c>
      <c r="AL9" s="1207"/>
      <c r="AM9" s="1207"/>
      <c r="AN9" s="1208"/>
      <c r="AO9" s="292">
        <v>1539948</v>
      </c>
      <c r="AP9" s="292">
        <v>70975</v>
      </c>
      <c r="AQ9" s="293">
        <v>63745</v>
      </c>
      <c r="AR9" s="294">
        <v>11.3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501</v>
      </c>
      <c r="AL10" s="1207"/>
      <c r="AM10" s="1207"/>
      <c r="AN10" s="1208"/>
      <c r="AO10" s="295">
        <v>277955</v>
      </c>
      <c r="AP10" s="295">
        <v>12811</v>
      </c>
      <c r="AQ10" s="296">
        <v>6933</v>
      </c>
      <c r="AR10" s="297">
        <v>84.8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502</v>
      </c>
      <c r="AL11" s="1207"/>
      <c r="AM11" s="1207"/>
      <c r="AN11" s="1208"/>
      <c r="AO11" s="295">
        <v>211482</v>
      </c>
      <c r="AP11" s="295">
        <v>9747</v>
      </c>
      <c r="AQ11" s="296">
        <v>8657</v>
      </c>
      <c r="AR11" s="297">
        <v>12.6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503</v>
      </c>
      <c r="AL12" s="1207"/>
      <c r="AM12" s="1207"/>
      <c r="AN12" s="1208"/>
      <c r="AO12" s="295" t="s">
        <v>504</v>
      </c>
      <c r="AP12" s="295" t="s">
        <v>504</v>
      </c>
      <c r="AQ12" s="296">
        <v>309</v>
      </c>
      <c r="AR12" s="297" t="s">
        <v>504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505</v>
      </c>
      <c r="AL13" s="1207"/>
      <c r="AM13" s="1207"/>
      <c r="AN13" s="1208"/>
      <c r="AO13" s="295" t="s">
        <v>504</v>
      </c>
      <c r="AP13" s="295" t="s">
        <v>504</v>
      </c>
      <c r="AQ13" s="296" t="s">
        <v>504</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506</v>
      </c>
      <c r="AL14" s="1207"/>
      <c r="AM14" s="1207"/>
      <c r="AN14" s="1208"/>
      <c r="AO14" s="295">
        <v>63906</v>
      </c>
      <c r="AP14" s="295">
        <v>2945</v>
      </c>
      <c r="AQ14" s="296">
        <v>2823</v>
      </c>
      <c r="AR14" s="297">
        <v>4.3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507</v>
      </c>
      <c r="AL15" s="1207"/>
      <c r="AM15" s="1207"/>
      <c r="AN15" s="1208"/>
      <c r="AO15" s="295">
        <v>23099</v>
      </c>
      <c r="AP15" s="295">
        <v>1065</v>
      </c>
      <c r="AQ15" s="296">
        <v>1311</v>
      </c>
      <c r="AR15" s="297">
        <v>-18.8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508</v>
      </c>
      <c r="AL16" s="1210"/>
      <c r="AM16" s="1210"/>
      <c r="AN16" s="1211"/>
      <c r="AO16" s="295">
        <v>-111135</v>
      </c>
      <c r="AP16" s="295">
        <v>-5122</v>
      </c>
      <c r="AQ16" s="296">
        <v>-5769</v>
      </c>
      <c r="AR16" s="297">
        <v>-11.2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184</v>
      </c>
      <c r="AL17" s="1210"/>
      <c r="AM17" s="1210"/>
      <c r="AN17" s="1211"/>
      <c r="AO17" s="295">
        <v>2005255</v>
      </c>
      <c r="AP17" s="295">
        <v>92421</v>
      </c>
      <c r="AQ17" s="296">
        <v>78008</v>
      </c>
      <c r="AR17" s="297">
        <v>18.5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513</v>
      </c>
      <c r="AL21" s="1204"/>
      <c r="AM21" s="1204"/>
      <c r="AN21" s="1205"/>
      <c r="AO21" s="307">
        <v>9.17</v>
      </c>
      <c r="AP21" s="308">
        <v>7.6</v>
      </c>
      <c r="AQ21" s="309">
        <v>1.57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514</v>
      </c>
      <c r="AL22" s="1204"/>
      <c r="AM22" s="1204"/>
      <c r="AN22" s="1205"/>
      <c r="AO22" s="312">
        <v>98.5</v>
      </c>
      <c r="AP22" s="313">
        <v>97</v>
      </c>
      <c r="AQ22" s="314">
        <v>1.5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519</v>
      </c>
      <c r="AL32" s="1195"/>
      <c r="AM32" s="1195"/>
      <c r="AN32" s="1196"/>
      <c r="AO32" s="322">
        <v>661971</v>
      </c>
      <c r="AP32" s="322">
        <v>30510</v>
      </c>
      <c r="AQ32" s="323">
        <v>35085</v>
      </c>
      <c r="AR32" s="324">
        <v>-13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520</v>
      </c>
      <c r="AL33" s="1195"/>
      <c r="AM33" s="1195"/>
      <c r="AN33" s="1196"/>
      <c r="AO33" s="322" t="s">
        <v>504</v>
      </c>
      <c r="AP33" s="322" t="s">
        <v>504</v>
      </c>
      <c r="AQ33" s="323" t="s">
        <v>504</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521</v>
      </c>
      <c r="AL34" s="1195"/>
      <c r="AM34" s="1195"/>
      <c r="AN34" s="1196"/>
      <c r="AO34" s="322" t="s">
        <v>504</v>
      </c>
      <c r="AP34" s="322" t="s">
        <v>504</v>
      </c>
      <c r="AQ34" s="323" t="s">
        <v>504</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522</v>
      </c>
      <c r="AL35" s="1195"/>
      <c r="AM35" s="1195"/>
      <c r="AN35" s="1196"/>
      <c r="AO35" s="322">
        <v>350186</v>
      </c>
      <c r="AP35" s="322">
        <v>16140</v>
      </c>
      <c r="AQ35" s="323">
        <v>14585</v>
      </c>
      <c r="AR35" s="324">
        <v>10.7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523</v>
      </c>
      <c r="AL36" s="1195"/>
      <c r="AM36" s="1195"/>
      <c r="AN36" s="1196"/>
      <c r="AO36" s="322">
        <v>111301</v>
      </c>
      <c r="AP36" s="322">
        <v>5130</v>
      </c>
      <c r="AQ36" s="323">
        <v>2514</v>
      </c>
      <c r="AR36" s="324">
        <v>104.1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524</v>
      </c>
      <c r="AL37" s="1195"/>
      <c r="AM37" s="1195"/>
      <c r="AN37" s="1196"/>
      <c r="AO37" s="322" t="s">
        <v>504</v>
      </c>
      <c r="AP37" s="322" t="s">
        <v>504</v>
      </c>
      <c r="AQ37" s="323">
        <v>688</v>
      </c>
      <c r="AR37" s="324" t="s">
        <v>504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525</v>
      </c>
      <c r="AL38" s="1198"/>
      <c r="AM38" s="1198"/>
      <c r="AN38" s="1199"/>
      <c r="AO38" s="325" t="s">
        <v>504</v>
      </c>
      <c r="AP38" s="325" t="s">
        <v>504</v>
      </c>
      <c r="AQ38" s="326">
        <v>1</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526</v>
      </c>
      <c r="AL39" s="1198"/>
      <c r="AM39" s="1198"/>
      <c r="AN39" s="1199"/>
      <c r="AO39" s="322" t="s">
        <v>504</v>
      </c>
      <c r="AP39" s="322" t="s">
        <v>504</v>
      </c>
      <c r="AQ39" s="323">
        <v>-3106</v>
      </c>
      <c r="AR39" s="324" t="s">
        <v>504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527</v>
      </c>
      <c r="AL40" s="1195"/>
      <c r="AM40" s="1195"/>
      <c r="AN40" s="1196"/>
      <c r="AO40" s="322">
        <v>-865322</v>
      </c>
      <c r="AP40" s="322">
        <v>-39882</v>
      </c>
      <c r="AQ40" s="323">
        <v>-35380</v>
      </c>
      <c r="AR40" s="324">
        <v>12.7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299</v>
      </c>
      <c r="AL41" s="1201"/>
      <c r="AM41" s="1201"/>
      <c r="AN41" s="1202"/>
      <c r="AO41" s="322">
        <v>258136</v>
      </c>
      <c r="AP41" s="322">
        <v>11897</v>
      </c>
      <c r="AQ41" s="323">
        <v>14388</v>
      </c>
      <c r="AR41" s="324">
        <v>-17.3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495</v>
      </c>
      <c r="AN49" s="1189" t="s">
        <v>531</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2065104</v>
      </c>
      <c r="AN51" s="344">
        <v>92192</v>
      </c>
      <c r="AO51" s="345">
        <v>66.2</v>
      </c>
      <c r="AP51" s="346">
        <v>69477</v>
      </c>
      <c r="AQ51" s="347">
        <v>43.5</v>
      </c>
      <c r="AR51" s="348">
        <v>22.7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815765</v>
      </c>
      <c r="AN52" s="352">
        <v>36418</v>
      </c>
      <c r="AO52" s="353">
        <v>21.3</v>
      </c>
      <c r="AP52" s="354">
        <v>31528</v>
      </c>
      <c r="AQ52" s="355">
        <v>31.8</v>
      </c>
      <c r="AR52" s="356">
        <v>-10.5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1336750</v>
      </c>
      <c r="AN53" s="344">
        <v>60062</v>
      </c>
      <c r="AO53" s="345">
        <v>-34.9</v>
      </c>
      <c r="AP53" s="346">
        <v>59668</v>
      </c>
      <c r="AQ53" s="347">
        <v>-14.1</v>
      </c>
      <c r="AR53" s="348">
        <v>-20.8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659749</v>
      </c>
      <c r="AN54" s="352">
        <v>29644</v>
      </c>
      <c r="AO54" s="353">
        <v>-18.600000000000001</v>
      </c>
      <c r="AP54" s="354">
        <v>31515</v>
      </c>
      <c r="AQ54" s="355">
        <v>0</v>
      </c>
      <c r="AR54" s="356">
        <v>-18.600000000000001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851448</v>
      </c>
      <c r="AN55" s="344">
        <v>38572</v>
      </c>
      <c r="AO55" s="345">
        <v>-35.799999999999997</v>
      </c>
      <c r="AP55" s="346">
        <v>56894</v>
      </c>
      <c r="AQ55" s="347">
        <v>-4.5999999999999996</v>
      </c>
      <c r="AR55" s="348">
        <v>-31.2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453131</v>
      </c>
      <c r="AN56" s="352">
        <v>20528</v>
      </c>
      <c r="AO56" s="353">
        <v>-30.8</v>
      </c>
      <c r="AP56" s="354">
        <v>32548</v>
      </c>
      <c r="AQ56" s="355">
        <v>3.3</v>
      </c>
      <c r="AR56" s="356">
        <v>-34.1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1226641</v>
      </c>
      <c r="AN57" s="344">
        <v>56160</v>
      </c>
      <c r="AO57" s="345">
        <v>45.6</v>
      </c>
      <c r="AP57" s="346">
        <v>57122</v>
      </c>
      <c r="AQ57" s="347">
        <v>0.4</v>
      </c>
      <c r="AR57" s="348">
        <v>45.2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744817</v>
      </c>
      <c r="AN58" s="352">
        <v>34100</v>
      </c>
      <c r="AO58" s="353">
        <v>66.099999999999994</v>
      </c>
      <c r="AP58" s="354">
        <v>36191</v>
      </c>
      <c r="AQ58" s="355">
        <v>11.2</v>
      </c>
      <c r="AR58" s="356">
        <v>54.9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1286099</v>
      </c>
      <c r="AN59" s="344">
        <v>59275</v>
      </c>
      <c r="AO59" s="345">
        <v>5.5</v>
      </c>
      <c r="AP59" s="346">
        <v>53655</v>
      </c>
      <c r="AQ59" s="347">
        <v>-6.1</v>
      </c>
      <c r="AR59" s="348">
        <v>11.6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320242</v>
      </c>
      <c r="AN60" s="352">
        <v>14760</v>
      </c>
      <c r="AO60" s="353">
        <v>-56.7</v>
      </c>
      <c r="AP60" s="354">
        <v>32719</v>
      </c>
      <c r="AQ60" s="355">
        <v>-9.6</v>
      </c>
      <c r="AR60" s="356">
        <v>-47.1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1353208</v>
      </c>
      <c r="AN61" s="359">
        <v>61252</v>
      </c>
      <c r="AO61" s="360">
        <v>9.3000000000000007</v>
      </c>
      <c r="AP61" s="361">
        <v>59363</v>
      </c>
      <c r="AQ61" s="362">
        <v>3.8</v>
      </c>
      <c r="AR61" s="348">
        <v>5.5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598741</v>
      </c>
      <c r="AN62" s="352">
        <v>27090</v>
      </c>
      <c r="AO62" s="353">
        <v>-3.7</v>
      </c>
      <c r="AP62" s="354">
        <v>32900</v>
      </c>
      <c r="AQ62" s="355">
        <v>7.3</v>
      </c>
      <c r="AR62" s="356">
        <v>-11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N1KQ3BGmFGIwV3iIFeYK3KL0gOtSa6qkiF8BBGsTIzJtdHMHUpgHILYCYdvw52g57Kz4IpslxQS1tCgbDdK0w==" saltValue="ZqzyUFk/6jRcger5s2hAB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hBSR3Mib2GZjFbJ/5nk6s3GkPv3m2Q1QSglU39SsAisdVi8RxdBPQdJCaFAaIqXoMUfUF99n7mhTGGbNXwLuQ==" saltValue="qsUsXFbr9dJ5/8SnzqKL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FBTLwd6VP5uJ71rQc0WQ0MmpdXs34+1TTAc6vaZ3TsB2LbmleghO4f1RtJDdeepZdOvfwwGKdLIMslu1R2rQ==" saltValue="3Z6RTkJ9/UlQqdBdMeLT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2" t="s">
        <v>3</v>
      </c>
      <c r="D47" s="1212"/>
      <c r="E47" s="1213"/>
      <c r="F47" s="11">
        <v>18.91</v>
      </c>
      <c r="G47" s="12">
        <v>18.91</v>
      </c>
      <c r="H47" s="12">
        <v>18.39</v>
      </c>
      <c r="I47" s="12">
        <v>18.649999999999999</v>
      </c>
      <c r="J47" s="13">
        <v>16.91</v>
      </c>
    </row>
    <row r="48" spans="2:10" ht="57.75" customHeight="1" x14ac:dyDescent="0.15">
      <c r="B48" s="14"/>
      <c r="C48" s="1214" t="s">
        <v>4</v>
      </c>
      <c r="D48" s="1214"/>
      <c r="E48" s="1215"/>
      <c r="F48" s="15">
        <v>4.13</v>
      </c>
      <c r="G48" s="16">
        <v>7.53</v>
      </c>
      <c r="H48" s="16">
        <v>6.67</v>
      </c>
      <c r="I48" s="16">
        <v>4.2</v>
      </c>
      <c r="J48" s="17">
        <v>5.81</v>
      </c>
    </row>
    <row r="49" spans="2:10" ht="57.75" customHeight="1" thickBot="1" x14ac:dyDescent="0.2">
      <c r="B49" s="18"/>
      <c r="C49" s="1216" t="s">
        <v>5</v>
      </c>
      <c r="D49" s="1216"/>
      <c r="E49" s="1217"/>
      <c r="F49" s="19" t="s">
        <v>552</v>
      </c>
      <c r="G49" s="20">
        <v>3.42</v>
      </c>
      <c r="H49" s="20">
        <v>0.08</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G5GByYVfsZ7uRQh755SDyT1c6avVeUGHYJgLYyiTUdzmGf1EYApNfu6pxs7pHI1I7wJne8u6HvAGT5s3Y7LGA==" saltValue="gjudq6rykx6imD/rkYwG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2019-03-28T04:55:33Z</cp:lastPrinted>
  <dcterms:created xsi:type="dcterms:W3CDTF">2019-02-14T03:33:01Z</dcterms:created>
  <dcterms:modified xsi:type="dcterms:W3CDTF">2019-10-29T00:30:45Z</dcterms:modified>
  <cp:category/>
</cp:coreProperties>
</file>