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<sst xmlns="http://schemas.openxmlformats.org/spreadsheetml/2006/main" count="1008" uniqueCount="577">
  <si>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</si>
  <si>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</si>
  <si>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</si>
  <si>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</si>
  <si>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</si>
  <si>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</si>
  <si>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</si>
  <si>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</si>
  <si>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</si>
  <si>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</si>
  <si>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</si>
  <si>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</si>
  <si>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</si>
  <si>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</si>
  <si>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</si>
  <si>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</si>
  <si>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</si>
  <si>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</si>
  <si>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</si>
  <si>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</si>
  <si>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</si>
  <si>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</si>
  <si>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</si>
  <si>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</si>
  <si>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</si>
  <si>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</si>
  <si>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</si>
  <si>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</si>
  <si>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</si>
  <si>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</si>
  <si>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</si>
  <si>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</si>
  <si>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</si>
  <si>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</si>
  <si>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</si>
  <si>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</si>
  <si>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</si>
  <si>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</si>
  <si>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</si>
  <si>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</si>
  <si>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</si>
  <si>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</si>
  <si>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</si>
  <si>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</si>
  <si>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</si>
  <si>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</si>
  <si>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</si>
  <si>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</si>
  <si>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</si>
  <si>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</si>
  <si>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</si>
  <si>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</si>
  <si>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</si>
  <si>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</si>
  <si>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</si>
  <si>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</si>
  <si>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</si>
  <si>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</si>
  <si>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</si>
  <si>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</si>
  <si>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</si>
  <si>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</si>
  <si>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</si>
  <si>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</si>
  <si>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</si>
  <si>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</si>
  <si>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</si>
  <si>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</si>
  <si>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</si>
  <si>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</si>
  <si>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</si>
  <si>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</si>
  <si>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</si>
  <si>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</si>
  <si>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</si>
  <si>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</si>
  <si>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</si>
  <si>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</si>
  <si>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</si>
  <si>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</si>
  <si>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</si>
  <si>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</si>
  <si>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</si>
  <si>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</si>
  <si>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</si>
  <si>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</si>
  <si>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</si>
  <si>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</si>
  <si>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</si>
  <si>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</si>
  <si>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</si>
  <si>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</si>
  <si>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</si>
  <si>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</si>
  <si>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</si>
  <si>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</si>
  <si>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</si>
  <si>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</si>
  <si>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</si>
  <si>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</si>
  <si>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</si>
  <si>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</si>
  <si>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</si>
  <si>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</si>
  <si>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</si>
  <si>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</si>
  <si>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</si>
  <si>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</si>
  <si>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</si>
  <si>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</si>
  <si>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</si>
  <si>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</si>
  <si>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</si>
  <si>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</si>
  <si>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</si>
  <si>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</si>
  <si>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</si>
  <si>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</si>
  <si>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</si>
  <si>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</si>
  <si>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</si>
  <si>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</si>
  <si>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</si>
  <si>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</si>
  <si>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</si>
  <si>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</si>
  <si>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</si>
  <si>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</si>
  <si>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</si>
  <si>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</si>
  <si>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</si>
  <si>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</si>
  <si>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</si>
  <si>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</si>
  <si>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</si>
  <si>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</si>
  <si>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</si>
  <si>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</si>
  <si>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</si>
  <si>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</si>
  <si>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</si>
  <si>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</si>
  <si>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</si>
  <si>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</si>
  <si>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</si>
  <si>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</si>
  <si>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</si>
  <si>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</si>
  <si>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</si>
  <si>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</si>
  <si>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</si>
  <si>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</si>
  <si>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</si>
  <si>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</si>
  <si>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</si>
  <si>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</si>
  <si>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</si>
  <si>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</si>
  <si>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</si>
  <si>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</si>
  <si>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</si>
  <si>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</si>
  <si>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</si>
  <si>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</si>
  <si>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</si>
  <si>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</si>
  <si>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</si>
  <si>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</si>
  <si>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</si>
  <si>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</si>
  <si>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</si>
  <si>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</si>
  <si>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</si>
  <si>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</si>
  <si>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</si>
  <si>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</si>
  <si>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</si>
  <si>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</si>
  <si>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</si>
  <si>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</si>
  <si>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</si>
  <si>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</si>
  <si>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</si>
  <si>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</si>
  <si>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</si>
  <si>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</si>
  <si>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</si>
  <si>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</si>
  <si>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</si>
  <si>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</si>
  <si>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</si>
  <si>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</si>
  <si>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</si>
  <si>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</si>
  <si>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</si>
  <si>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</si>
  <si>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</si>
  <si>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</si>
  <si>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</si>
  <si>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</si>
  <si>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</si>
  <si>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</si>
  <si>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</si>
  <si>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</si>
  <si>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</si>
  <si>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</si>
  <si>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</si>
  <si>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</si>
  <si>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</si>
  <si>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</si>
  <si>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</si>
  <si>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</si>
  <si>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</si>
  <si>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滋賀県米原市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</si>
  <si>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</si>
  <si>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</si>
  <si>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</si>
  <si>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</si>
  <si>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</si>
  <si>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</si>
  <si>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</si>
  <si>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</si>
  <si>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</si>
  <si>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</si>
  <si>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</si>
  <si>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</si>
  <si>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</si>
  <si>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</si>
  <si>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</si>
  <si>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</si>
  <si>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</si>
  <si>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</si>
  <si>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</si>
  <si>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</si>
  <si>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</si>
  <si>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</si>
  <si>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</si>
  <si>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</si>
  <si>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</si>
  <si>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</si>
  <si>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</si>
  <si>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</si>
  <si>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</si>
  <si>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</si>
  <si>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</si>
  <si>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</si>
  <si>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</si>
  <si>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</si>
  <si>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</si>
  <si>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</si>
  <si>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</si>
  <si>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</si>
  <si>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</si>
  <si>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</si>
  <si>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</si>
  <si>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</si>
  <si>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</si>
  <si>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</si>
  <si>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</si>
  <si>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</si>
  <si>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</si>
  <si>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</si>
  <si>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</si>
  <si>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</si>
  <si>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</si>
  <si>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</si>
  <si>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</si>
  <si>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</si>
  <si>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</si>
  <si>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</si>
  <si>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</si>
  <si>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</si>
  <si>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</si>
  <si>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</si>
  <si>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</si>
  <si>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</si>
  <si>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</si>
  <si>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</si>
  <si>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</si>
  <si>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</si>
  <si>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</si>
  <si>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</si>
  <si>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</si>
  <si>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</si>
  <si>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</si>
  <si>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</si>
  <si>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</si>
  <si>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</si>
  <si>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</si>
  <si>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</si>
  <si>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</si>
  <si>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</si>
  <si>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</si>
  <si>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</si>
  <si>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</si>
  <si>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</si>
  <si>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</si>
  <si>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</si>
  <si>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</si>
  <si>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</si>
  <si>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</si>
  <si>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</si>
  <si>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</si>
  <si>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</si>
  <si>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</si>
  <si>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</si>
  <si>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</si>
  <si>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</si>
  <si>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</si>
  <si>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</si>
  <si>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</si>
  <si>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</si>
  <si>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</si>
  <si>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</si>
  <si>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</si>
  <si>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</si>
  <si>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</si>
  <si>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</si>
  <si>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</si>
  <si>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</si>
  <si>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</si>
  <si>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</si>
  <si>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</si>
  <si>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</si>
  <si>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</si>
  <si>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</si>
  <si>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</si>
  <si>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</si>
  <si>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</si>
  <si>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</si>
  <si>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</si>
  <si>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</si>
  <si>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</si>
  <si>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</si>
  <si>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</si>
  <si>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</si>
  <si>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</si>
  <si>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</si>
  <si>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</si>
  <si>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</si>
  <si>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</si>
  <si>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</si>
  <si>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</si>
  <si>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</si>
  <si>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</si>
  <si>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</si>
  <si>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</si>
  <si>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</si>
  <si>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</si>
  <si>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</si>
  <si>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</si>
  <si>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</si>
  <si>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</si>
  <si>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</si>
  <si>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</si>
  <si>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</si>
  <si>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</si>
  <si>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</si>
  <si>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</si>
  <si>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</si>
  <si>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</si>
  <si>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滋賀県米原市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</si>
  <si>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</si>
  <si>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</si>
  <si>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</si>
  <si>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</si>
  <si>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</si>
  <si>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</si>
  <si>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</si>
  <si>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</si>
  <si>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</si>
  <si>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</si>
  <si>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</si>
  <si>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</si>
  <si>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</si>
  <si>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</si>
  <si>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</si>
  <si>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</si>
  <si>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</si>
  <si>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</si>
  <si>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</si>
  <si>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</si>
  <si>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</si>
  <si>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</si>
  <si>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</si>
  <si>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</si>
  <si>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</si>
  <si>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</si>
  <si>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</si>
  <si>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</si>
  <si>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</si>
  <si>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</si>
  <si>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</si>
  <si>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</si>
  <si>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</si>
  <si>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</si>
  <si>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</si>
  <si>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</si>
  <si>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</si>
  <si>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</si>
  <si>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</si>
  <si>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</si>
  <si>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</si>
  <si>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</si>
  <si>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流域関連公共下水道事業特別会計</t>
    <phoneticPr fontId="5"/>
  </si>
  <si>
    <t>米原駅東部土地区画整理事業特別会計</t>
    <phoneticPr fontId="5"/>
  </si>
  <si>
    <t>住宅団地造成事業特別会計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</si>
  <si>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</si>
  <si>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</si>
  <si>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</si>
  <si>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</si>
  <si>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</si>
  <si>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</si>
  <si>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</si>
  <si>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</si>
  <si>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</si>
  <si>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</si>
  <si>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</si>
  <si>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</si>
  <si>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</si>
  <si>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</si>
  <si>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</si>
  <si>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</si>
  <si>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</si>
  <si>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</si>
  <si>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</si>
  <si>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</si>
  <si>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</si>
  <si>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</si>
  <si>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</si>
  <si>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</si>
  <si>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</si>
  <si>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</si>
  <si>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</si>
  <si>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</si>
  <si>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</si>
  <si>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</si>
  <si>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</si>
  <si>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</si>
  <si>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</si>
  <si>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</si>
  <si>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</si>
  <si>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</si>
  <si>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</si>
  <si>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</si>
  <si>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</si>
  <si>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</si>
  <si>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</si>
  <si>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</si>
  <si>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</si>
  <si>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</si>
  <si>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</si>
  <si>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</si>
  <si>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</si>
  <si>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</si>
  <si>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</si>
  <si>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</si>
  <si>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</si>
  <si>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</si>
  <si>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</si>
  <si>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</si>
  <si>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</si>
  <si>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</si>
  <si>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</si>
  <si>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</si>
  <si>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</si>
  <si>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</si>
  <si>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</si>
  <si>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</si>
  <si>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</si>
  <si>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</si>
  <si>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</si>
  <si>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</si>
  <si>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</si>
  <si>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</si>
  <si>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</si>
  <si>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</si>
  <si>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</si>
  <si>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</si>
  <si>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</si>
  <si>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</si>
  <si>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</si>
  <si>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</si>
  <si>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</si>
  <si>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</si>
  <si>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</si>
  <si>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</si>
  <si>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</si>
  <si>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</si>
  <si>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</si>
  <si>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</si>
  <si>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</si>
  <si>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</si>
  <si>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</si>
  <si>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</si>
  <si>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</si>
  <si>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</si>
  <si>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</si>
  <si>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</si>
  <si>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</si>
  <si>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</si>
  <si>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</si>
  <si>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</si>
  <si>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</si>
  <si>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</si>
  <si>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</si>
  <si>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</si>
  <si>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</si>
  <si>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</si>
  <si>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</si>
  <si>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</si>
  <si>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</si>
  <si>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</si>
  <si>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</si>
  <si>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</si>
  <si>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</si>
  <si>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</si>
  <si>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</si>
  <si>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</si>
  <si>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</si>
  <si>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</si>
  <si>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</si>
  <si>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</si>
  <si>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</si>
  <si>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</si>
  <si>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</si>
  <si>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</si>
  <si>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</si>
  <si>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</si>
  <si>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</si>
  <si>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</si>
  <si>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</si>
  <si>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</si>
  <si>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</si>
  <si>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</si>
  <si>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</si>
  <si>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</si>
  <si>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</si>
  <si>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</si>
  <si>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</si>
  <si>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</si>
  <si>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</si>
  <si>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</si>
  <si>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</si>
  <si>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</si>
  <si>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</si>
  <si>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</si>
  <si>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</si>
  <si>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</si>
  <si>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</si>
  <si>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</si>
  <si>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</si>
  <si>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米原駅東部土地区画整理事業特別会計</t>
  </si>
  <si>
    <t>一般会計</t>
  </si>
  <si>
    <t>国民健康保険事業特別会計</t>
  </si>
  <si>
    <t>介護保険事業特別会計</t>
  </si>
  <si>
    <t>流域関連公共下水道事業特別会計</t>
  </si>
  <si>
    <t>農業集落排水事業特別会計</t>
  </si>
  <si>
    <t>住宅団地造成事業特別会計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</si>
  <si>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</si>
  <si>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</si>
  <si>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</si>
  <si>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</si>
  <si>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</si>
  <si>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</si>
  <si>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</si>
  <si>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</si>
  <si>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</si>
  <si>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</si>
  <si>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</si>
  <si>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</si>
  <si>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</si>
  <si>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</si>
  <si>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</si>
  <si>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</si>
  <si>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xml:space="preserve"> 　将来負担比率および実質公債費比率ともに、類似団体と比較して低い水準にある。これは、繰上償還等により地方債現在高を縮減してきたことと、将来の社会資本や施設整備のために基金を積立てたことによるものである。しかし、今後合併特例債など地方債現在高の増加が見込まれるため、市債発行事業を厳選し、将来負担比率の維持に努める必要がある。</t>
    <phoneticPr fontId="5"/>
  </si>
  <si>
    <t>　繰上償還による地方債現在高の抑制等により、将来負担比率は算定されなかった。
　一方で、有形固定資産減価償却率は類似団体平均を上回っている。主な要因として、現在分庁舎方式の各庁舎は全ての施設で築30年を超え、最も老朽化の進んでいる施設は昭和32年の建築であり、庁舎の有形固定資産減価償却率は平成29年度数値で81.2％となっていることなどがある。庁舎については、現在統合庁舎の整備に向けた検討が進んでいるため、地方債現在高等に注視し将来負担の適正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</si>
</sst>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D230-45DA-9AA5-96E79C69DA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88424</c:v>
                </c:pt>
                <c:pt idx="1">
                  <c:v>107958</c:v>
                </c:pt>
                <c:pt idx="2">
                  <c:v>75379</c:v>
                </c:pt>
                <c:pt idx="3">
                  <c:v>48382</c:v>
                </c:pt>
                <c:pt idx="4">
                  <c:v>91602</c:v>
                </c:pt>
              </c:numCache>
            </c:numRef>
          </c:val>
          <c:smooth val="0"/>
          <c:extLst xmlns:c16r2="http://schemas.microsoft.com/office/drawing/2015/06/chart">
            <c:ext xmlns:c16="http://schemas.microsoft.com/office/drawing/2014/chart" uri="{C3380CC4-5D6E-409C-BE32-E72D297353CC}">
              <c16:uniqueId val="{00000001-D230-45DA-9AA5-96E79C69DA27}"/>
            </c:ext>
          </c:extLst>
        </c:ser>
        <c:dLbls>
          <c:showLegendKey val="0"/>
          <c:showVal val="0"/>
          <c:showCatName val="0"/>
          <c:showSerName val="0"/>
          <c:showPercent val="0"/>
          <c:showBubbleSize val="0"/>
        </c:dLbls>
        <c:marker val="1"/>
        <c:smooth val="0"/>
        <c:axId val="108037248"/>
        <c:axId val="108039168"/>
      </c:lineChart>
      <c:catAx>
        <c:axId val="10803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39168"/>
        <c:crosses val="autoZero"/>
        <c:auto val="1"/>
        <c:lblAlgn val="ctr"/>
        <c:lblOffset val="100"/>
        <c:tickLblSkip val="1"/>
        <c:tickMarkSkip val="1"/>
        <c:noMultiLvlLbl val="0"/>
      </c:catAx>
      <c:valAx>
        <c:axId val="1080391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3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5.13</c:v>
                </c:pt>
                <c:pt idx="1">
                  <c:v>4.62</c:v>
                </c:pt>
                <c:pt idx="2">
                  <c:v>6.66</c:v>
                </c:pt>
                <c:pt idx="3">
                  <c:v>5.52</c:v>
                </c:pt>
                <c:pt idx="4">
                  <c:v>5.55</c:v>
                </c:pt>
              </c:numCache>
            </c:numRef>
          </c:val>
          <c:extLst xmlns:c16r2="http://schemas.microsoft.com/office/drawing/2015/06/chart">
            <c:ext xmlns:c16="http://schemas.microsoft.com/office/drawing/2014/chart" uri="{C3380CC4-5D6E-409C-BE32-E72D297353CC}">
              <c16:uniqueId val="{00000000-FDF0-410D-9B5E-537B63597C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20.76</c:v>
                </c:pt>
                <c:pt idx="1">
                  <c:v>20.94</c:v>
                </c:pt>
                <c:pt idx="2">
                  <c:v>21.23</c:v>
                </c:pt>
                <c:pt idx="3">
                  <c:v>21.94</c:v>
                </c:pt>
                <c:pt idx="4">
                  <c:v>22.01</c:v>
                </c:pt>
              </c:numCache>
            </c:numRef>
          </c:val>
          <c:extLst xmlns:c16r2="http://schemas.microsoft.com/office/drawing/2015/06/chart">
            <c:ext xmlns:c16="http://schemas.microsoft.com/office/drawing/2014/chart" uri="{C3380CC4-5D6E-409C-BE32-E72D297353CC}">
              <c16:uniqueId val="{00000001-FDF0-410D-9B5E-537B63597C84}"/>
            </c:ext>
          </c:extLst>
        </c:ser>
        <c:dLbls>
          <c:showLegendKey val="0"/>
          <c:showVal val="0"/>
          <c:showCatName val="0"/>
          <c:showSerName val="0"/>
          <c:showPercent val="0"/>
          <c:showBubbleSize val="0"/>
        </c:dLbls>
        <c:gapWidth val="250"/>
        <c:overlap val="100"/>
        <c:axId val="133135744"/>
        <c:axId val="134170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5.71</c:v>
                </c:pt>
                <c:pt idx="1">
                  <c:v>6.67</c:v>
                </c:pt>
                <c:pt idx="2">
                  <c:v>10.29</c:v>
                </c:pt>
                <c:pt idx="3">
                  <c:v>2.23</c:v>
                </c:pt>
                <c:pt idx="4">
                  <c:v>2.89</c:v>
                </c:pt>
              </c:numCache>
            </c:numRef>
          </c:val>
          <c:smooth val="0"/>
          <c:extLst xmlns:c16r2="http://schemas.microsoft.com/office/drawing/2015/06/chart">
            <c:ext xmlns:c16="http://schemas.microsoft.com/office/drawing/2014/chart" uri="{C3380CC4-5D6E-409C-BE32-E72D297353CC}">
              <c16:uniqueId val="{00000002-FDF0-410D-9B5E-537B63597C84}"/>
            </c:ext>
          </c:extLst>
        </c:ser>
        <c:dLbls>
          <c:showLegendKey val="0"/>
          <c:showVal val="0"/>
          <c:showCatName val="0"/>
          <c:showSerName val="0"/>
          <c:showPercent val="0"/>
          <c:showBubbleSize val="0"/>
        </c:dLbls>
        <c:marker val="1"/>
        <c:smooth val="0"/>
        <c:axId val="133135744"/>
        <c:axId val="134170112"/>
      </c:lineChart>
      <c:catAx>
        <c:axId val="1331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170112"/>
        <c:crosses val="autoZero"/>
        <c:auto val="1"/>
        <c:lblAlgn val="ctr"/>
        <c:lblOffset val="100"/>
        <c:tickLblSkip val="1"/>
        <c:tickMarkSkip val="1"/>
        <c:noMultiLvlLbl val="0"/>
      </c:catAx>
      <c:valAx>
        <c:axId val="134170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0-FBE2-4C61-834D-F1E68CC16B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BE2-4C61-834D-F1E68CC16BB0}"/>
            </c:ext>
          </c:extLst>
        </c:ser>
        <c:ser>
          <c:idx val="2"/>
          <c:order val="2"/>
          <c:tx>
            <c:strRef>
              <c:f>データシート!$A$29</c:f>
              <c:strCache>
                <c:ptCount val="1"/>
                <c:pt idx="0">
                  <c:v>住宅団地造成事業特別会計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0.35</c:v>
                </c:pt>
                <c:pt idx="2">
                  <c:v>#N/A</c:v>
                </c:pt>
                <c:pt idx="3">
                  <c:v>0.26</c:v>
                </c:pt>
                <c:pt idx="4">
                  <c:v>#N/A</c:v>
                </c:pt>
                <c:pt idx="5">
                  <c:v>0.22</c:v>
                </c:pt>
                <c:pt idx="6">
                  <c:v>#N/A</c:v>
                </c:pt>
                <c:pt idx="7">
                  <c:v>0.2</c:v>
                </c:pt>
                <c:pt idx="8">
                  <c:v>#N/A</c:v>
                </c:pt>
                <c:pt idx="9">
                  <c:v>0.15</c:v>
                </c:pt>
              </c:numCache>
            </c:numRef>
          </c:val>
          <c:extLst xmlns:c16r2="http://schemas.microsoft.com/office/drawing/2015/06/chart">
            <c:ext xmlns:c16="http://schemas.microsoft.com/office/drawing/2014/chart" uri="{C3380CC4-5D6E-409C-BE32-E72D297353CC}">
              <c16:uniqueId val="{00000002-FBE2-4C61-834D-F1E68CC16BB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0.24</c:v>
                </c:pt>
              </c:numCache>
            </c:numRef>
          </c:val>
          <c:extLst xmlns:c16r2="http://schemas.microsoft.com/office/drawing/2015/06/chart">
            <c:ext xmlns:c16="http://schemas.microsoft.com/office/drawing/2014/chart" uri="{C3380CC4-5D6E-409C-BE32-E72D297353CC}">
              <c16:uniqueId val="{00000003-FBE2-4C61-834D-F1E68CC16BB0}"/>
            </c:ext>
          </c:extLst>
        </c:ser>
        <c:ser>
          <c:idx val="4"/>
          <c:order val="4"/>
          <c:tx>
            <c:strRef>
              <c:f>データシート!$A$31</c:f>
              <c:strCache>
                <c:ptCount val="1"/>
                <c:pt idx="0">
                  <c:v>流域関連公共下水道事業特別会計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0.03</c:v>
                </c:pt>
                <c:pt idx="4">
                  <c:v>#N/A</c:v>
                </c:pt>
                <c:pt idx="5">
                  <c:v>0.03</c:v>
                </c:pt>
                <c:pt idx="6">
                  <c:v>#N/A</c:v>
                </c:pt>
                <c:pt idx="7">
                  <c:v>0.02</c:v>
                </c:pt>
                <c:pt idx="8">
                  <c:v>#N/A</c:v>
                </c:pt>
                <c:pt idx="9">
                  <c:v>0.75</c:v>
                </c:pt>
              </c:numCache>
            </c:numRef>
          </c:val>
          <c:extLst xmlns:c16r2="http://schemas.microsoft.com/office/drawing/2015/06/chart">
            <c:ext xmlns:c16="http://schemas.microsoft.com/office/drawing/2014/chart" uri="{C3380CC4-5D6E-409C-BE32-E72D297353CC}">
              <c16:uniqueId val="{00000004-FBE2-4C61-834D-F1E68CC16BB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0.46</c:v>
                </c:pt>
                <c:pt idx="4">
                  <c:v>#N/A</c:v>
                </c:pt>
                <c:pt idx="5">
                  <c:v>0.59</c:v>
                </c:pt>
                <c:pt idx="6">
                  <c:v>#N/A</c:v>
                </c:pt>
                <c:pt idx="7">
                  <c:v>1.1000000000000001</c:v>
                </c:pt>
                <c:pt idx="8">
                  <c:v>#N/A</c:v>
                </c:pt>
                <c:pt idx="9">
                  <c:v>0.88</c:v>
                </c:pt>
              </c:numCache>
            </c:numRef>
          </c:val>
          <c:extLst xmlns:c16r2="http://schemas.microsoft.com/office/drawing/2015/06/chart">
            <c:ext xmlns:c16="http://schemas.microsoft.com/office/drawing/2014/chart" uri="{C3380CC4-5D6E-409C-BE32-E72D297353CC}">
              <c16:uniqueId val="{00000005-FBE2-4C61-834D-F1E68CC16BB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c:v>
                </c:pt>
                <c:pt idx="2">
                  <c:v>#N/A</c:v>
                </c:pt>
                <c:pt idx="3">
                  <c:v>0.98</c:v>
                </c:pt>
                <c:pt idx="4">
                  <c:v>#N/A</c:v>
                </c:pt>
                <c:pt idx="5">
                  <c:v>0.74</c:v>
                </c:pt>
                <c:pt idx="6">
                  <c:v>#N/A</c:v>
                </c:pt>
                <c:pt idx="7">
                  <c:v>1.34</c:v>
                </c:pt>
                <c:pt idx="8">
                  <c:v>#N/A</c:v>
                </c:pt>
                <c:pt idx="9">
                  <c:v>1.91</c:v>
                </c:pt>
              </c:numCache>
            </c:numRef>
          </c:val>
          <c:extLst xmlns:c16r2="http://schemas.microsoft.com/office/drawing/2015/06/chart">
            <c:ext xmlns:c16="http://schemas.microsoft.com/office/drawing/2014/chart" uri="{C3380CC4-5D6E-409C-BE32-E72D297353CC}">
              <c16:uniqueId val="{00000006-FBE2-4C61-834D-F1E68CC16B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5.13</c:v>
                </c:pt>
                <c:pt idx="2">
                  <c:v>#N/A</c:v>
                </c:pt>
                <c:pt idx="3">
                  <c:v>4.62</c:v>
                </c:pt>
                <c:pt idx="4">
                  <c:v>#N/A</c:v>
                </c:pt>
                <c:pt idx="5">
                  <c:v>6.65</c:v>
                </c:pt>
                <c:pt idx="6">
                  <c:v>#N/A</c:v>
                </c:pt>
                <c:pt idx="7">
                  <c:v>5.55</c:v>
                </c:pt>
                <c:pt idx="8">
                  <c:v>#N/A</c:v>
                </c:pt>
                <c:pt idx="9">
                  <c:v>5.54</c:v>
                </c:pt>
              </c:numCache>
            </c:numRef>
          </c:val>
          <c:extLst xmlns:c16r2="http://schemas.microsoft.com/office/drawing/2015/06/chart">
            <c:ext xmlns:c16="http://schemas.microsoft.com/office/drawing/2014/chart" uri="{C3380CC4-5D6E-409C-BE32-E72D297353CC}">
              <c16:uniqueId val="{00000007-FBE2-4C61-834D-F1E68CC16BB0}"/>
            </c:ext>
          </c:extLst>
        </c:ser>
        <c:ser>
          <c:idx val="8"/>
          <c:order val="8"/>
          <c:tx>
            <c:strRef>
              <c:f>データシート!$A$35</c:f>
              <c:strCache>
                <c:ptCount val="1"/>
                <c:pt idx="0">
                  <c:v>米原駅東部土地区画整理事業特別会計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2.97</c:v>
                </c:pt>
                <c:pt idx="2">
                  <c:v>#N/A</c:v>
                </c:pt>
                <c:pt idx="3">
                  <c:v>3.29</c:v>
                </c:pt>
                <c:pt idx="4">
                  <c:v>#N/A</c:v>
                </c:pt>
                <c:pt idx="5">
                  <c:v>3.38</c:v>
                </c:pt>
                <c:pt idx="6">
                  <c:v>#N/A</c:v>
                </c:pt>
                <c:pt idx="7">
                  <c:v>3.57</c:v>
                </c:pt>
                <c:pt idx="8">
                  <c:v>#N/A</c:v>
                </c:pt>
                <c:pt idx="9">
                  <c:v>6.62</c:v>
                </c:pt>
              </c:numCache>
            </c:numRef>
          </c:val>
          <c:extLst xmlns:c16r2="http://schemas.microsoft.com/office/drawing/2015/06/chart">
            <c:ext xmlns:c16="http://schemas.microsoft.com/office/drawing/2014/chart" uri="{C3380CC4-5D6E-409C-BE32-E72D297353CC}">
              <c16:uniqueId val="{00000008-FBE2-4C61-834D-F1E68CC16BB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16.23</c:v>
                </c:pt>
                <c:pt idx="2">
                  <c:v>#N/A</c:v>
                </c:pt>
                <c:pt idx="3">
                  <c:v>16.43</c:v>
                </c:pt>
                <c:pt idx="4">
                  <c:v>#N/A</c:v>
                </c:pt>
                <c:pt idx="5">
                  <c:v>16.39</c:v>
                </c:pt>
                <c:pt idx="6">
                  <c:v>#N/A</c:v>
                </c:pt>
                <c:pt idx="7">
                  <c:v>17.11</c:v>
                </c:pt>
                <c:pt idx="8">
                  <c:v>#N/A</c:v>
                </c:pt>
                <c:pt idx="9">
                  <c:v>17.239999999999998</c:v>
                </c:pt>
              </c:numCache>
            </c:numRef>
          </c:val>
          <c:extLst xmlns:c16r2="http://schemas.microsoft.com/office/drawing/2015/06/chart">
            <c:ext xmlns:c16="http://schemas.microsoft.com/office/drawing/2014/chart" uri="{C3380CC4-5D6E-409C-BE32-E72D297353CC}">
              <c16:uniqueId val="{00000009-FBE2-4C61-834D-F1E68CC16BB0}"/>
            </c:ext>
          </c:extLst>
        </c:ser>
        <c:dLbls>
          <c:showLegendKey val="0"/>
          <c:showVal val="0"/>
          <c:showCatName val="0"/>
          <c:showSerName val="0"/>
          <c:showPercent val="0"/>
          <c:showBubbleSize val="0"/>
        </c:dLbls>
        <c:gapWidth val="150"/>
        <c:overlap val="100"/>
        <c:axId val="134313856"/>
        <c:axId val="134315392"/>
      </c:barChart>
      <c:catAx>
        <c:axId val="1343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315392"/>
        <c:crosses val="autoZero"/>
        <c:auto val="1"/>
        <c:lblAlgn val="ctr"/>
        <c:lblOffset val="100"/>
        <c:tickLblSkip val="1"/>
        <c:tickMarkSkip val="1"/>
        <c:noMultiLvlLbl val="0"/>
      </c:catAx>
      <c:valAx>
        <c:axId val="13431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1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2673</c:v>
                </c:pt>
                <c:pt idx="5">
                  <c:v>2741</c:v>
                </c:pt>
                <c:pt idx="8">
                  <c:v>2678</c:v>
                </c:pt>
                <c:pt idx="11">
                  <c:v>2632</c:v>
                </c:pt>
                <c:pt idx="14">
                  <c:v>2605</c:v>
                </c:pt>
              </c:numCache>
            </c:numRef>
          </c:val>
          <c:extLst xmlns:c16r2="http://schemas.microsoft.com/office/drawing/2015/06/chart">
            <c:ext xmlns:c16="http://schemas.microsoft.com/office/drawing/2014/chart" uri="{C3380CC4-5D6E-409C-BE32-E72D297353CC}">
              <c16:uniqueId val="{00000000-81BA-4FE2-9D48-0A6B6F3421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81BA-4FE2-9D48-0A6B6F3421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19</c:v>
                </c:pt>
                <c:pt idx="6">
                  <c:v>18</c:v>
                </c:pt>
                <c:pt idx="9">
                  <c:v>9</c:v>
                </c:pt>
                <c:pt idx="12">
                  <c:v>6</c:v>
                </c:pt>
              </c:numCache>
            </c:numRef>
          </c:val>
          <c:extLst xmlns:c16r2="http://schemas.microsoft.com/office/drawing/2015/06/chart">
            <c:ext xmlns:c16="http://schemas.microsoft.com/office/drawing/2014/chart" uri="{C3380CC4-5D6E-409C-BE32-E72D297353CC}">
              <c16:uniqueId val="{00000002-81BA-4FE2-9D48-0A6B6F3421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144</c:v>
                </c:pt>
                <c:pt idx="3">
                  <c:v>216</c:v>
                </c:pt>
                <c:pt idx="6">
                  <c:v>29</c:v>
                </c:pt>
                <c:pt idx="9">
                  <c:v>31</c:v>
                </c:pt>
                <c:pt idx="12">
                  <c:v>25</c:v>
                </c:pt>
              </c:numCache>
            </c:numRef>
          </c:val>
          <c:extLst xmlns:c16r2="http://schemas.microsoft.com/office/drawing/2015/06/chart">
            <c:ext xmlns:c16="http://schemas.microsoft.com/office/drawing/2014/chart" uri="{C3380CC4-5D6E-409C-BE32-E72D297353CC}">
              <c16:uniqueId val="{00000003-81BA-4FE2-9D48-0A6B6F3421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1380</c:v>
                </c:pt>
                <c:pt idx="3">
                  <c:v>1358</c:v>
                </c:pt>
                <c:pt idx="6">
                  <c:v>1278</c:v>
                </c:pt>
                <c:pt idx="9">
                  <c:v>1417</c:v>
                </c:pt>
                <c:pt idx="12">
                  <c:v>1807</c:v>
                </c:pt>
              </c:numCache>
            </c:numRef>
          </c:val>
          <c:extLst xmlns:c16r2="http://schemas.microsoft.com/office/drawing/2015/06/chart">
            <c:ext xmlns:c16="http://schemas.microsoft.com/office/drawing/2014/chart" uri="{C3380CC4-5D6E-409C-BE32-E72D297353CC}">
              <c16:uniqueId val="{00000004-81BA-4FE2-9D48-0A6B6F3421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1BA-4FE2-9D48-0A6B6F3421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1BA-4FE2-9D48-0A6B6F3421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1776</c:v>
                </c:pt>
                <c:pt idx="3">
                  <c:v>1751</c:v>
                </c:pt>
                <c:pt idx="6">
                  <c:v>1532</c:v>
                </c:pt>
                <c:pt idx="9">
                  <c:v>1622</c:v>
                </c:pt>
                <c:pt idx="12">
                  <c:v>1678</c:v>
                </c:pt>
              </c:numCache>
            </c:numRef>
          </c:val>
          <c:extLst xmlns:c16r2="http://schemas.microsoft.com/office/drawing/2015/06/chart">
            <c:ext xmlns:c16="http://schemas.microsoft.com/office/drawing/2014/chart" uri="{C3380CC4-5D6E-409C-BE32-E72D297353CC}">
              <c16:uniqueId val="{00000007-81BA-4FE2-9D48-0A6B6F3421B4}"/>
            </c:ext>
          </c:extLst>
        </c:ser>
        <c:dLbls>
          <c:showLegendKey val="0"/>
          <c:showVal val="0"/>
          <c:showCatName val="0"/>
          <c:showSerName val="0"/>
          <c:showPercent val="0"/>
          <c:showBubbleSize val="0"/>
        </c:dLbls>
        <c:gapWidth val="100"/>
        <c:overlap val="100"/>
        <c:axId val="144872576"/>
        <c:axId val="14487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646</c:v>
                </c:pt>
                <c:pt idx="2">
                  <c:v>#N/A</c:v>
                </c:pt>
                <c:pt idx="3">
                  <c:v>#N/A</c:v>
                </c:pt>
                <c:pt idx="4">
                  <c:v>604</c:v>
                </c:pt>
                <c:pt idx="5">
                  <c:v>#N/A</c:v>
                </c:pt>
                <c:pt idx="6">
                  <c:v>#N/A</c:v>
                </c:pt>
                <c:pt idx="7">
                  <c:v>179</c:v>
                </c:pt>
                <c:pt idx="8">
                  <c:v>#N/A</c:v>
                </c:pt>
                <c:pt idx="9">
                  <c:v>#N/A</c:v>
                </c:pt>
                <c:pt idx="10">
                  <c:v>447</c:v>
                </c:pt>
                <c:pt idx="11">
                  <c:v>#N/A</c:v>
                </c:pt>
                <c:pt idx="12">
                  <c:v>#N/A</c:v>
                </c:pt>
                <c:pt idx="13">
                  <c:v>911</c:v>
                </c:pt>
                <c:pt idx="14">
                  <c:v>#N/A</c:v>
                </c:pt>
              </c:numCache>
            </c:numRef>
          </c:val>
          <c:smooth val="0"/>
          <c:extLst xmlns:c16r2="http://schemas.microsoft.com/office/drawing/2015/06/chart">
            <c:ext xmlns:c16="http://schemas.microsoft.com/office/drawing/2014/chart" uri="{C3380CC4-5D6E-409C-BE32-E72D297353CC}">
              <c16:uniqueId val="{00000008-81BA-4FE2-9D48-0A6B6F3421B4}"/>
            </c:ext>
          </c:extLst>
        </c:ser>
        <c:dLbls>
          <c:showLegendKey val="0"/>
          <c:showVal val="0"/>
          <c:showCatName val="0"/>
          <c:showSerName val="0"/>
          <c:showPercent val="0"/>
          <c:showBubbleSize val="0"/>
        </c:dLbls>
        <c:marker val="1"/>
        <c:smooth val="0"/>
        <c:axId val="144872576"/>
        <c:axId val="144874496"/>
      </c:lineChart>
      <c:catAx>
        <c:axId val="1448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874496"/>
        <c:crosses val="autoZero"/>
        <c:auto val="1"/>
        <c:lblAlgn val="ctr"/>
        <c:lblOffset val="100"/>
        <c:tickLblSkip val="1"/>
        <c:tickMarkSkip val="1"/>
        <c:noMultiLvlLbl val="0"/>
      </c:catAx>
      <c:valAx>
        <c:axId val="14487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87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31965</c:v>
                </c:pt>
                <c:pt idx="5">
                  <c:v>31346</c:v>
                </c:pt>
                <c:pt idx="8">
                  <c:v>33154</c:v>
                </c:pt>
                <c:pt idx="11">
                  <c:v>32513</c:v>
                </c:pt>
                <c:pt idx="14">
                  <c:v>32706</c:v>
                </c:pt>
              </c:numCache>
            </c:numRef>
          </c:val>
          <c:extLst xmlns:c16r2="http://schemas.microsoft.com/office/drawing/2015/06/chart">
            <c:ext xmlns:c16="http://schemas.microsoft.com/office/drawing/2014/chart" uri="{C3380CC4-5D6E-409C-BE32-E72D297353CC}">
              <c16:uniqueId val="{00000000-6712-439A-B4AB-B1CE50E37A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1633</c:v>
                </c:pt>
                <c:pt idx="5">
                  <c:v>1514</c:v>
                </c:pt>
                <c:pt idx="8">
                  <c:v>1440</c:v>
                </c:pt>
                <c:pt idx="11">
                  <c:v>1489</c:v>
                </c:pt>
                <c:pt idx="14">
                  <c:v>1262</c:v>
                </c:pt>
              </c:numCache>
            </c:numRef>
          </c:val>
          <c:extLst xmlns:c16r2="http://schemas.microsoft.com/office/drawing/2015/06/chart">
            <c:ext xmlns:c16="http://schemas.microsoft.com/office/drawing/2014/chart" uri="{C3380CC4-5D6E-409C-BE32-E72D297353CC}">
              <c16:uniqueId val="{00000001-6712-439A-B4AB-B1CE50E37A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11476</c:v>
                </c:pt>
                <c:pt idx="5">
                  <c:v>12091</c:v>
                </c:pt>
                <c:pt idx="8">
                  <c:v>12249</c:v>
                </c:pt>
                <c:pt idx="11">
                  <c:v>12493</c:v>
                </c:pt>
                <c:pt idx="14">
                  <c:v>12350</c:v>
                </c:pt>
              </c:numCache>
            </c:numRef>
          </c:val>
          <c:extLst xmlns:c16r2="http://schemas.microsoft.com/office/drawing/2015/06/chart">
            <c:ext xmlns:c16="http://schemas.microsoft.com/office/drawing/2014/chart" uri="{C3380CC4-5D6E-409C-BE32-E72D297353CC}">
              <c16:uniqueId val="{00000002-6712-439A-B4AB-B1CE50E37A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712-439A-B4AB-B1CE50E37A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712-439A-B4AB-B1CE50E37A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68</c:v>
                </c:pt>
                <c:pt idx="3">
                  <c:v>50</c:v>
                </c:pt>
                <c:pt idx="6">
                  <c:v>38</c:v>
                </c:pt>
                <c:pt idx="9">
                  <c:v>28</c:v>
                </c:pt>
                <c:pt idx="12">
                  <c:v>18</c:v>
                </c:pt>
              </c:numCache>
            </c:numRef>
          </c:val>
          <c:extLst xmlns:c16r2="http://schemas.microsoft.com/office/drawing/2015/06/chart">
            <c:ext xmlns:c16="http://schemas.microsoft.com/office/drawing/2014/chart" uri="{C3380CC4-5D6E-409C-BE32-E72D297353CC}">
              <c16:uniqueId val="{00000005-6712-439A-B4AB-B1CE50E37A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3595</c:v>
                </c:pt>
                <c:pt idx="3">
                  <c:v>3493</c:v>
                </c:pt>
                <c:pt idx="6">
                  <c:v>3180</c:v>
                </c:pt>
                <c:pt idx="9">
                  <c:v>3284</c:v>
                </c:pt>
                <c:pt idx="12">
                  <c:v>3483</c:v>
                </c:pt>
              </c:numCache>
            </c:numRef>
          </c:val>
          <c:extLst xmlns:c16r2="http://schemas.microsoft.com/office/drawing/2015/06/chart">
            <c:ext xmlns:c16="http://schemas.microsoft.com/office/drawing/2014/chart" uri="{C3380CC4-5D6E-409C-BE32-E72D297353CC}">
              <c16:uniqueId val="{00000006-6712-439A-B4AB-B1CE50E37A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251</c:v>
                </c:pt>
                <c:pt idx="3">
                  <c:v>270</c:v>
                </c:pt>
                <c:pt idx="6">
                  <c:v>220</c:v>
                </c:pt>
                <c:pt idx="9">
                  <c:v>201</c:v>
                </c:pt>
                <c:pt idx="12">
                  <c:v>202</c:v>
                </c:pt>
              </c:numCache>
            </c:numRef>
          </c:val>
          <c:extLst xmlns:c16r2="http://schemas.microsoft.com/office/drawing/2015/06/chart">
            <c:ext xmlns:c16="http://schemas.microsoft.com/office/drawing/2014/chart" uri="{C3380CC4-5D6E-409C-BE32-E72D297353CC}">
              <c16:uniqueId val="{00000007-6712-439A-B4AB-B1CE50E37A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19901</c:v>
                </c:pt>
                <c:pt idx="3">
                  <c:v>20256</c:v>
                </c:pt>
                <c:pt idx="6">
                  <c:v>19295</c:v>
                </c:pt>
                <c:pt idx="9">
                  <c:v>18899</c:v>
                </c:pt>
                <c:pt idx="12">
                  <c:v>18067</c:v>
                </c:pt>
              </c:numCache>
            </c:numRef>
          </c:val>
          <c:extLst xmlns:c16r2="http://schemas.microsoft.com/office/drawing/2015/06/chart">
            <c:ext xmlns:c16="http://schemas.microsoft.com/office/drawing/2014/chart" uri="{C3380CC4-5D6E-409C-BE32-E72D297353CC}">
              <c16:uniqueId val="{00000008-6712-439A-B4AB-B1CE50E37A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97</c:v>
                </c:pt>
                <c:pt idx="3">
                  <c:v>78</c:v>
                </c:pt>
                <c:pt idx="6">
                  <c:v>60</c:v>
                </c:pt>
                <c:pt idx="9">
                  <c:v>51</c:v>
                </c:pt>
                <c:pt idx="12">
                  <c:v>46</c:v>
                </c:pt>
              </c:numCache>
            </c:numRef>
          </c:val>
          <c:extLst xmlns:c16r2="http://schemas.microsoft.com/office/drawing/2015/06/chart">
            <c:ext xmlns:c16="http://schemas.microsoft.com/office/drawing/2014/chart" uri="{C3380CC4-5D6E-409C-BE32-E72D297353CC}">
              <c16:uniqueId val="{00000009-6712-439A-B4AB-B1CE50E37A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20626</c:v>
                </c:pt>
                <c:pt idx="3">
                  <c:v>21795</c:v>
                </c:pt>
                <c:pt idx="6">
                  <c:v>21755</c:v>
                </c:pt>
                <c:pt idx="9">
                  <c:v>21470</c:v>
                </c:pt>
                <c:pt idx="12">
                  <c:v>22576</c:v>
                </c:pt>
              </c:numCache>
            </c:numRef>
          </c:val>
          <c:extLst xmlns:c16r2="http://schemas.microsoft.com/office/drawing/2015/06/chart">
            <c:ext xmlns:c16="http://schemas.microsoft.com/office/drawing/2014/chart" uri="{C3380CC4-5D6E-409C-BE32-E72D297353CC}">
              <c16:uniqueId val="{0000000A-6712-439A-B4AB-B1CE50E37AF6}"/>
            </c:ext>
          </c:extLst>
        </c:ser>
        <c:dLbls>
          <c:showLegendKey val="0"/>
          <c:showVal val="0"/>
          <c:showCatName val="0"/>
          <c:showSerName val="0"/>
          <c:showPercent val="0"/>
          <c:showBubbleSize val="0"/>
        </c:dLbls>
        <c:gapWidth val="100"/>
        <c:overlap val="100"/>
        <c:axId val="144992128"/>
        <c:axId val="144998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991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712-439A-B4AB-B1CE50E37AF6}"/>
            </c:ext>
          </c:extLst>
        </c:ser>
        <c:dLbls>
          <c:showLegendKey val="0"/>
          <c:showVal val="0"/>
          <c:showCatName val="0"/>
          <c:showSerName val="0"/>
          <c:showPercent val="0"/>
          <c:showBubbleSize val="0"/>
        </c:dLbls>
        <c:marker val="1"/>
        <c:smooth val="0"/>
        <c:axId val="144992128"/>
        <c:axId val="144998400"/>
      </c:lineChart>
      <c:catAx>
        <c:axId val="14499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998400"/>
        <c:crosses val="autoZero"/>
        <c:auto val="1"/>
        <c:lblAlgn val="ctr"/>
        <c:lblOffset val="100"/>
        <c:tickLblSkip val="1"/>
        <c:tickMarkSkip val="1"/>
        <c:noMultiLvlLbl val="0"/>
      </c:catAx>
      <c:valAx>
        <c:axId val="14499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9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2744</c:v>
                </c:pt>
                <c:pt idx="1">
                  <c:v>2749</c:v>
                </c:pt>
                <c:pt idx="2">
                  <c:v>2756</c:v>
                </c:pt>
              </c:numCache>
            </c:numRef>
          </c:val>
          <c:extLst xmlns:c16r2="http://schemas.microsoft.com/office/drawing/2015/06/chart">
            <c:ext xmlns:c16="http://schemas.microsoft.com/office/drawing/2014/chart" uri="{C3380CC4-5D6E-409C-BE32-E72D297353CC}">
              <c16:uniqueId val="{00000000-7053-4916-B082-E166FFD340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3980</c:v>
                </c:pt>
                <c:pt idx="1">
                  <c:v>3997</c:v>
                </c:pt>
                <c:pt idx="2">
                  <c:v>3634</c:v>
                </c:pt>
              </c:numCache>
            </c:numRef>
          </c:val>
          <c:extLst xmlns:c16r2="http://schemas.microsoft.com/office/drawing/2015/06/chart">
            <c:ext xmlns:c16="http://schemas.microsoft.com/office/drawing/2014/chart" uri="{C3380CC4-5D6E-409C-BE32-E72D297353CC}">
              <c16:uniqueId val="{00000001-7053-4916-B082-E166FFD340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7705</c:v>
                </c:pt>
                <c:pt idx="1">
                  <c:v>7886</c:v>
                </c:pt>
                <c:pt idx="2">
                  <c:v>7750</c:v>
                </c:pt>
              </c:numCache>
            </c:numRef>
          </c:val>
          <c:extLst xmlns:c16r2="http://schemas.microsoft.com/office/drawing/2015/06/chart">
            <c:ext xmlns:c16="http://schemas.microsoft.com/office/drawing/2014/chart" uri="{C3380CC4-5D6E-409C-BE32-E72D297353CC}">
              <c16:uniqueId val="{00000002-7053-4916-B082-E166FFD34092}"/>
            </c:ext>
          </c:extLst>
        </c:ser>
        <c:dLbls>
          <c:showLegendKey val="0"/>
          <c:showVal val="0"/>
          <c:showCatName val="0"/>
          <c:showSerName val="0"/>
          <c:showPercent val="0"/>
          <c:showBubbleSize val="0"/>
        </c:dLbls>
        <c:gapWidth val="120"/>
        <c:overlap val="100"/>
        <c:axId val="145202560"/>
        <c:axId val="145204352"/>
      </c:barChart>
      <c:catAx>
        <c:axId val="14520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5204352"/>
        <c:crosses val="autoZero"/>
        <c:auto val="1"/>
        <c:lblAlgn val="ctr"/>
        <c:lblOffset val="100"/>
        <c:tickLblSkip val="1"/>
        <c:tickMarkSkip val="1"/>
        <c:noMultiLvlLbl val="0"/>
      </c:catAx>
      <c:valAx>
        <c:axId val="145204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520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F27-4A2E-8E21-E2B3BCD44C08}"/>
                </c:ext>
                <c:ext xmlns:c15="http://schemas.microsoft.com/office/drawing/2012/chart" uri="{CE6537A1-D6FC-4f65-9D91-7224C49458BB}">
                  <c15:dlblFieldTable>
                    <c15:dlblFTEntry>
                      <c15:txfldGUID>{14B1BDBC-D383-473E-8D53-DE0A8EBBB909}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F27-4A2E-8E21-E2B3BCD44C08}"/>
                </c:ext>
                <c:ext xmlns:c15="http://schemas.microsoft.com/office/drawing/2012/chart" uri="{CE6537A1-D6FC-4f65-9D91-7224C49458BB}">
                  <c15:dlblFieldTable>
                    <c15:dlblFTEntry>
                      <c15:txfldGUID>{CBA29492-47EB-4AF8-8917-71D326CA4FB7}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F27-4A2E-8E21-E2B3BCD44C08}"/>
                </c:ext>
                <c:ext xmlns:c15="http://schemas.microsoft.com/office/drawing/2012/chart" uri="{CE6537A1-D6FC-4f65-9D91-7224C49458BB}">
                  <c15:dlblFieldTable>
                    <c15:dlblFTEntry>
                      <c15:txfldGUID>{F341FD59-B67B-44E4-A7FA-E93ADA91D316}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F27-4A2E-8E21-E2B3BCD44C08}"/>
                </c:ext>
                <c:ext xmlns:c15="http://schemas.microsoft.com/office/drawing/2012/chart" uri="{CE6537A1-D6FC-4f65-9D91-7224C49458BB}">
                  <c15:dlblFieldTable>
                    <c15:dlblFTEntry>
                      <c15:txfldGUID>{96360471-10CF-4097-AB7A-7F2B69D83DCB}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F27-4A2E-8E21-E2B3BCD44C08}"/>
                </c:ext>
                <c:ext xmlns:c15="http://schemas.microsoft.com/office/drawing/2012/chart" uri="{CE6537A1-D6FC-4f65-9D91-7224C49458BB}">
                  <c15:dlblFieldTable>
                    <c15:dlblFTEntry>
                      <c15:txfldGUID>{C91EB2E3-B87C-410F-8239-D5CBB41FE927}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F27-4A2E-8E21-E2B3BCD44C08}"/>
                </c:ext>
                <c:ext xmlns:c15="http://schemas.microsoft.com/office/drawing/2012/chart" uri="{CE6537A1-D6FC-4f65-9D91-7224C49458BB}">
                  <c15:dlblFieldTable>
                    <c15:dlblFTEntry>
                      <c15:txfldGUID>{FB2B42D4-76A1-4D60-8EBF-286FE590A30C}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F27-4A2E-8E21-E2B3BCD44C08}"/>
                </c:ext>
                <c:ext xmlns:c15="http://schemas.microsoft.com/office/drawing/2012/chart" uri="{CE6537A1-D6FC-4f65-9D91-7224C49458BB}">
                  <c15:dlblFieldTable>
                    <c15:dlblFTEntry>
                      <c15:txfldGUID>{0C070A04-83FA-43B8-995A-570E1E8DF1C6}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F27-4A2E-8E21-E2B3BCD44C08}"/>
                </c:ext>
                <c:ext xmlns:c15="http://schemas.microsoft.com/office/drawing/2012/chart" uri="{CE6537A1-D6FC-4f65-9D91-7224C49458BB}">
                  <c15:dlblFieldTable>
                    <c15:dlblFTEntry>
                      <c15:txfldGUID>{56134EB9-6400-4083-9958-55E4E8A8D1B0}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F27-4A2E-8E21-E2B3BCD44C08}"/>
                </c:ext>
                <c:ext xmlns:c15="http://schemas.microsoft.com/office/drawing/2012/chart" uri="{CE6537A1-D6FC-4f65-9D91-7224C49458BB}">
                  <c15:dlblFieldTable>
                    <c15:dlblFTEntry>
                      <c15:txfldGUID>{39445070-A156-4240-8560-68FF7CA6FB37}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57.7</c:v>
                </c:pt>
                <c:pt idx="32">
                  <c:v>58.4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F27-4A2E-8E21-E2B3BCD44C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F27-4A2E-8E21-E2B3BCD44C08}"/>
                </c:ext>
                <c:ext xmlns:c15="http://schemas.microsoft.com/office/drawing/2012/chart" uri="{CE6537A1-D6FC-4f65-9D91-7224C49458BB}">
                  <c15:dlblFieldTable>
                    <c15:dlblFTEntry>
                      <c15:txfldGUID>{D2C167E9-A36E-4DAF-9F2F-0AC8FB9C9A01}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F27-4A2E-8E21-E2B3BCD44C08}"/>
                </c:ext>
                <c:ext xmlns:c15="http://schemas.microsoft.com/office/drawing/2012/chart" uri="{CE6537A1-D6FC-4f65-9D91-7224C49458BB}">
                  <c15:dlblFieldTable>
                    <c15:dlblFTEntry>
                      <c15:txfldGUID>{3114FC45-B67A-4304-AEB2-0A198DF41E4F}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F27-4A2E-8E21-E2B3BCD44C08}"/>
                </c:ext>
                <c:ext xmlns:c15="http://schemas.microsoft.com/office/drawing/2012/chart" uri="{CE6537A1-D6FC-4f65-9D91-7224C49458BB}">
                  <c15:dlblFieldTable>
                    <c15:dlblFTEntry>
                      <c15:txfldGUID>{680BD4AB-E61A-4FDE-A884-13E148270E36}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F27-4A2E-8E21-E2B3BCD44C08}"/>
                </c:ext>
                <c:ext xmlns:c15="http://schemas.microsoft.com/office/drawing/2012/chart" uri="{CE6537A1-D6FC-4f65-9D91-7224C49458BB}">
                  <c15:dlblFieldTable>
                    <c15:dlblFTEntry>
                      <c15:txfldGUID>{A27E0822-8296-4C9E-B97E-E3D747F56880}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F27-4A2E-8E21-E2B3BCD44C08}"/>
                </c:ext>
                <c:ext xmlns:c15="http://schemas.microsoft.com/office/drawing/2012/chart" uri="{CE6537A1-D6FC-4f65-9D91-7224C49458BB}">
                  <c15:dlblFieldTable>
                    <c15:dlblFTEntry>
                      <c15:txfldGUID>{EF58C62B-A3D1-4939-95CA-59BC93825B51}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F27-4A2E-8E21-E2B3BCD44C08}"/>
                </c:ext>
                <c:ext xmlns:c15="http://schemas.microsoft.com/office/drawing/2012/chart" uri="{CE6537A1-D6FC-4f65-9D91-7224C49458BB}">
                  <c15:dlblFieldTable>
                    <c15:dlblFTEntry>
                      <c15:txfldGUID>{563FB03A-EEEF-462D-9CF9-091B391A3A0A}</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F27-4A2E-8E21-E2B3BCD44C08}"/>
                </c:ext>
                <c:ext xmlns:c15="http://schemas.microsoft.com/office/drawing/2012/chart" uri="{CE6537A1-D6FC-4f65-9D91-7224C49458BB}">
                  <c15:layout/>
                  <c15:dlblFieldTable>
                    <c15:dlblFTEntry>
                      <c15:txfldGUID>{BA13D16C-FEB5-464C-812E-099A4AE5203E}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F27-4A2E-8E21-E2B3BCD44C08}"/>
                </c:ext>
                <c:ext xmlns:c15="http://schemas.microsoft.com/office/drawing/2012/chart" uri="{CE6537A1-D6FC-4f65-9D91-7224C49458BB}">
                  <c15:layout/>
                  <c15:dlblFieldTable>
                    <c15:dlblFTEntry>
                      <c15:txfldGUID>{E3E046D6-5DFB-4484-94C0-831BBA9DB1E3}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F27-4A2E-8E21-E2B3BCD44C08}"/>
                </c:ext>
                <c:ext xmlns:c15="http://schemas.microsoft.com/office/drawing/2012/chart" uri="{CE6537A1-D6FC-4f65-9D91-7224C49458BB}">
                  <c15:layout/>
                  <c15:dlblFieldTable>
                    <c15:dlblFTEntry>
                      <c15:txfldGUID>{33A26DB3-73A3-47B3-B3CF-356B2431E93D}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7F27-4A2E-8E21-E2B3BCD44C08}"/>
            </c:ext>
          </c:extLst>
        </c:ser>
        <c:dLbls>
          <c:showLegendKey val="0"/>
          <c:showVal val="1"/>
          <c:showCatName val="0"/>
          <c:showSerName val="0"/>
          <c:showPercent val="0"/>
          <c:showBubbleSize val="0"/>
        </c:dLbls>
        <c:axId val="145144832"/>
        <c:axId val="145753216"/>
      </c:scatterChart>
      <c:valAx>
        <c:axId val="145144832"/>
        <c:scaling>
          <c:orientation val="minMax"/>
          <c:max val="57.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753216"/>
        <c:crosses val="autoZero"/>
        <c:crossBetween val="midCat"/>
      </c:valAx>
      <c:valAx>
        <c:axId val="145753216"/>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144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4CE-4C55-B472-BC89F49CB56D}"/>
                </c:ext>
                <c:ext xmlns:c15="http://schemas.microsoft.com/office/drawing/2012/chart" uri="{CE6537A1-D6FC-4f65-9D91-7224C49458BB}">
                  <c15:dlblFieldTable>
                    <c15:dlblFTEntry>
                      <c15:txfldGUID>{74855D3C-80F9-4CA3-AA08-490545DD56BF}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CE-4C55-B472-BC89F49CB56D}"/>
                </c:ext>
                <c:ext xmlns:c15="http://schemas.microsoft.com/office/drawing/2012/chart" uri="{CE6537A1-D6FC-4f65-9D91-7224C49458BB}">
                  <c15:dlblFieldTable>
                    <c15:dlblFTEntry>
                      <c15:txfldGUID>{70F55B4D-48E4-4837-AC4C-77BEE12516E4}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4CE-4C55-B472-BC89F49CB56D}"/>
                </c:ext>
                <c:ext xmlns:c15="http://schemas.microsoft.com/office/drawing/2012/chart" uri="{CE6537A1-D6FC-4f65-9D91-7224C49458BB}">
                  <c15:dlblFieldTable>
                    <c15:dlblFTEntry>
                      <c15:txfldGUID>{C3F2E6E2-469F-4D7C-9CEA-5E6FEE7E47C8}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CE-4C55-B472-BC89F49CB56D}"/>
                </c:ext>
                <c:ext xmlns:c15="http://schemas.microsoft.com/office/drawing/2012/chart" uri="{CE6537A1-D6FC-4f65-9D91-7224C49458BB}">
                  <c15:dlblFieldTable>
                    <c15:dlblFTEntry>
                      <c15:txfldGUID>{C7E35818-A2B7-42DC-BBB6-D9D6F8B3EBBA}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4CE-4C55-B472-BC89F49CB56D}"/>
                </c:ext>
                <c:ext xmlns:c15="http://schemas.microsoft.com/office/drawing/2012/chart" uri="{CE6537A1-D6FC-4f65-9D91-7224C49458BB}">
                  <c15:dlblFieldTable>
                    <c15:dlblFTEntry>
                      <c15:txfldGUID>{37024064-D51A-43D4-B728-1436FC0954A2}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4CE-4C55-B472-BC89F49CB56D}"/>
                </c:ext>
                <c:ext xmlns:c15="http://schemas.microsoft.com/office/drawing/2012/chart" uri="{CE6537A1-D6FC-4f65-9D91-7224C49458BB}">
                  <c15:layout/>
                  <c15:dlblFieldTable>
                    <c15:dlblFTEntry>
                      <c15:txfldGUID>{E8B11CC4-E315-49DB-89DC-31D3FC19D3A4}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4CE-4C55-B472-BC89F49CB56D}"/>
                </c:ext>
                <c:ext xmlns:c15="http://schemas.microsoft.com/office/drawing/2012/chart" uri="{CE6537A1-D6FC-4f65-9D91-7224C49458BB}">
                  <c15:dlblFieldTable>
                    <c15:dlblFTEntry>
                      <c15:txfldGUID>{0ACB13D9-1A7F-4BEC-AD3A-999AD82158AE}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4CE-4C55-B472-BC89F49CB56D}"/>
                </c:ext>
                <c:ext xmlns:c15="http://schemas.microsoft.com/office/drawing/2012/chart" uri="{CE6537A1-D6FC-4f65-9D91-7224C49458BB}">
                  <c15:dlblFieldTable>
                    <c15:dlblFTEntry>
                      <c15:txfldGUID>{8EB238F5-B940-454A-BB14-A7E492B120A9}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4CE-4C55-B472-BC89F49CB56D}"/>
                </c:ext>
                <c:ext xmlns:c15="http://schemas.microsoft.com/office/drawing/2012/chart" uri="{CE6537A1-D6FC-4f65-9D91-7224C49458BB}">
                  <c15:dlblFieldTable>
                    <c15:dlblFTEntry>
                      <c15:txfldGUID>{33E3DE37-9BB8-4B64-932B-1F8D6A825C8B}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5.8</c:v>
                </c:pt>
                <c:pt idx="16">
                  <c:v>4.5</c:v>
                </c:pt>
                <c:pt idx="24">
                  <c:v>3.9</c:v>
                </c:pt>
                <c:pt idx="32">
                  <c:v>5</c:v>
                </c:pt>
              </c:numCache>
            </c:numRef>
          </c:xVal>
          <c:yVal>
            <c:numRef>
              <c:f>公会計指標分析・財政指標組合せ分析表!$BP$73:$DC$73</c:f>
              <c:numCache>
                <c:formatCode>#,##0.0;"▲ "#,##0.0</c:formatCode>
                <c:ptCount val="40"/>
                <c:pt idx="8">
                  <c:v>9.4</c:v>
                </c:pt>
              </c:numCache>
            </c:numRef>
          </c:yVal>
          <c:smooth val="0"/>
          <c:extLst xmlns:c16r2="http://schemas.microsoft.com/office/drawing/2015/06/chart">
            <c:ext xmlns:c16="http://schemas.microsoft.com/office/drawing/2014/chart" uri="{C3380CC4-5D6E-409C-BE32-E72D297353CC}">
              <c16:uniqueId val="{00000009-E4CE-4C55-B472-BC89F49CB5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4CE-4C55-B472-BC89F49CB56D}"/>
                </c:ext>
                <c:ext xmlns:c15="http://schemas.microsoft.com/office/drawing/2012/chart" uri="{CE6537A1-D6FC-4f65-9D91-7224C49458BB}">
                  <c15:layout/>
                  <c15:dlblFieldTable>
                    <c15:dlblFTEntry>
                      <c15:txfldGUID>{EABC37B2-ADA1-4B82-85F2-E0028467E32B}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4CE-4C55-B472-BC89F49CB56D}"/>
                </c:ext>
                <c:ext xmlns:c15="http://schemas.microsoft.com/office/drawing/2012/chart" uri="{CE6537A1-D6FC-4f65-9D91-7224C49458BB}">
                  <c15:dlblFieldTable>
                    <c15:dlblFTEntry>
                      <c15:txfldGUID>{D4DE62E3-D786-4E8B-B90D-FB42DE885B5D}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4CE-4C55-B472-BC89F49CB56D}"/>
                </c:ext>
                <c:ext xmlns:c15="http://schemas.microsoft.com/office/drawing/2012/chart" uri="{CE6537A1-D6FC-4f65-9D91-7224C49458BB}">
                  <c15:dlblFieldTable>
                    <c15:dlblFTEntry>
                      <c15:txfldGUID>{23AAA504-D0D9-46BB-AE2C-9902BA5753C2}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4CE-4C55-B472-BC89F49CB56D}"/>
                </c:ext>
                <c:ext xmlns:c15="http://schemas.microsoft.com/office/drawing/2012/chart" uri="{CE6537A1-D6FC-4f65-9D91-7224C49458BB}">
                  <c15:dlblFieldTable>
                    <c15:dlblFTEntry>
                      <c15:txfldGUID>{3EA4A1A4-5734-453C-815D-D8674F29B891}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4CE-4C55-B472-BC89F49CB56D}"/>
                </c:ext>
                <c:ext xmlns:c15="http://schemas.microsoft.com/office/drawing/2012/chart" uri="{CE6537A1-D6FC-4f65-9D91-7224C49458BB}">
                  <c15:dlblFieldTable>
                    <c15:dlblFTEntry>
                      <c15:txfldGUID>{105ED048-A846-477C-AE95-C81FD30F50BE}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4CE-4C55-B472-BC89F49CB56D}"/>
                </c:ext>
                <c:ext xmlns:c15="http://schemas.microsoft.com/office/drawing/2012/chart" uri="{CE6537A1-D6FC-4f65-9D91-7224C49458BB}">
                  <c15:layout/>
                  <c15:dlblFieldTable>
                    <c15:dlblFTEntry>
                      <c15:txfldGUID>{FA486F4A-5A3F-467F-A853-28E478F384F9}</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4CE-4C55-B472-BC89F49CB56D}"/>
                </c:ext>
                <c:ext xmlns:c15="http://schemas.microsoft.com/office/drawing/2012/chart" uri="{CE6537A1-D6FC-4f65-9D91-7224C49458BB}">
                  <c15:layout/>
                  <c15:dlblFieldTable>
                    <c15:dlblFTEntry>
                      <c15:txfldGUID>{D0277DBC-AA90-4238-AA7D-7DDEC2268659}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4CE-4C55-B472-BC89F49CB56D}"/>
                </c:ext>
                <c:ext xmlns:c15="http://schemas.microsoft.com/office/drawing/2012/chart" uri="{CE6537A1-D6FC-4f65-9D91-7224C49458BB}">
                  <c15:layout/>
                  <c15:dlblFieldTable>
                    <c15:dlblFTEntry>
                      <c15:txfldGUID>{4244A93A-0AB8-4AAB-B1F2-F3E5DB7BCFC9}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4CE-4C55-B472-BC89F49CB56D}"/>
                </c:ext>
                <c:ext xmlns:c15="http://schemas.microsoft.com/office/drawing/2012/chart" uri="{CE6537A1-D6FC-4f65-9D91-7224C49458BB}">
                  <c15:layout/>
                  <c15:dlblFieldTable>
                    <c15:dlblFTEntry>
                      <c15:txfldGUID>{9C9A4996-7469-4E94-876F-2EBAB1DCBECC}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E4CE-4C55-B472-BC89F49CB56D}"/>
            </c:ext>
          </c:extLst>
        </c:ser>
        <c:dLbls>
          <c:showLegendKey val="0"/>
          <c:showVal val="1"/>
          <c:showCatName val="0"/>
          <c:showSerName val="0"/>
          <c:showPercent val="0"/>
          <c:showBubbleSize val="0"/>
        </c:dLbls>
        <c:axId val="146430592"/>
        <c:axId val="146453248"/>
      </c:scatterChart>
      <c:valAx>
        <c:axId val="146430592"/>
        <c:scaling>
          <c:orientation val="minMax"/>
          <c:max val="12.6"/>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453248"/>
        <c:crosses val="autoZero"/>
        <c:crossBetween val="midCat"/>
      </c:valAx>
      <c:valAx>
        <c:axId val="146453248"/>
        <c:scaling>
          <c:orientation val="minMax"/>
          <c:max val="7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430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単年度実質公債費比率は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元金償還が新たに始まった市債</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と米原駅東部土地区画整理事業特別会計の期日一括償還のための繰入金の影響により、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上昇した。これに伴い、３か年</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平均の実質公債費比率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これまで繰上償還等による公債費の抑制</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を行ってきたが、平成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年度からは元金償還が新たに始まる市債の影響等で、実質公債費比率は上昇傾向にある。このため、可能な限り繰上償還を行うとともに、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上より有利な</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市債発行事業を厳選し将来負担の適正化に努める。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将来負担額において、地方債の現在高が平成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年度で整備した防災情報伝達システムの市債発行の影響等で、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百万円増加した。一方、充当可能財源等は、充当可能基金が米原駅東部土地区画整理事業特別会計の期日一括償還のために減債基金を取り崩して繰出したことにより、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百万円減少した。これらの要因により、将来負担比率は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ポイント悪化したが、将来負担比率は算定されなかった。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しかし、合併特例債などにより地方債現在高の増加が見込まれるため、新規事業について総点検を図るとともに、市債発行事業を厳選し財政規律の維持に努める。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万円を積立てたが、「減債基金」から米原駅東部土地区画整理事業特別会計における期日一括償還分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を繰出すため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38,161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万円を取り崩したこと、「福祉対策基金」から私立保育所等施設整備支援のため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万円を取り崩したこ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49,210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・普通交付税の合併算定替終了や、合併特例債等の発行に伴う償還額の増加に備え、財政調整基金と減債基金は限定的活用とし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一定規模を維持している。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・近年一定規模を維持している状況であるが、平成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年度以降は統合庁舎の建設事業や小中学校校舎等の長寿命化工事等の実施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により、減少する見込みである。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・公共施設等整備基金：公共施設等の整備充実を図るため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・教育施設整備基金：教育施設の整備充実を図るため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・公共施設等整備基金：基金運用益の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・教育施設整備基金：基金運用益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万円と今後の教育施設の整備等のために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6,934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年度から統合庁舎の建設工事を実施するため、以降減少予定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・教育施設整備基金：市内各小中学校の長寿命化工事を実施するため、平成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年度以降は減少予定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・合併特例法による普通交付税の合併算定替が平成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年度までであり、その影響額が明確でないため一定規模を維持している。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・基金運用益の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万円、米原駅東口事業用定期借地賃料</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万円（地域開発事業債繰上償還済分）を積立てたことによる増加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・米原駅東部土地区画整理事業特別会計の期日一括償還分を繰出すために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38,161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・合併特例債を活用し新市の一体的なまちづくりを行っているところであり、平成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年度に市債償還のピークを迎えるため、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それらに備え一定規模を維持している。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39,543
39,043
250.39
21,552,392
20,728,940
694,537
12,523,675
23,274,003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年度に策定した公共施設再編計画に基づき統合や譲渡等を行い、平成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年度末で延床面積</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％を削減したが、有形固定資産減価償却率は類似団体より高い水準にある。このため今後は、平成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年度に策定した公共施設等総合管理計画に掲げる公共施設の延床面積を</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％削減するという目標に向け、公共施設の統合や廃止、複合化等の取り組みを進めていきます。</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71" name="直線コネクタ 70"/>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72"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73" name="直線コネクタ 72"/>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74"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75" name="直線コネクタ 74"/>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76"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7" name="フローチャート: 判断 76"/>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8" name="フローチャート: 判断 77"/>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9" name="フローチャート: 判断 78"/>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85" name="楕円 84"/>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86"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132503</xdr:rowOff>
    </xdr:from>
    <xdr:to>
      <xdr:col>19</xdr:col>
      <xdr:colOff>187325</xdr:colOff>
      <xdr:row>29</xdr:row>
      <xdr:rowOff>62653</xdr:rowOff>
    </xdr:to>
    <xdr:sp macro="" textlink="">
      <xdr:nvSpPr>
        <xdr:cNvPr id="87" name="楕円 86"/>
        <xdr:cNvSpPr/>
      </xdr:nvSpPr>
      <xdr:spPr>
        <a:xfrm>
          <a:off x="4000500" y="57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11853</xdr:rowOff>
    </xdr:to>
    <xdr:cxnSp macro="">
      <xdr:nvCxnSpPr>
        <xdr:cNvPr id="88" name="直線コネクタ 87"/>
        <xdr:cNvCxnSpPr/>
      </xdr:nvCxnSpPr>
      <xdr:spPr>
        <a:xfrm flipV="1">
          <a:off x="4051300" y="5730240"/>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9" name="楕円 88"/>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11853</xdr:rowOff>
    </xdr:from>
    <xdr:to>
      <xdr:col>19</xdr:col>
      <xdr:colOff>136525</xdr:colOff>
      <xdr:row>29</xdr:row>
      <xdr:rowOff>62230</xdr:rowOff>
    </xdr:to>
    <xdr:cxnSp macro="">
      <xdr:nvCxnSpPr>
        <xdr:cNvPr id="90" name="直線コネクタ 89"/>
        <xdr:cNvCxnSpPr/>
      </xdr:nvCxnSpPr>
      <xdr:spPr>
        <a:xfrm flipV="1">
          <a:off x="3289300" y="575542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91"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92"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79180</xdr:rowOff>
    </xdr:from>
    <xdr:ext cx="405111" cy="259045"/>
    <xdr:sp macro="" textlink="">
      <xdr:nvSpPr>
        <xdr:cNvPr id="93" name="n_1mainValue有形固定資産減価償却率"/>
        <xdr:cNvSpPr txBox="1"/>
      </xdr:nvSpPr>
      <xdr:spPr>
        <a:xfrm>
          <a:off x="3836044" y="5479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4"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債務償還可能年数は類似団体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平均よりやや低い水準である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将来負担額の地方債現在高は、繰上償還を継続して実施してきたことにより抑制できている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、充当可能基金残高も増加傾向にある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ことが考えられる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ただし、今後は統合庁舎整備事業等の大規模事業に係る地方債発行額の増加が見込まれる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ため、事務事業の見直しを更に進めるとともに、市税の徴収強化等による財源確保に努め、歳入歳出両面から改善を図る。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8" name="テキスト ボックス 117"/>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0" name="テキスト ボックス 11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26" name="直線コネクタ 125"/>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7"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8" name="直線コネクタ 127"/>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9"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30" name="直線コネクタ 129"/>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31"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32" name="フローチャート: 判断 131"/>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63047</xdr:rowOff>
    </xdr:from>
    <xdr:to>
      <xdr:col>76</xdr:col>
      <xdr:colOff>73025</xdr:colOff>
      <xdr:row>32</xdr:row>
      <xdr:rowOff>164647</xdr:rowOff>
    </xdr:to>
    <xdr:sp macro="" textlink="">
      <xdr:nvSpPr>
        <xdr:cNvPr id="138" name="楕円 137"/>
        <xdr:cNvSpPr/>
      </xdr:nvSpPr>
      <xdr:spPr>
        <a:xfrm>
          <a:off x="147447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41474</xdr:rowOff>
    </xdr:from>
    <xdr:ext cx="340478" cy="259045"/>
    <xdr:sp macro="" textlink="">
      <xdr:nvSpPr>
        <xdr:cNvPr id="139" name="債務償還可能年数該当値テキスト"/>
        <xdr:cNvSpPr txBox="1"/>
      </xdr:nvSpPr>
      <xdr:spPr>
        <a:xfrm>
          <a:off x="14846300" y="6299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39,543
39,043
250.39
21,552,392
20,728,940
694,537
12,523,675
23,274,003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164482</xdr:rowOff>
    </xdr:from>
    <xdr:ext cx="405111" cy="259045"/>
    <xdr:sp macro="" textlink="">
      <xdr:nvSpPr>
        <xdr:cNvPr id="60" name="【道路】&#10;有形固定資産減価償却率平均値テキスト"/>
        <xdr:cNvSpPr txBox="1"/>
      </xdr:nvSpPr>
      <xdr:spPr>
        <a:xfrm>
          <a:off x="4673600" y="599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69" name="楕円 68"/>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57167</xdr:rowOff>
    </xdr:from>
    <xdr:ext cx="405111" cy="259045"/>
    <xdr:sp macro="" textlink="">
      <xdr:nvSpPr>
        <xdr:cNvPr id="70" name="【道路】&#10;有形固定資産減価償却率該当値テキスト"/>
        <xdr:cNvSpPr txBox="1"/>
      </xdr:nvSpPr>
      <xdr:spPr>
        <a:xfrm>
          <a:off x="4673600"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80645</xdr:rowOff>
    </xdr:from>
    <xdr:to>
      <xdr:col>20</xdr:col>
      <xdr:colOff>38100</xdr:colOff>
      <xdr:row>37</xdr:row>
      <xdr:rowOff>10795</xdr:rowOff>
    </xdr:to>
    <xdr:sp macro="" textlink="">
      <xdr:nvSpPr>
        <xdr:cNvPr id="71" name="楕円 70"/>
        <xdr:cNvSpPr/>
      </xdr:nvSpPr>
      <xdr:spPr>
        <a:xfrm>
          <a:off x="3746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36</xdr:row>
      <xdr:rowOff>131445</xdr:rowOff>
    </xdr:to>
    <xdr:cxnSp macro="">
      <xdr:nvCxnSpPr>
        <xdr:cNvPr id="72" name="直線コネクタ 71"/>
        <xdr:cNvCxnSpPr/>
      </xdr:nvCxnSpPr>
      <xdr:spPr>
        <a:xfrm flipV="1">
          <a:off x="3797300" y="63017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3" name="楕円 72"/>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131445</xdr:rowOff>
    </xdr:from>
    <xdr:to>
      <xdr:col>19</xdr:col>
      <xdr:colOff>177800</xdr:colOff>
      <xdr:row>36</xdr:row>
      <xdr:rowOff>142875</xdr:rowOff>
    </xdr:to>
    <xdr:cxnSp macro="">
      <xdr:nvCxnSpPr>
        <xdr:cNvPr id="74" name="直線コネクタ 73"/>
        <xdr:cNvCxnSpPr/>
      </xdr:nvCxnSpPr>
      <xdr:spPr>
        <a:xfrm flipV="1">
          <a:off x="2908300" y="63036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6"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1922</xdr:rowOff>
    </xdr:from>
    <xdr:ext cx="405111" cy="259045"/>
    <xdr:sp macro="" textlink="">
      <xdr:nvSpPr>
        <xdr:cNvPr id="77" name="n_1mainValue【道路】&#10;有形固定資産減価償却率"/>
        <xdr:cNvSpPr txBox="1"/>
      </xdr:nvSpPr>
      <xdr:spPr>
        <a:xfrm>
          <a:off x="3582044"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13352</xdr:rowOff>
    </xdr:from>
    <xdr:ext cx="405111" cy="259045"/>
    <xdr:sp macro="" textlink="">
      <xdr:nvSpPr>
        <xdr:cNvPr id="78" name="n_2mainValue【道路】&#10;有形固定資産減価償却率"/>
        <xdr:cNvSpPr txBox="1"/>
      </xdr:nvSpPr>
      <xdr:spPr>
        <a:xfrm>
          <a:off x="27057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7"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27686</xdr:rowOff>
    </xdr:from>
    <xdr:to>
      <xdr:col>55</xdr:col>
      <xdr:colOff>50800</xdr:colOff>
      <xdr:row>38</xdr:row>
      <xdr:rowOff>129286</xdr:rowOff>
    </xdr:to>
    <xdr:sp macro="" textlink="">
      <xdr:nvSpPr>
        <xdr:cNvPr id="116" name="楕円 115"/>
        <xdr:cNvSpPr/>
      </xdr:nvSpPr>
      <xdr:spPr>
        <a:xfrm>
          <a:off x="104267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50563</xdr:rowOff>
    </xdr:from>
    <xdr:ext cx="534377" cy="259045"/>
    <xdr:sp macro="" textlink="">
      <xdr:nvSpPr>
        <xdr:cNvPr id="117" name="【道路】&#10;一人当たり延長該当値テキスト"/>
        <xdr:cNvSpPr txBox="1"/>
      </xdr:nvSpPr>
      <xdr:spPr>
        <a:xfrm>
          <a:off x="10515600" y="63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30582</xdr:rowOff>
    </xdr:from>
    <xdr:to>
      <xdr:col>50</xdr:col>
      <xdr:colOff>165100</xdr:colOff>
      <xdr:row>38</xdr:row>
      <xdr:rowOff>132182</xdr:rowOff>
    </xdr:to>
    <xdr:sp macro="" textlink="">
      <xdr:nvSpPr>
        <xdr:cNvPr id="118" name="楕円 117"/>
        <xdr:cNvSpPr/>
      </xdr:nvSpPr>
      <xdr:spPr>
        <a:xfrm>
          <a:off x="9588500" y="65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78486</xdr:rowOff>
    </xdr:from>
    <xdr:to>
      <xdr:col>55</xdr:col>
      <xdr:colOff>0</xdr:colOff>
      <xdr:row>38</xdr:row>
      <xdr:rowOff>81382</xdr:rowOff>
    </xdr:to>
    <xdr:cxnSp macro="">
      <xdr:nvCxnSpPr>
        <xdr:cNvPr id="119" name="直線コネクタ 118"/>
        <xdr:cNvCxnSpPr/>
      </xdr:nvCxnSpPr>
      <xdr:spPr>
        <a:xfrm flipV="1">
          <a:off x="9639300" y="6593586"/>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41935</xdr:rowOff>
    </xdr:from>
    <xdr:to>
      <xdr:col>46</xdr:col>
      <xdr:colOff>38100</xdr:colOff>
      <xdr:row>38</xdr:row>
      <xdr:rowOff>143535</xdr:rowOff>
    </xdr:to>
    <xdr:sp macro="" textlink="">
      <xdr:nvSpPr>
        <xdr:cNvPr id="120" name="楕円 119"/>
        <xdr:cNvSpPr/>
      </xdr:nvSpPr>
      <xdr:spPr>
        <a:xfrm>
          <a:off x="8699500" y="65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81382</xdr:rowOff>
    </xdr:from>
    <xdr:to>
      <xdr:col>50</xdr:col>
      <xdr:colOff>114300</xdr:colOff>
      <xdr:row>38</xdr:row>
      <xdr:rowOff>92735</xdr:rowOff>
    </xdr:to>
    <xdr:cxnSp macro="">
      <xdr:nvCxnSpPr>
        <xdr:cNvPr id="121" name="直線コネクタ 120"/>
        <xdr:cNvCxnSpPr/>
      </xdr:nvCxnSpPr>
      <xdr:spPr>
        <a:xfrm flipV="1">
          <a:off x="8750300" y="659648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136872</xdr:rowOff>
    </xdr:from>
    <xdr:ext cx="534377" cy="259045"/>
    <xdr:sp macro="" textlink="">
      <xdr:nvSpPr>
        <xdr:cNvPr id="122" name="n_1aveValue【道路】&#10;一人当たり延長"/>
        <xdr:cNvSpPr txBox="1"/>
      </xdr:nvSpPr>
      <xdr:spPr>
        <a:xfrm>
          <a:off x="93594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148708</xdr:rowOff>
    </xdr:from>
    <xdr:ext cx="534377" cy="259045"/>
    <xdr:sp macro="" textlink="">
      <xdr:nvSpPr>
        <xdr:cNvPr id="124" name="n_1mainValue【道路】&#10;一人当たり延長"/>
        <xdr:cNvSpPr txBox="1"/>
      </xdr:nvSpPr>
      <xdr:spPr>
        <a:xfrm>
          <a:off x="9359411" y="63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134662</xdr:rowOff>
    </xdr:from>
    <xdr:ext cx="534377" cy="259045"/>
    <xdr:sp macro="" textlink="">
      <xdr:nvSpPr>
        <xdr:cNvPr id="125" name="n_2mainValue【道路】&#10;一人当たり延長"/>
        <xdr:cNvSpPr txBox="1"/>
      </xdr:nvSpPr>
      <xdr:spPr>
        <a:xfrm>
          <a:off x="8483111" y="66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56"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60234</xdr:rowOff>
    </xdr:from>
    <xdr:to>
      <xdr:col>24</xdr:col>
      <xdr:colOff>114300</xdr:colOff>
      <xdr:row>57</xdr:row>
      <xdr:rowOff>161834</xdr:rowOff>
    </xdr:to>
    <xdr:sp macro="" textlink="">
      <xdr:nvSpPr>
        <xdr:cNvPr id="165" name="楕円 164"/>
        <xdr:cNvSpPr/>
      </xdr:nvSpPr>
      <xdr:spPr>
        <a:xfrm>
          <a:off x="45847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83111</xdr:rowOff>
    </xdr:from>
    <xdr:ext cx="405111" cy="259045"/>
    <xdr:sp macro="" textlink="">
      <xdr:nvSpPr>
        <xdr:cNvPr id="166" name="【橋りょう・トンネル】&#10;有形固定資産減価償却率該当値テキスト"/>
        <xdr:cNvSpPr txBox="1"/>
      </xdr:nvSpPr>
      <xdr:spPr>
        <a:xfrm>
          <a:off x="46736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67" name="楕円 166"/>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111034</xdr:rowOff>
    </xdr:from>
    <xdr:to>
      <xdr:col>24</xdr:col>
      <xdr:colOff>63500</xdr:colOff>
      <xdr:row>57</xdr:row>
      <xdr:rowOff>125730</xdr:rowOff>
    </xdr:to>
    <xdr:cxnSp macro="">
      <xdr:nvCxnSpPr>
        <xdr:cNvPr id="168" name="直線コネクタ 167"/>
        <xdr:cNvCxnSpPr/>
      </xdr:nvCxnSpPr>
      <xdr:spPr>
        <a:xfrm flipV="1">
          <a:off x="3797300" y="98836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92891</xdr:rowOff>
    </xdr:from>
    <xdr:to>
      <xdr:col>15</xdr:col>
      <xdr:colOff>101600</xdr:colOff>
      <xdr:row>58</xdr:row>
      <xdr:rowOff>23041</xdr:rowOff>
    </xdr:to>
    <xdr:sp macro="" textlink="">
      <xdr:nvSpPr>
        <xdr:cNvPr id="169" name="楕円 168"/>
        <xdr:cNvSpPr/>
      </xdr:nvSpPr>
      <xdr:spPr>
        <a:xfrm>
          <a:off x="2857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143691</xdr:rowOff>
    </xdr:to>
    <xdr:cxnSp macro="">
      <xdr:nvCxnSpPr>
        <xdr:cNvPr id="170" name="直線コネクタ 169"/>
        <xdr:cNvCxnSpPr/>
      </xdr:nvCxnSpPr>
      <xdr:spPr>
        <a:xfrm flipV="1">
          <a:off x="2908300" y="98983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90912</xdr:rowOff>
    </xdr:from>
    <xdr:ext cx="405111" cy="259045"/>
    <xdr:sp macro="" textlink="">
      <xdr:nvSpPr>
        <xdr:cNvPr id="171" name="n_1aveValue【橋りょう・トンネル】&#10;有形固定資産減価償却率"/>
        <xdr:cNvSpPr txBox="1"/>
      </xdr:nvSpPr>
      <xdr:spPr>
        <a:xfrm>
          <a:off x="35820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73" name="n_1mainValue【橋りょう・トンネ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39568</xdr:rowOff>
    </xdr:from>
    <xdr:ext cx="405111" cy="259045"/>
    <xdr:sp macro="" textlink="">
      <xdr:nvSpPr>
        <xdr:cNvPr id="174" name="n_2mainValue【橋りょう・トンネル】&#10;有形固定資産減価償却率"/>
        <xdr:cNvSpPr txBox="1"/>
      </xdr:nvSpPr>
      <xdr:spPr>
        <a:xfrm>
          <a:off x="2705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203"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20512</xdr:rowOff>
    </xdr:from>
    <xdr:to>
      <xdr:col>55</xdr:col>
      <xdr:colOff>50800</xdr:colOff>
      <xdr:row>61</xdr:row>
      <xdr:rowOff>122112</xdr:rowOff>
    </xdr:to>
    <xdr:sp macro="" textlink="">
      <xdr:nvSpPr>
        <xdr:cNvPr id="212" name="楕円 211"/>
        <xdr:cNvSpPr/>
      </xdr:nvSpPr>
      <xdr:spPr>
        <a:xfrm>
          <a:off x="10426700" y="104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43389</xdr:rowOff>
    </xdr:from>
    <xdr:ext cx="599010" cy="259045"/>
    <xdr:sp macro="" textlink="">
      <xdr:nvSpPr>
        <xdr:cNvPr id="213" name="【橋りょう・トンネル】&#10;一人当たり有形固定資産（償却資産）額該当値テキスト"/>
        <xdr:cNvSpPr txBox="1"/>
      </xdr:nvSpPr>
      <xdr:spPr>
        <a:xfrm>
          <a:off x="10515600" y="1033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26396</xdr:rowOff>
    </xdr:from>
    <xdr:to>
      <xdr:col>50</xdr:col>
      <xdr:colOff>165100</xdr:colOff>
      <xdr:row>61</xdr:row>
      <xdr:rowOff>127996</xdr:rowOff>
    </xdr:to>
    <xdr:sp macro="" textlink="">
      <xdr:nvSpPr>
        <xdr:cNvPr id="214" name="楕円 213"/>
        <xdr:cNvSpPr/>
      </xdr:nvSpPr>
      <xdr:spPr>
        <a:xfrm>
          <a:off x="9588500" y="104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71312</xdr:rowOff>
    </xdr:from>
    <xdr:to>
      <xdr:col>55</xdr:col>
      <xdr:colOff>0</xdr:colOff>
      <xdr:row>61</xdr:row>
      <xdr:rowOff>77196</xdr:rowOff>
    </xdr:to>
    <xdr:cxnSp macro="">
      <xdr:nvCxnSpPr>
        <xdr:cNvPr id="215" name="直線コネクタ 214"/>
        <xdr:cNvCxnSpPr/>
      </xdr:nvCxnSpPr>
      <xdr:spPr>
        <a:xfrm flipV="1">
          <a:off x="9639300" y="10529762"/>
          <a:ext cx="838200" cy="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28534</xdr:rowOff>
    </xdr:from>
    <xdr:to>
      <xdr:col>46</xdr:col>
      <xdr:colOff>38100</xdr:colOff>
      <xdr:row>61</xdr:row>
      <xdr:rowOff>130134</xdr:rowOff>
    </xdr:to>
    <xdr:sp macro="" textlink="">
      <xdr:nvSpPr>
        <xdr:cNvPr id="216" name="楕円 215"/>
        <xdr:cNvSpPr/>
      </xdr:nvSpPr>
      <xdr:spPr>
        <a:xfrm>
          <a:off x="8699500" y="104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77196</xdr:rowOff>
    </xdr:from>
    <xdr:to>
      <xdr:col>50</xdr:col>
      <xdr:colOff>114300</xdr:colOff>
      <xdr:row>61</xdr:row>
      <xdr:rowOff>79334</xdr:rowOff>
    </xdr:to>
    <xdr:cxnSp macro="">
      <xdr:nvCxnSpPr>
        <xdr:cNvPr id="217" name="直線コネクタ 216"/>
        <xdr:cNvCxnSpPr/>
      </xdr:nvCxnSpPr>
      <xdr:spPr>
        <a:xfrm flipV="1">
          <a:off x="8750300" y="10535646"/>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18"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3376</xdr:rowOff>
    </xdr:from>
    <xdr:ext cx="599010" cy="259045"/>
    <xdr:sp macro="" textlink="">
      <xdr:nvSpPr>
        <xdr:cNvPr id="219" name="n_2aveValue【橋りょう・トンネル】&#10;一人当たり有形固定資産（償却資産）額"/>
        <xdr:cNvSpPr txBox="1"/>
      </xdr:nvSpPr>
      <xdr:spPr>
        <a:xfrm>
          <a:off x="8450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144523</xdr:rowOff>
    </xdr:from>
    <xdr:ext cx="599010" cy="259045"/>
    <xdr:sp macro="" textlink="">
      <xdr:nvSpPr>
        <xdr:cNvPr id="220" name="n_1mainValue【橋りょう・トンネル】&#10;一人当たり有形固定資産（償却資産）額"/>
        <xdr:cNvSpPr txBox="1"/>
      </xdr:nvSpPr>
      <xdr:spPr>
        <a:xfrm>
          <a:off x="9327095" y="102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146661</xdr:rowOff>
    </xdr:from>
    <xdr:ext cx="599010" cy="259045"/>
    <xdr:sp macro="" textlink="">
      <xdr:nvSpPr>
        <xdr:cNvPr id="221" name="n_2mainValue【橋りょう・トンネル】&#10;一人当たり有形固定資産（償却資産）額"/>
        <xdr:cNvSpPr txBox="1"/>
      </xdr:nvSpPr>
      <xdr:spPr>
        <a:xfrm>
          <a:off x="8450795" y="1026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82550</xdr:rowOff>
    </xdr:from>
    <xdr:to>
      <xdr:col>24</xdr:col>
      <xdr:colOff>114300</xdr:colOff>
      <xdr:row>80</xdr:row>
      <xdr:rowOff>12700</xdr:rowOff>
    </xdr:to>
    <xdr:sp macro="" textlink="">
      <xdr:nvSpPr>
        <xdr:cNvPr id="260" name="楕円 259"/>
        <xdr:cNvSpPr/>
      </xdr:nvSpPr>
      <xdr:spPr>
        <a:xfrm>
          <a:off x="4584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105427</xdr:rowOff>
    </xdr:from>
    <xdr:ext cx="405111" cy="259045"/>
    <xdr:sp macro="" textlink="">
      <xdr:nvSpPr>
        <xdr:cNvPr id="261" name="【公営住宅】&#10;有形固定資産減価償却率該当値テキスト"/>
        <xdr:cNvSpPr txBox="1"/>
      </xdr:nvSpPr>
      <xdr:spPr>
        <a:xfrm>
          <a:off x="4673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120650</xdr:rowOff>
    </xdr:from>
    <xdr:to>
      <xdr:col>20</xdr:col>
      <xdr:colOff>38100</xdr:colOff>
      <xdr:row>80</xdr:row>
      <xdr:rowOff>50800</xdr:rowOff>
    </xdr:to>
    <xdr:sp macro="" textlink="">
      <xdr:nvSpPr>
        <xdr:cNvPr id="262" name="楕円 261"/>
        <xdr:cNvSpPr/>
      </xdr:nvSpPr>
      <xdr:spPr>
        <a:xfrm>
          <a:off x="3746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80</xdr:row>
      <xdr:rowOff>0</xdr:rowOff>
    </xdr:to>
    <xdr:cxnSp macro="">
      <xdr:nvCxnSpPr>
        <xdr:cNvPr id="263" name="直線コネクタ 262"/>
        <xdr:cNvCxnSpPr/>
      </xdr:nvCxnSpPr>
      <xdr:spPr>
        <a:xfrm flipV="1">
          <a:off x="3797300" y="1367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264" name="楕円 263"/>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0</xdr:rowOff>
    </xdr:from>
    <xdr:to>
      <xdr:col>19</xdr:col>
      <xdr:colOff>177800</xdr:colOff>
      <xdr:row>82</xdr:row>
      <xdr:rowOff>19050</xdr:rowOff>
    </xdr:to>
    <xdr:cxnSp macro="">
      <xdr:nvCxnSpPr>
        <xdr:cNvPr id="265" name="直線コネクタ 264"/>
        <xdr:cNvCxnSpPr/>
      </xdr:nvCxnSpPr>
      <xdr:spPr>
        <a:xfrm flipV="1">
          <a:off x="2908300" y="137160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67"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67327</xdr:rowOff>
    </xdr:from>
    <xdr:ext cx="405111" cy="259045"/>
    <xdr:sp macro="" textlink="">
      <xdr:nvSpPr>
        <xdr:cNvPr id="268" name="n_1mainValue【公営住宅】&#10;有形固定資産減価償却率"/>
        <xdr:cNvSpPr txBox="1"/>
      </xdr:nvSpPr>
      <xdr:spPr>
        <a:xfrm>
          <a:off x="3582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9" name="n_2main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96265</xdr:rowOff>
    </xdr:from>
    <xdr:to>
      <xdr:col>55</xdr:col>
      <xdr:colOff>50800</xdr:colOff>
      <xdr:row>86</xdr:row>
      <xdr:rowOff>26415</xdr:rowOff>
    </xdr:to>
    <xdr:sp macro="" textlink="">
      <xdr:nvSpPr>
        <xdr:cNvPr id="307" name="楕円 306"/>
        <xdr:cNvSpPr/>
      </xdr:nvSpPr>
      <xdr:spPr>
        <a:xfrm>
          <a:off x="104267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11192</xdr:rowOff>
    </xdr:from>
    <xdr:ext cx="469744" cy="259045"/>
    <xdr:sp macro="" textlink="">
      <xdr:nvSpPr>
        <xdr:cNvPr id="308" name="【公営住宅】&#10;一人当たり面積該当値テキスト"/>
        <xdr:cNvSpPr txBox="1"/>
      </xdr:nvSpPr>
      <xdr:spPr>
        <a:xfrm>
          <a:off x="10515600" y="1458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309" name="楕円 308"/>
        <xdr:cNvSpPr/>
      </xdr:nvSpPr>
      <xdr:spPr>
        <a:xfrm>
          <a:off x="9588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147065</xdr:rowOff>
    </xdr:from>
    <xdr:to>
      <xdr:col>55</xdr:col>
      <xdr:colOff>0</xdr:colOff>
      <xdr:row>85</xdr:row>
      <xdr:rowOff>147828</xdr:rowOff>
    </xdr:to>
    <xdr:cxnSp macro="">
      <xdr:nvCxnSpPr>
        <xdr:cNvPr id="310" name="直線コネクタ 309"/>
        <xdr:cNvCxnSpPr/>
      </xdr:nvCxnSpPr>
      <xdr:spPr>
        <a:xfrm flipV="1">
          <a:off x="9639300" y="14720315"/>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13970</xdr:rowOff>
    </xdr:from>
    <xdr:to>
      <xdr:col>46</xdr:col>
      <xdr:colOff>38100</xdr:colOff>
      <xdr:row>86</xdr:row>
      <xdr:rowOff>115570</xdr:rowOff>
    </xdr:to>
    <xdr:sp macro="" textlink="">
      <xdr:nvSpPr>
        <xdr:cNvPr id="311" name="楕円 310"/>
        <xdr:cNvSpPr/>
      </xdr:nvSpPr>
      <xdr:spPr>
        <a:xfrm>
          <a:off x="8699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86</xdr:row>
      <xdr:rowOff>64770</xdr:rowOff>
    </xdr:to>
    <xdr:cxnSp macro="">
      <xdr:nvCxnSpPr>
        <xdr:cNvPr id="312" name="直線コネクタ 311"/>
        <xdr:cNvCxnSpPr/>
      </xdr:nvCxnSpPr>
      <xdr:spPr>
        <a:xfrm flipV="1">
          <a:off x="8750300" y="1472107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18305</xdr:rowOff>
    </xdr:from>
    <xdr:ext cx="469744" cy="259045"/>
    <xdr:sp macro="" textlink="">
      <xdr:nvSpPr>
        <xdr:cNvPr id="315" name="n_1mainValue【公営住宅】&#10;一人当たり面積"/>
        <xdr:cNvSpPr txBox="1"/>
      </xdr:nvSpPr>
      <xdr:spPr>
        <a:xfrm>
          <a:off x="9391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106697</xdr:rowOff>
    </xdr:from>
    <xdr:ext cx="469744" cy="259045"/>
    <xdr:sp macro="" textlink="">
      <xdr:nvSpPr>
        <xdr:cNvPr id="316" name="n_2mainValue【公営住宅】&#10;一人当たり面積"/>
        <xdr:cNvSpPr txBox="1"/>
      </xdr:nvSpPr>
      <xdr:spPr>
        <a:xfrm>
          <a:off x="8515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63"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67854</xdr:rowOff>
    </xdr:from>
    <xdr:to>
      <xdr:col>85</xdr:col>
      <xdr:colOff>177800</xdr:colOff>
      <xdr:row>38</xdr:row>
      <xdr:rowOff>169454</xdr:rowOff>
    </xdr:to>
    <xdr:sp macro="" textlink="">
      <xdr:nvSpPr>
        <xdr:cNvPr id="372" name="楕円 371"/>
        <xdr:cNvSpPr/>
      </xdr:nvSpPr>
      <xdr:spPr>
        <a:xfrm>
          <a:off x="16268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46281</xdr:rowOff>
    </xdr:from>
    <xdr:ext cx="405111" cy="259045"/>
    <xdr:sp macro="" textlink="">
      <xdr:nvSpPr>
        <xdr:cNvPr id="373" name="【認定こども園・幼稚園・保育所】&#10;有形固定資産減価償却率該当値テキスト"/>
        <xdr:cNvSpPr txBox="1"/>
      </xdr:nvSpPr>
      <xdr:spPr>
        <a:xfrm>
          <a:off x="16357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102144</xdr:rowOff>
    </xdr:from>
    <xdr:to>
      <xdr:col>81</xdr:col>
      <xdr:colOff>101600</xdr:colOff>
      <xdr:row>39</xdr:row>
      <xdr:rowOff>32294</xdr:rowOff>
    </xdr:to>
    <xdr:sp macro="" textlink="">
      <xdr:nvSpPr>
        <xdr:cNvPr id="374" name="楕円 373"/>
        <xdr:cNvSpPr/>
      </xdr:nvSpPr>
      <xdr:spPr>
        <a:xfrm>
          <a:off x="15430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118654</xdr:rowOff>
    </xdr:from>
    <xdr:to>
      <xdr:col>85</xdr:col>
      <xdr:colOff>127000</xdr:colOff>
      <xdr:row>38</xdr:row>
      <xdr:rowOff>152944</xdr:rowOff>
    </xdr:to>
    <xdr:cxnSp macro="">
      <xdr:nvCxnSpPr>
        <xdr:cNvPr id="375" name="直線コネクタ 374"/>
        <xdr:cNvCxnSpPr/>
      </xdr:nvCxnSpPr>
      <xdr:spPr>
        <a:xfrm flipV="1">
          <a:off x="15481300" y="66337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376" name="楕円 375"/>
        <xdr:cNvSpPr/>
      </xdr:nvSpPr>
      <xdr:spPr>
        <a:xfrm>
          <a:off x="1454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152944</xdr:rowOff>
    </xdr:from>
    <xdr:to>
      <xdr:col>81</xdr:col>
      <xdr:colOff>50800</xdr:colOff>
      <xdr:row>39</xdr:row>
      <xdr:rowOff>35378</xdr:rowOff>
    </xdr:to>
    <xdr:cxnSp macro="">
      <xdr:nvCxnSpPr>
        <xdr:cNvPr id="377" name="直線コネクタ 376"/>
        <xdr:cNvCxnSpPr/>
      </xdr:nvCxnSpPr>
      <xdr:spPr>
        <a:xfrm flipV="1">
          <a:off x="14592300" y="666804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7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7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23421</xdr:rowOff>
    </xdr:from>
    <xdr:ext cx="405111" cy="259045"/>
    <xdr:sp macro="" textlink="">
      <xdr:nvSpPr>
        <xdr:cNvPr id="380" name="n_1mainValue【認定こども園・幼稚園・保育所】&#10;有形固定資産減価償却率"/>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381" name="n_2mainValue【認定こども園・幼稚園・保育所】&#10;有形固定資産減価償却率"/>
        <xdr:cNvSpPr txBox="1"/>
      </xdr:nvSpPr>
      <xdr:spPr>
        <a:xfrm>
          <a:off x="14389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12"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51526</xdr:rowOff>
    </xdr:from>
    <xdr:to>
      <xdr:col>116</xdr:col>
      <xdr:colOff>114300</xdr:colOff>
      <xdr:row>34</xdr:row>
      <xdr:rowOff>153126</xdr:rowOff>
    </xdr:to>
    <xdr:sp macro="" textlink="">
      <xdr:nvSpPr>
        <xdr:cNvPr id="421" name="楕円 420"/>
        <xdr:cNvSpPr/>
      </xdr:nvSpPr>
      <xdr:spPr>
        <a:xfrm>
          <a:off x="221107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137903</xdr:rowOff>
    </xdr:from>
    <xdr:ext cx="469744" cy="259045"/>
    <xdr:sp macro="" textlink="">
      <xdr:nvSpPr>
        <xdr:cNvPr id="422" name="【認定こども園・幼稚園・保育所】&#10;一人当たり面積該当値テキスト"/>
        <xdr:cNvSpPr txBox="1"/>
      </xdr:nvSpPr>
      <xdr:spPr>
        <a:xfrm>
          <a:off x="22199600" y="579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77651</xdr:rowOff>
    </xdr:from>
    <xdr:to>
      <xdr:col>112</xdr:col>
      <xdr:colOff>38100</xdr:colOff>
      <xdr:row>35</xdr:row>
      <xdr:rowOff>7801</xdr:rowOff>
    </xdr:to>
    <xdr:sp macro="" textlink="">
      <xdr:nvSpPr>
        <xdr:cNvPr id="423" name="楕円 422"/>
        <xdr:cNvSpPr/>
      </xdr:nvSpPr>
      <xdr:spPr>
        <a:xfrm>
          <a:off x="21272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102326</xdr:rowOff>
    </xdr:from>
    <xdr:to>
      <xdr:col>116</xdr:col>
      <xdr:colOff>63500</xdr:colOff>
      <xdr:row>34</xdr:row>
      <xdr:rowOff>128451</xdr:rowOff>
    </xdr:to>
    <xdr:cxnSp macro="">
      <xdr:nvCxnSpPr>
        <xdr:cNvPr id="424" name="直線コネクタ 423"/>
        <xdr:cNvCxnSpPr/>
      </xdr:nvCxnSpPr>
      <xdr:spPr>
        <a:xfrm flipV="1">
          <a:off x="21323300" y="59316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159294</xdr:rowOff>
    </xdr:from>
    <xdr:to>
      <xdr:col>107</xdr:col>
      <xdr:colOff>101600</xdr:colOff>
      <xdr:row>35</xdr:row>
      <xdr:rowOff>89444</xdr:rowOff>
    </xdr:to>
    <xdr:sp macro="" textlink="">
      <xdr:nvSpPr>
        <xdr:cNvPr id="425" name="楕円 424"/>
        <xdr:cNvSpPr/>
      </xdr:nvSpPr>
      <xdr:spPr>
        <a:xfrm>
          <a:off x="20383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128451</xdr:rowOff>
    </xdr:from>
    <xdr:to>
      <xdr:col>111</xdr:col>
      <xdr:colOff>177800</xdr:colOff>
      <xdr:row>35</xdr:row>
      <xdr:rowOff>38644</xdr:rowOff>
    </xdr:to>
    <xdr:cxnSp macro="">
      <xdr:nvCxnSpPr>
        <xdr:cNvPr id="426" name="直線コネクタ 425"/>
        <xdr:cNvCxnSpPr/>
      </xdr:nvCxnSpPr>
      <xdr:spPr>
        <a:xfrm flipV="1">
          <a:off x="20434300" y="595775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27" name="n_1aveValue【認定こども園・幼稚園・保育所】&#10;一人当たり面積"/>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44649</xdr:rowOff>
    </xdr:from>
    <xdr:ext cx="469744" cy="259045"/>
    <xdr:sp macro="" textlink="">
      <xdr:nvSpPr>
        <xdr:cNvPr id="428" name="n_2aveValue【認定こども園・幼稚園・保育所】&#10;一人当たり面積"/>
        <xdr:cNvSpPr txBox="1"/>
      </xdr:nvSpPr>
      <xdr:spPr>
        <a:xfrm>
          <a:off x="20199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24328</xdr:rowOff>
    </xdr:from>
    <xdr:ext cx="469744" cy="259045"/>
    <xdr:sp macro="" textlink="">
      <xdr:nvSpPr>
        <xdr:cNvPr id="429" name="n_1mainValue【認定こども園・幼稚園・保育所】&#10;一人当たり面積"/>
        <xdr:cNvSpPr txBox="1"/>
      </xdr:nvSpPr>
      <xdr:spPr>
        <a:xfrm>
          <a:off x="21075727" y="568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105971</xdr:rowOff>
    </xdr:from>
    <xdr:ext cx="469744" cy="259045"/>
    <xdr:sp macro="" textlink="">
      <xdr:nvSpPr>
        <xdr:cNvPr id="430" name="n_2mainValue【認定こども園・幼稚園・保育所】&#10;一人当たり面積"/>
        <xdr:cNvSpPr txBox="1"/>
      </xdr:nvSpPr>
      <xdr:spPr>
        <a:xfrm>
          <a:off x="20199427" y="57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117384</xdr:rowOff>
    </xdr:from>
    <xdr:to>
      <xdr:col>85</xdr:col>
      <xdr:colOff>177800</xdr:colOff>
      <xdr:row>58</xdr:row>
      <xdr:rowOff>47534</xdr:rowOff>
    </xdr:to>
    <xdr:sp macro="" textlink="">
      <xdr:nvSpPr>
        <xdr:cNvPr id="471" name="楕円 470"/>
        <xdr:cNvSpPr/>
      </xdr:nvSpPr>
      <xdr:spPr>
        <a:xfrm>
          <a:off x="162687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140261</xdr:rowOff>
    </xdr:from>
    <xdr:ext cx="405111" cy="259045"/>
    <xdr:sp macro="" textlink="">
      <xdr:nvSpPr>
        <xdr:cNvPr id="472" name="【学校施設】&#10;有形固定資産減価償却率該当値テキスト"/>
        <xdr:cNvSpPr txBox="1"/>
      </xdr:nvSpPr>
      <xdr:spPr>
        <a:xfrm>
          <a:off x="16357600" y="974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473" name="楕円 472"/>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168184</xdr:rowOff>
    </xdr:from>
    <xdr:to>
      <xdr:col>85</xdr:col>
      <xdr:colOff>127000</xdr:colOff>
      <xdr:row>58</xdr:row>
      <xdr:rowOff>101237</xdr:rowOff>
    </xdr:to>
    <xdr:cxnSp macro="">
      <xdr:nvCxnSpPr>
        <xdr:cNvPr id="474" name="直線コネクタ 473"/>
        <xdr:cNvCxnSpPr/>
      </xdr:nvCxnSpPr>
      <xdr:spPr>
        <a:xfrm flipV="1">
          <a:off x="15481300" y="994083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89626</xdr:rowOff>
    </xdr:from>
    <xdr:to>
      <xdr:col>76</xdr:col>
      <xdr:colOff>165100</xdr:colOff>
      <xdr:row>59</xdr:row>
      <xdr:rowOff>19776</xdr:rowOff>
    </xdr:to>
    <xdr:sp macro="" textlink="">
      <xdr:nvSpPr>
        <xdr:cNvPr id="475" name="楕円 474"/>
        <xdr:cNvSpPr/>
      </xdr:nvSpPr>
      <xdr:spPr>
        <a:xfrm>
          <a:off x="1454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140426</xdr:rowOff>
    </xdr:to>
    <xdr:cxnSp macro="">
      <xdr:nvCxnSpPr>
        <xdr:cNvPr id="476" name="直線コネクタ 475"/>
        <xdr:cNvCxnSpPr/>
      </xdr:nvCxnSpPr>
      <xdr:spPr>
        <a:xfrm flipV="1">
          <a:off x="14592300" y="100453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479" name="n_1mainValue【学校施設】&#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36303</xdr:rowOff>
    </xdr:from>
    <xdr:ext cx="405111" cy="259045"/>
    <xdr:sp macro="" textlink="">
      <xdr:nvSpPr>
        <xdr:cNvPr id="480" name="n_2mainValue【学校施設】&#10;有形固定資産減価償却率"/>
        <xdr:cNvSpPr txBox="1"/>
      </xdr:nvSpPr>
      <xdr:spPr>
        <a:xfrm>
          <a:off x="14389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08"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143053</xdr:rowOff>
    </xdr:from>
    <xdr:to>
      <xdr:col>116</xdr:col>
      <xdr:colOff>114300</xdr:colOff>
      <xdr:row>60</xdr:row>
      <xdr:rowOff>73203</xdr:rowOff>
    </xdr:to>
    <xdr:sp macro="" textlink="">
      <xdr:nvSpPr>
        <xdr:cNvPr id="517" name="楕円 516"/>
        <xdr:cNvSpPr/>
      </xdr:nvSpPr>
      <xdr:spPr>
        <a:xfrm>
          <a:off x="22110700" y="102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165930</xdr:rowOff>
    </xdr:from>
    <xdr:ext cx="469744" cy="259045"/>
    <xdr:sp macro="" textlink="">
      <xdr:nvSpPr>
        <xdr:cNvPr id="518" name="【学校施設】&#10;一人当たり面積該当値テキスト"/>
        <xdr:cNvSpPr txBox="1"/>
      </xdr:nvSpPr>
      <xdr:spPr>
        <a:xfrm>
          <a:off x="22199600" y="1011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148082</xdr:rowOff>
    </xdr:from>
    <xdr:to>
      <xdr:col>112</xdr:col>
      <xdr:colOff>38100</xdr:colOff>
      <xdr:row>60</xdr:row>
      <xdr:rowOff>78232</xdr:rowOff>
    </xdr:to>
    <xdr:sp macro="" textlink="">
      <xdr:nvSpPr>
        <xdr:cNvPr id="519" name="楕円 518"/>
        <xdr:cNvSpPr/>
      </xdr:nvSpPr>
      <xdr:spPr>
        <a:xfrm>
          <a:off x="21272500" y="10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22403</xdr:rowOff>
    </xdr:from>
    <xdr:to>
      <xdr:col>116</xdr:col>
      <xdr:colOff>63500</xdr:colOff>
      <xdr:row>60</xdr:row>
      <xdr:rowOff>27432</xdr:rowOff>
    </xdr:to>
    <xdr:cxnSp macro="">
      <xdr:nvCxnSpPr>
        <xdr:cNvPr id="520" name="直線コネクタ 519"/>
        <xdr:cNvCxnSpPr/>
      </xdr:nvCxnSpPr>
      <xdr:spPr>
        <a:xfrm flipV="1">
          <a:off x="21323300" y="1030940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152654</xdr:rowOff>
    </xdr:from>
    <xdr:to>
      <xdr:col>107</xdr:col>
      <xdr:colOff>101600</xdr:colOff>
      <xdr:row>60</xdr:row>
      <xdr:rowOff>82804</xdr:rowOff>
    </xdr:to>
    <xdr:sp macro="" textlink="">
      <xdr:nvSpPr>
        <xdr:cNvPr id="521" name="楕円 520"/>
        <xdr:cNvSpPr/>
      </xdr:nvSpPr>
      <xdr:spPr>
        <a:xfrm>
          <a:off x="20383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27432</xdr:rowOff>
    </xdr:from>
    <xdr:to>
      <xdr:col>111</xdr:col>
      <xdr:colOff>177800</xdr:colOff>
      <xdr:row>60</xdr:row>
      <xdr:rowOff>32004</xdr:rowOff>
    </xdr:to>
    <xdr:cxnSp macro="">
      <xdr:nvCxnSpPr>
        <xdr:cNvPr id="522" name="直線コネクタ 521"/>
        <xdr:cNvCxnSpPr/>
      </xdr:nvCxnSpPr>
      <xdr:spPr>
        <a:xfrm flipV="1">
          <a:off x="20434300" y="1031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23"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131995</xdr:rowOff>
    </xdr:from>
    <xdr:ext cx="469744" cy="259045"/>
    <xdr:sp macro="" textlink="">
      <xdr:nvSpPr>
        <xdr:cNvPr id="524" name="n_2aveValue【学校施設】&#10;一人当たり面積"/>
        <xdr:cNvSpPr txBox="1"/>
      </xdr:nvSpPr>
      <xdr:spPr>
        <a:xfrm>
          <a:off x="20199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94759</xdr:rowOff>
    </xdr:from>
    <xdr:ext cx="469744" cy="259045"/>
    <xdr:sp macro="" textlink="">
      <xdr:nvSpPr>
        <xdr:cNvPr id="525" name="n_1mainValue【学校施設】&#10;一人当たり面積"/>
        <xdr:cNvSpPr txBox="1"/>
      </xdr:nvSpPr>
      <xdr:spPr>
        <a:xfrm>
          <a:off x="210757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99331</xdr:rowOff>
    </xdr:from>
    <xdr:ext cx="469744" cy="259045"/>
    <xdr:sp macro="" textlink="">
      <xdr:nvSpPr>
        <xdr:cNvPr id="526" name="n_2mainValue【学校施設】&#10;一人当たり面積"/>
        <xdr:cNvSpPr txBox="1"/>
      </xdr:nvSpPr>
      <xdr:spPr>
        <a:xfrm>
          <a:off x="201994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62412</xdr:rowOff>
    </xdr:from>
    <xdr:to>
      <xdr:col>85</xdr:col>
      <xdr:colOff>177800</xdr:colOff>
      <xdr:row>78</xdr:row>
      <xdr:rowOff>164012</xdr:rowOff>
    </xdr:to>
    <xdr:sp macro="" textlink="">
      <xdr:nvSpPr>
        <xdr:cNvPr id="566" name="楕円 565"/>
        <xdr:cNvSpPr/>
      </xdr:nvSpPr>
      <xdr:spPr>
        <a:xfrm>
          <a:off x="162687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85289</xdr:rowOff>
    </xdr:from>
    <xdr:ext cx="405111" cy="259045"/>
    <xdr:sp macro="" textlink="">
      <xdr:nvSpPr>
        <xdr:cNvPr id="567" name="【児童館】&#10;有形固定資産減価償却率該当値テキスト"/>
        <xdr:cNvSpPr txBox="1"/>
      </xdr:nvSpPr>
      <xdr:spPr>
        <a:xfrm>
          <a:off x="16357600" y="1328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122827</xdr:rowOff>
    </xdr:from>
    <xdr:to>
      <xdr:col>81</xdr:col>
      <xdr:colOff>101600</xdr:colOff>
      <xdr:row>79</xdr:row>
      <xdr:rowOff>52977</xdr:rowOff>
    </xdr:to>
    <xdr:sp macro="" textlink="">
      <xdr:nvSpPr>
        <xdr:cNvPr id="568" name="楕円 567"/>
        <xdr:cNvSpPr/>
      </xdr:nvSpPr>
      <xdr:spPr>
        <a:xfrm>
          <a:off x="15430500" y="134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113212</xdr:rowOff>
    </xdr:from>
    <xdr:to>
      <xdr:col>85</xdr:col>
      <xdr:colOff>127000</xdr:colOff>
      <xdr:row>79</xdr:row>
      <xdr:rowOff>2177</xdr:rowOff>
    </xdr:to>
    <xdr:cxnSp macro="">
      <xdr:nvCxnSpPr>
        <xdr:cNvPr id="569" name="直線コネクタ 568"/>
        <xdr:cNvCxnSpPr/>
      </xdr:nvCxnSpPr>
      <xdr:spPr>
        <a:xfrm flipV="1">
          <a:off x="15481300" y="13486312"/>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11793</xdr:rowOff>
    </xdr:from>
    <xdr:to>
      <xdr:col>76</xdr:col>
      <xdr:colOff>165100</xdr:colOff>
      <xdr:row>79</xdr:row>
      <xdr:rowOff>113393</xdr:rowOff>
    </xdr:to>
    <xdr:sp macro="" textlink="">
      <xdr:nvSpPr>
        <xdr:cNvPr id="570" name="楕円 569"/>
        <xdr:cNvSpPr/>
      </xdr:nvSpPr>
      <xdr:spPr>
        <a:xfrm>
          <a:off x="14541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2177</xdr:rowOff>
    </xdr:from>
    <xdr:to>
      <xdr:col>81</xdr:col>
      <xdr:colOff>50800</xdr:colOff>
      <xdr:row>79</xdr:row>
      <xdr:rowOff>62593</xdr:rowOff>
    </xdr:to>
    <xdr:cxnSp macro="">
      <xdr:nvCxnSpPr>
        <xdr:cNvPr id="571" name="直線コネクタ 570"/>
        <xdr:cNvCxnSpPr/>
      </xdr:nvCxnSpPr>
      <xdr:spPr>
        <a:xfrm flipV="1">
          <a:off x="14592300" y="1354672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72"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573"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69504</xdr:rowOff>
    </xdr:from>
    <xdr:ext cx="405111" cy="259045"/>
    <xdr:sp macro="" textlink="">
      <xdr:nvSpPr>
        <xdr:cNvPr id="574" name="n_1mainValue【児童館】&#10;有形固定資産減価償却率"/>
        <xdr:cNvSpPr txBox="1"/>
      </xdr:nvSpPr>
      <xdr:spPr>
        <a:xfrm>
          <a:off x="15266044" y="1327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129920</xdr:rowOff>
    </xdr:from>
    <xdr:ext cx="405111" cy="259045"/>
    <xdr:sp macro="" textlink="">
      <xdr:nvSpPr>
        <xdr:cNvPr id="575" name="n_2mainValue【児童館】&#10;有形固定資産減価償却率"/>
        <xdr:cNvSpPr txBox="1"/>
      </xdr:nvSpPr>
      <xdr:spPr>
        <a:xfrm>
          <a:off x="14389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2" name="【児童館】&#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611" name="楕円 610"/>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612" name="【児童館】&#10;一人当たり面積該当値テキスト"/>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613" name="楕円 612"/>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614" name="直線コネクタ 613"/>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615" name="楕円 614"/>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616" name="直線コネクタ 615"/>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17"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18"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619" name="n_1mainValue【児童館】&#10;一人当たり面積"/>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620" name="n_2mainValue【児童館】&#10;一人当たり面積"/>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45" name="直線コネクタ 644"/>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46"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47" name="直線コネクタ 646"/>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48"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49" name="直線コネクタ 648"/>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650" name="【公民館】&#10;有形固定資産減価償却率平均値テキスト"/>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51" name="フローチャート: 判断 650"/>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52" name="フローチャート: 判断 651"/>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53" name="フローチャート: 判断 65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659" name="楕円 658"/>
        <xdr:cNvSpPr/>
      </xdr:nvSpPr>
      <xdr:spPr>
        <a:xfrm>
          <a:off x="16268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146702</xdr:rowOff>
    </xdr:from>
    <xdr:ext cx="405111" cy="259045"/>
    <xdr:sp macro="" textlink="">
      <xdr:nvSpPr>
        <xdr:cNvPr id="660" name="【公民館】&#10;有形固定資産減価償却率該当値テキスト"/>
        <xdr:cNvSpPr txBox="1"/>
      </xdr:nvSpPr>
      <xdr:spPr>
        <a:xfrm>
          <a:off x="16357600"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661" name="楕円 660"/>
        <xdr:cNvSpPr/>
      </xdr:nvSpPr>
      <xdr:spPr>
        <a:xfrm>
          <a:off x="15430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47625</xdr:rowOff>
    </xdr:from>
    <xdr:to>
      <xdr:col>85</xdr:col>
      <xdr:colOff>127000</xdr:colOff>
      <xdr:row>104</xdr:row>
      <xdr:rowOff>85725</xdr:rowOff>
    </xdr:to>
    <xdr:cxnSp macro="">
      <xdr:nvCxnSpPr>
        <xdr:cNvPr id="662" name="直線コネクタ 661"/>
        <xdr:cNvCxnSpPr/>
      </xdr:nvCxnSpPr>
      <xdr:spPr>
        <a:xfrm flipV="1">
          <a:off x="15481300" y="178784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63" name="楕円 662"/>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85725</xdr:rowOff>
    </xdr:from>
    <xdr:to>
      <xdr:col>81</xdr:col>
      <xdr:colOff>50800</xdr:colOff>
      <xdr:row>104</xdr:row>
      <xdr:rowOff>121920</xdr:rowOff>
    </xdr:to>
    <xdr:cxnSp macro="">
      <xdr:nvCxnSpPr>
        <xdr:cNvPr id="664" name="直線コネクタ 663"/>
        <xdr:cNvCxnSpPr/>
      </xdr:nvCxnSpPr>
      <xdr:spPr>
        <a:xfrm flipV="1">
          <a:off x="14592300" y="1791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665"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66"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127652</xdr:rowOff>
    </xdr:from>
    <xdr:ext cx="405111" cy="259045"/>
    <xdr:sp macro="" textlink="">
      <xdr:nvSpPr>
        <xdr:cNvPr id="667" name="n_1mainValue【公民館】&#10;有形固定資産減価償却率"/>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668" name="n_2mainValue【公民館】&#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94" name="直線コネクタ 693"/>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95"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96" name="直線コネクタ 695"/>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97"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98" name="直線コネクタ 697"/>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99"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00" name="フローチャート: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01" name="フローチャート: 判断 700"/>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02" name="フローチャート: 判断 701"/>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113574</xdr:rowOff>
    </xdr:from>
    <xdr:to>
      <xdr:col>116</xdr:col>
      <xdr:colOff>114300</xdr:colOff>
      <xdr:row>105</xdr:row>
      <xdr:rowOff>43724</xdr:rowOff>
    </xdr:to>
    <xdr:sp macro="" textlink="">
      <xdr:nvSpPr>
        <xdr:cNvPr id="708" name="楕円 707"/>
        <xdr:cNvSpPr/>
      </xdr:nvSpPr>
      <xdr:spPr>
        <a:xfrm>
          <a:off x="221107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136451</xdr:rowOff>
    </xdr:from>
    <xdr:ext cx="469744" cy="259045"/>
    <xdr:sp macro="" textlink="">
      <xdr:nvSpPr>
        <xdr:cNvPr id="709" name="【公民館】&#10;一人当たり面積該当値テキスト"/>
        <xdr:cNvSpPr txBox="1"/>
      </xdr:nvSpPr>
      <xdr:spPr>
        <a:xfrm>
          <a:off x="22199600"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710" name="楕円 709"/>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164374</xdr:rowOff>
    </xdr:from>
    <xdr:to>
      <xdr:col>116</xdr:col>
      <xdr:colOff>63500</xdr:colOff>
      <xdr:row>104</xdr:row>
      <xdr:rowOff>167639</xdr:rowOff>
    </xdr:to>
    <xdr:cxnSp macro="">
      <xdr:nvCxnSpPr>
        <xdr:cNvPr id="711" name="直線コネクタ 710"/>
        <xdr:cNvCxnSpPr/>
      </xdr:nvCxnSpPr>
      <xdr:spPr>
        <a:xfrm flipV="1">
          <a:off x="21323300" y="179951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12" name="楕円 711"/>
        <xdr:cNvSpPr/>
      </xdr:nvSpPr>
      <xdr:spPr>
        <a:xfrm>
          <a:off x="20383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170906</xdr:rowOff>
    </xdr:to>
    <xdr:cxnSp macro="">
      <xdr:nvCxnSpPr>
        <xdr:cNvPr id="713" name="直線コネクタ 712"/>
        <xdr:cNvCxnSpPr/>
      </xdr:nvCxnSpPr>
      <xdr:spPr>
        <a:xfrm flipV="1">
          <a:off x="20434300" y="179984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14"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715" name="n_2aveValue【公民館】&#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716" name="n_1main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717" name="n_2mainValue【公民館】&#10;一人当たり面積"/>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類似団体と比較して特に有形固定資産減価償却率が高くなっている施設は、橋りょう・トンネル</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、公営住宅および</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児童館で、特に低くなっている施設は認定こども園・幼稚園・保育所である。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橋りょうについては、平成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に策定した橋りょう長寿命化修繕計画に基づいた点検・管理や、塗装の塗替え・架替え更新を計画的に順次実施していきます。</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公営住宅</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譲渡および</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解体</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を推進します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認定こども園・幼稚園・保育所については、平成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策定した保幼小中学校統合整備計画に基づき幼稚園・保育所を統合し認定こども園として整備したことなどにより、有形固定資産減価償却率が低くなっている。これに伴い、一人当たり面積は類似団体平均を上回ることとなった。維持管理にかかる経費の増加に留意しつつ、引き続き、子育て環境の整備に積極的に取り組んで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39,543
39,043
250.39
21,552,392
20,728,940
694,537
12,523,675
23,274,003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1" name="楕円 70"/>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2" name="【図書館】&#10;有形固定資産減価償却率該当値テキスト"/>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3" name="楕円 72"/>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131717</xdr:rowOff>
    </xdr:to>
    <xdr:cxnSp macro="">
      <xdr:nvCxnSpPr>
        <xdr:cNvPr id="74" name="直線コネクタ 73"/>
        <xdr:cNvCxnSpPr/>
      </xdr:nvCxnSpPr>
      <xdr:spPr>
        <a:xfrm flipV="1">
          <a:off x="3797300" y="662559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5" name="楕円 74"/>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167640</xdr:rowOff>
    </xdr:to>
    <xdr:cxnSp macro="">
      <xdr:nvCxnSpPr>
        <xdr:cNvPr id="76" name="直線コネクタ 75"/>
        <xdr:cNvCxnSpPr/>
      </xdr:nvCxnSpPr>
      <xdr:spPr>
        <a:xfrm flipV="1">
          <a:off x="2908300" y="664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8"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79" name="n_1mainValue【図書館】&#10;有形固定資産減価償却率"/>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0" name="n_2mainValue【図書館】&#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20" name="楕円 119"/>
        <xdr:cNvSpPr/>
      </xdr:nvSpPr>
      <xdr:spPr>
        <a:xfrm>
          <a:off x="104267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74584</xdr:rowOff>
    </xdr:from>
    <xdr:ext cx="469744" cy="259045"/>
    <xdr:sp macro="" textlink="">
      <xdr:nvSpPr>
        <xdr:cNvPr id="121" name="【図書館】&#10;一人当たり面積該当値テキスト"/>
        <xdr:cNvSpPr txBox="1"/>
      </xdr:nvSpPr>
      <xdr:spPr>
        <a:xfrm>
          <a:off x="10515600" y="658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96157</xdr:rowOff>
    </xdr:from>
    <xdr:to>
      <xdr:col>50</xdr:col>
      <xdr:colOff>165100</xdr:colOff>
      <xdr:row>39</xdr:row>
      <xdr:rowOff>26307</xdr:rowOff>
    </xdr:to>
    <xdr:sp macro="" textlink="">
      <xdr:nvSpPr>
        <xdr:cNvPr id="122" name="楕円 121"/>
        <xdr:cNvSpPr/>
      </xdr:nvSpPr>
      <xdr:spPr>
        <a:xfrm>
          <a:off x="9588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146957</xdr:rowOff>
    </xdr:from>
    <xdr:to>
      <xdr:col>55</xdr:col>
      <xdr:colOff>0</xdr:colOff>
      <xdr:row>38</xdr:row>
      <xdr:rowOff>146957</xdr:rowOff>
    </xdr:to>
    <xdr:cxnSp macro="">
      <xdr:nvCxnSpPr>
        <xdr:cNvPr id="123" name="直線コネクタ 122"/>
        <xdr:cNvCxnSpPr/>
      </xdr:nvCxnSpPr>
      <xdr:spPr>
        <a:xfrm>
          <a:off x="9639300" y="6662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96157</xdr:rowOff>
    </xdr:from>
    <xdr:to>
      <xdr:col>46</xdr:col>
      <xdr:colOff>38100</xdr:colOff>
      <xdr:row>39</xdr:row>
      <xdr:rowOff>26307</xdr:rowOff>
    </xdr:to>
    <xdr:sp macro="" textlink="">
      <xdr:nvSpPr>
        <xdr:cNvPr id="124" name="楕円 123"/>
        <xdr:cNvSpPr/>
      </xdr:nvSpPr>
      <xdr:spPr>
        <a:xfrm>
          <a:off x="86995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146957</xdr:rowOff>
    </xdr:from>
    <xdr:to>
      <xdr:col>50</xdr:col>
      <xdr:colOff>114300</xdr:colOff>
      <xdr:row>38</xdr:row>
      <xdr:rowOff>146957</xdr:rowOff>
    </xdr:to>
    <xdr:cxnSp macro="">
      <xdr:nvCxnSpPr>
        <xdr:cNvPr id="125" name="直線コネクタ 124"/>
        <xdr:cNvCxnSpPr/>
      </xdr:nvCxnSpPr>
      <xdr:spPr>
        <a:xfrm>
          <a:off x="8750300" y="6662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7" name="n_2aveValue【図書館】&#10;一人当たり面積"/>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17434</xdr:rowOff>
    </xdr:from>
    <xdr:ext cx="469744" cy="259045"/>
    <xdr:sp macro="" textlink="">
      <xdr:nvSpPr>
        <xdr:cNvPr id="128" name="n_1mainValue【図書館】&#10;一人当たり面積"/>
        <xdr:cNvSpPr txBox="1"/>
      </xdr:nvSpPr>
      <xdr:spPr>
        <a:xfrm>
          <a:off x="93917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17434</xdr:rowOff>
    </xdr:from>
    <xdr:ext cx="469744" cy="259045"/>
    <xdr:sp macro="" textlink="">
      <xdr:nvSpPr>
        <xdr:cNvPr id="129" name="n_2mainValue【図書館】&#10;一人当たり面積"/>
        <xdr:cNvSpPr txBox="1"/>
      </xdr:nvSpPr>
      <xdr:spPr>
        <a:xfrm>
          <a:off x="8515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7" name="【体育館・プール】&#10;有形固定資産減価償却率平均値テキスト"/>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65786</xdr:rowOff>
    </xdr:from>
    <xdr:to>
      <xdr:col>24</xdr:col>
      <xdr:colOff>114300</xdr:colOff>
      <xdr:row>63</xdr:row>
      <xdr:rowOff>167386</xdr:rowOff>
    </xdr:to>
    <xdr:sp macro="" textlink="">
      <xdr:nvSpPr>
        <xdr:cNvPr id="166" name="楕円 165"/>
        <xdr:cNvSpPr/>
      </xdr:nvSpPr>
      <xdr:spPr>
        <a:xfrm>
          <a:off x="45847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152163</xdr:rowOff>
    </xdr:from>
    <xdr:ext cx="405111" cy="259045"/>
    <xdr:sp macro="" textlink="">
      <xdr:nvSpPr>
        <xdr:cNvPr id="167" name="【体育館・プール】&#10;有形固定資産減価償却率該当値テキスト"/>
        <xdr:cNvSpPr txBox="1"/>
      </xdr:nvSpPr>
      <xdr:spPr>
        <a:xfrm>
          <a:off x="4673600" y="10782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118364</xdr:rowOff>
    </xdr:from>
    <xdr:to>
      <xdr:col>20</xdr:col>
      <xdr:colOff>38100</xdr:colOff>
      <xdr:row>64</xdr:row>
      <xdr:rowOff>48514</xdr:rowOff>
    </xdr:to>
    <xdr:sp macro="" textlink="">
      <xdr:nvSpPr>
        <xdr:cNvPr id="168" name="楕円 167"/>
        <xdr:cNvSpPr/>
      </xdr:nvSpPr>
      <xdr:spPr>
        <a:xfrm>
          <a:off x="3746500" y="1091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116586</xdr:rowOff>
    </xdr:from>
    <xdr:to>
      <xdr:col>24</xdr:col>
      <xdr:colOff>63500</xdr:colOff>
      <xdr:row>63</xdr:row>
      <xdr:rowOff>169164</xdr:rowOff>
    </xdr:to>
    <xdr:cxnSp macro="">
      <xdr:nvCxnSpPr>
        <xdr:cNvPr id="169" name="直線コネクタ 168"/>
        <xdr:cNvCxnSpPr/>
      </xdr:nvCxnSpPr>
      <xdr:spPr>
        <a:xfrm flipV="1">
          <a:off x="3797300" y="1091793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138938</xdr:rowOff>
    </xdr:from>
    <xdr:to>
      <xdr:col>15</xdr:col>
      <xdr:colOff>101600</xdr:colOff>
      <xdr:row>64</xdr:row>
      <xdr:rowOff>69088</xdr:rowOff>
    </xdr:to>
    <xdr:sp macro="" textlink="">
      <xdr:nvSpPr>
        <xdr:cNvPr id="170" name="楕円 169"/>
        <xdr:cNvSpPr/>
      </xdr:nvSpPr>
      <xdr:spPr>
        <a:xfrm>
          <a:off x="2857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169164</xdr:rowOff>
    </xdr:from>
    <xdr:to>
      <xdr:col>19</xdr:col>
      <xdr:colOff>177800</xdr:colOff>
      <xdr:row>64</xdr:row>
      <xdr:rowOff>18288</xdr:rowOff>
    </xdr:to>
    <xdr:cxnSp macro="">
      <xdr:nvCxnSpPr>
        <xdr:cNvPr id="171" name="直線コネクタ 170"/>
        <xdr:cNvCxnSpPr/>
      </xdr:nvCxnSpPr>
      <xdr:spPr>
        <a:xfrm flipV="1">
          <a:off x="2908300" y="109705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72" name="n_1aveValue【体育館・プール】&#10;有形固定資産減価償却率"/>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73"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39641</xdr:rowOff>
    </xdr:from>
    <xdr:ext cx="405111" cy="259045"/>
    <xdr:sp macro="" textlink="">
      <xdr:nvSpPr>
        <xdr:cNvPr id="174" name="n_1mainValue【体育館・プール】&#10;有形固定資産減価償却率"/>
        <xdr:cNvSpPr txBox="1"/>
      </xdr:nvSpPr>
      <xdr:spPr>
        <a:xfrm>
          <a:off x="3582044" y="1101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60215</xdr:rowOff>
    </xdr:from>
    <xdr:ext cx="405111" cy="259045"/>
    <xdr:sp macro="" textlink="">
      <xdr:nvSpPr>
        <xdr:cNvPr id="175" name="n_2mainValue【体育館・プール】&#10;有形固定資産減価償却率"/>
        <xdr:cNvSpPr txBox="1"/>
      </xdr:nvSpPr>
      <xdr:spPr>
        <a:xfrm>
          <a:off x="2705744" y="1103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213" name="楕円 212"/>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123207</xdr:rowOff>
    </xdr:from>
    <xdr:ext cx="469744" cy="259045"/>
    <xdr:sp macro="" textlink="">
      <xdr:nvSpPr>
        <xdr:cNvPr id="214" name="【体育館・プール】&#10;一人当たり面積該当値テキスト"/>
        <xdr:cNvSpPr txBox="1"/>
      </xdr:nvSpPr>
      <xdr:spPr>
        <a:xfrm>
          <a:off x="10515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15" name="楕円 214"/>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87630</xdr:rowOff>
    </xdr:to>
    <xdr:cxnSp macro="">
      <xdr:nvCxnSpPr>
        <xdr:cNvPr id="216" name="直線コネクタ 215"/>
        <xdr:cNvCxnSpPr/>
      </xdr:nvCxnSpPr>
      <xdr:spPr>
        <a:xfrm>
          <a:off x="9639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38100</xdr:rowOff>
    </xdr:from>
    <xdr:to>
      <xdr:col>46</xdr:col>
      <xdr:colOff>38100</xdr:colOff>
      <xdr:row>63</xdr:row>
      <xdr:rowOff>139700</xdr:rowOff>
    </xdr:to>
    <xdr:sp macro="" textlink="">
      <xdr:nvSpPr>
        <xdr:cNvPr id="217" name="楕円 216"/>
        <xdr:cNvSpPr/>
      </xdr:nvSpPr>
      <xdr:spPr>
        <a:xfrm>
          <a:off x="869950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88900</xdr:rowOff>
    </xdr:to>
    <xdr:cxnSp macro="">
      <xdr:nvCxnSpPr>
        <xdr:cNvPr id="218" name="直線コネクタ 217"/>
        <xdr:cNvCxnSpPr/>
      </xdr:nvCxnSpPr>
      <xdr:spPr>
        <a:xfrm flipV="1">
          <a:off x="8750300" y="108889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221"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130827</xdr:rowOff>
    </xdr:from>
    <xdr:ext cx="469744" cy="259045"/>
    <xdr:sp macro="" textlink="">
      <xdr:nvSpPr>
        <xdr:cNvPr id="222" name="n_2mainValue【体育館・プール】&#10;一人当たり面積"/>
        <xdr:cNvSpPr txBox="1"/>
      </xdr:nvSpPr>
      <xdr:spPr>
        <a:xfrm>
          <a:off x="85154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52"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15875</xdr:rowOff>
    </xdr:from>
    <xdr:to>
      <xdr:col>24</xdr:col>
      <xdr:colOff>114300</xdr:colOff>
      <xdr:row>86</xdr:row>
      <xdr:rowOff>117475</xdr:rowOff>
    </xdr:to>
    <xdr:sp macro="" textlink="">
      <xdr:nvSpPr>
        <xdr:cNvPr id="261" name="楕円 260"/>
        <xdr:cNvSpPr/>
      </xdr:nvSpPr>
      <xdr:spPr>
        <a:xfrm>
          <a:off x="45847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102252</xdr:rowOff>
    </xdr:from>
    <xdr:ext cx="405111" cy="259045"/>
    <xdr:sp macro="" textlink="">
      <xdr:nvSpPr>
        <xdr:cNvPr id="262" name="【福祉施設】&#10;有形固定資産減価償却率該当値テキスト"/>
        <xdr:cNvSpPr txBox="1"/>
      </xdr:nvSpPr>
      <xdr:spPr>
        <a:xfrm>
          <a:off x="4673600" y="1467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63" name="楕円 262"/>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66675</xdr:rowOff>
    </xdr:from>
    <xdr:to>
      <xdr:col>24</xdr:col>
      <xdr:colOff>63500</xdr:colOff>
      <xdr:row>86</xdr:row>
      <xdr:rowOff>114300</xdr:rowOff>
    </xdr:to>
    <xdr:cxnSp macro="">
      <xdr:nvCxnSpPr>
        <xdr:cNvPr id="264" name="直線コネクタ 263"/>
        <xdr:cNvCxnSpPr/>
      </xdr:nvCxnSpPr>
      <xdr:spPr>
        <a:xfrm flipV="1">
          <a:off x="3797300" y="14811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99695</xdr:rowOff>
    </xdr:from>
    <xdr:to>
      <xdr:col>15</xdr:col>
      <xdr:colOff>101600</xdr:colOff>
      <xdr:row>87</xdr:row>
      <xdr:rowOff>29845</xdr:rowOff>
    </xdr:to>
    <xdr:sp macro="" textlink="">
      <xdr:nvSpPr>
        <xdr:cNvPr id="265" name="楕円 264"/>
        <xdr:cNvSpPr/>
      </xdr:nvSpPr>
      <xdr:spPr>
        <a:xfrm>
          <a:off x="2857500" y="148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150495</xdr:rowOff>
    </xdr:to>
    <xdr:cxnSp macro="">
      <xdr:nvCxnSpPr>
        <xdr:cNvPr id="266" name="直線コネクタ 265"/>
        <xdr:cNvCxnSpPr/>
      </xdr:nvCxnSpPr>
      <xdr:spPr>
        <a:xfrm flipV="1">
          <a:off x="2908300" y="14859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156227</xdr:rowOff>
    </xdr:from>
    <xdr:ext cx="405111" cy="259045"/>
    <xdr:sp macro="" textlink="">
      <xdr:nvSpPr>
        <xdr:cNvPr id="269" name="n_1mainValue【福祉施設】&#10;有形固定資産減価償却率"/>
        <xdr:cNvSpPr txBox="1"/>
      </xdr:nvSpPr>
      <xdr:spPr>
        <a:xfrm>
          <a:off x="3582044"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20972</xdr:rowOff>
    </xdr:from>
    <xdr:ext cx="405111" cy="259045"/>
    <xdr:sp macro="" textlink="">
      <xdr:nvSpPr>
        <xdr:cNvPr id="270" name="n_2mainValue【福祉施設】&#10;有形固定資産減価償却率"/>
        <xdr:cNvSpPr txBox="1"/>
      </xdr:nvSpPr>
      <xdr:spPr>
        <a:xfrm>
          <a:off x="2705744"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304" name="楕円 303"/>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72407</xdr:rowOff>
    </xdr:from>
    <xdr:ext cx="469744" cy="259045"/>
    <xdr:sp macro="" textlink="">
      <xdr:nvSpPr>
        <xdr:cNvPr id="305" name="【福祉施設】&#10;一人当たり面積該当値テキスト"/>
        <xdr:cNvSpPr txBox="1"/>
      </xdr:nvSpPr>
      <xdr:spPr>
        <a:xfrm>
          <a:off x="10515600"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113601</xdr:rowOff>
    </xdr:from>
    <xdr:to>
      <xdr:col>50</xdr:col>
      <xdr:colOff>165100</xdr:colOff>
      <xdr:row>85</xdr:row>
      <xdr:rowOff>43751</xdr:rowOff>
    </xdr:to>
    <xdr:sp macro="" textlink="">
      <xdr:nvSpPr>
        <xdr:cNvPr id="306" name="楕円 305"/>
        <xdr:cNvSpPr/>
      </xdr:nvSpPr>
      <xdr:spPr>
        <a:xfrm>
          <a:off x="9588500" y="1451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164401</xdr:rowOff>
    </xdr:to>
    <xdr:cxnSp macro="">
      <xdr:nvCxnSpPr>
        <xdr:cNvPr id="307" name="直線コネクタ 306"/>
        <xdr:cNvCxnSpPr/>
      </xdr:nvCxnSpPr>
      <xdr:spPr>
        <a:xfrm flipV="1">
          <a:off x="9639300" y="1456563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114173</xdr:rowOff>
    </xdr:from>
    <xdr:to>
      <xdr:col>46</xdr:col>
      <xdr:colOff>38100</xdr:colOff>
      <xdr:row>85</xdr:row>
      <xdr:rowOff>44323</xdr:rowOff>
    </xdr:to>
    <xdr:sp macro="" textlink="">
      <xdr:nvSpPr>
        <xdr:cNvPr id="308" name="楕円 307"/>
        <xdr:cNvSpPr/>
      </xdr:nvSpPr>
      <xdr:spPr>
        <a:xfrm>
          <a:off x="8699500" y="14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164401</xdr:rowOff>
    </xdr:from>
    <xdr:to>
      <xdr:col>50</xdr:col>
      <xdr:colOff>114300</xdr:colOff>
      <xdr:row>84</xdr:row>
      <xdr:rowOff>164973</xdr:rowOff>
    </xdr:to>
    <xdr:cxnSp macro="">
      <xdr:nvCxnSpPr>
        <xdr:cNvPr id="309" name="直線コネクタ 308"/>
        <xdr:cNvCxnSpPr/>
      </xdr:nvCxnSpPr>
      <xdr:spPr>
        <a:xfrm flipV="1">
          <a:off x="8750300" y="1456620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310"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47452</xdr:rowOff>
    </xdr:from>
    <xdr:ext cx="469744" cy="259045"/>
    <xdr:sp macro="" textlink="">
      <xdr:nvSpPr>
        <xdr:cNvPr id="311" name="n_2aveValue【福祉施設】&#10;一人当たり面積"/>
        <xdr:cNvSpPr txBox="1"/>
      </xdr:nvSpPr>
      <xdr:spPr>
        <a:xfrm>
          <a:off x="8515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60278</xdr:rowOff>
    </xdr:from>
    <xdr:ext cx="469744" cy="259045"/>
    <xdr:sp macro="" textlink="">
      <xdr:nvSpPr>
        <xdr:cNvPr id="312" name="n_1mainValue【福祉施設】&#10;一人当たり面積"/>
        <xdr:cNvSpPr txBox="1"/>
      </xdr:nvSpPr>
      <xdr:spPr>
        <a:xfrm>
          <a:off x="9391727" y="1429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60850</xdr:rowOff>
    </xdr:from>
    <xdr:ext cx="469744" cy="259045"/>
    <xdr:sp macro="" textlink="">
      <xdr:nvSpPr>
        <xdr:cNvPr id="313" name="n_2mainValue【福祉施設】&#10;一人当たり面積"/>
        <xdr:cNvSpPr txBox="1"/>
      </xdr:nvSpPr>
      <xdr:spPr>
        <a:xfrm>
          <a:off x="8515427" y="1429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44"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xdr:rowOff>
    </xdr:from>
    <xdr:to>
      <xdr:col>24</xdr:col>
      <xdr:colOff>114300</xdr:colOff>
      <xdr:row>105</xdr:row>
      <xdr:rowOff>117202</xdr:rowOff>
    </xdr:to>
    <xdr:sp macro="" textlink="">
      <xdr:nvSpPr>
        <xdr:cNvPr id="353" name="楕円 352"/>
        <xdr:cNvSpPr/>
      </xdr:nvSpPr>
      <xdr:spPr>
        <a:xfrm>
          <a:off x="4584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165479</xdr:rowOff>
    </xdr:from>
    <xdr:ext cx="405111" cy="259045"/>
    <xdr:sp macro="" textlink="">
      <xdr:nvSpPr>
        <xdr:cNvPr id="354" name="【市民会館】&#10;有形固定資産減価償却率該当値テキスト"/>
        <xdr:cNvSpPr txBox="1"/>
      </xdr:nvSpPr>
      <xdr:spPr>
        <a:xfrm>
          <a:off x="4673600"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53158</xdr:rowOff>
    </xdr:from>
    <xdr:to>
      <xdr:col>20</xdr:col>
      <xdr:colOff>38100</xdr:colOff>
      <xdr:row>105</xdr:row>
      <xdr:rowOff>154758</xdr:rowOff>
    </xdr:to>
    <xdr:sp macro="" textlink="">
      <xdr:nvSpPr>
        <xdr:cNvPr id="355" name="楕円 354"/>
        <xdr:cNvSpPr/>
      </xdr:nvSpPr>
      <xdr:spPr>
        <a:xfrm>
          <a:off x="3746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66402</xdr:rowOff>
    </xdr:from>
    <xdr:to>
      <xdr:col>24</xdr:col>
      <xdr:colOff>63500</xdr:colOff>
      <xdr:row>105</xdr:row>
      <xdr:rowOff>103958</xdr:rowOff>
    </xdr:to>
    <xdr:cxnSp macro="">
      <xdr:nvCxnSpPr>
        <xdr:cNvPr id="356" name="直線コネクタ 355"/>
        <xdr:cNvCxnSpPr/>
      </xdr:nvCxnSpPr>
      <xdr:spPr>
        <a:xfrm flipV="1">
          <a:off x="3797300" y="1806865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92348</xdr:rowOff>
    </xdr:from>
    <xdr:to>
      <xdr:col>15</xdr:col>
      <xdr:colOff>101600</xdr:colOff>
      <xdr:row>106</xdr:row>
      <xdr:rowOff>22498</xdr:rowOff>
    </xdr:to>
    <xdr:sp macro="" textlink="">
      <xdr:nvSpPr>
        <xdr:cNvPr id="357" name="楕円 356"/>
        <xdr:cNvSpPr/>
      </xdr:nvSpPr>
      <xdr:spPr>
        <a:xfrm>
          <a:off x="2857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103958</xdr:rowOff>
    </xdr:from>
    <xdr:to>
      <xdr:col>19</xdr:col>
      <xdr:colOff>177800</xdr:colOff>
      <xdr:row>105</xdr:row>
      <xdr:rowOff>143148</xdr:rowOff>
    </xdr:to>
    <xdr:cxnSp macro="">
      <xdr:nvCxnSpPr>
        <xdr:cNvPr id="358" name="直線コネクタ 357"/>
        <xdr:cNvCxnSpPr/>
      </xdr:nvCxnSpPr>
      <xdr:spPr>
        <a:xfrm flipV="1">
          <a:off x="2908300" y="181062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145885</xdr:rowOff>
    </xdr:from>
    <xdr:ext cx="405111" cy="259045"/>
    <xdr:sp macro="" textlink="">
      <xdr:nvSpPr>
        <xdr:cNvPr id="361" name="n_1mainValue【市民会館】&#10;有形固定資産減価償却率"/>
        <xdr:cNvSpPr txBox="1"/>
      </xdr:nvSpPr>
      <xdr:spPr>
        <a:xfrm>
          <a:off x="3582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13625</xdr:rowOff>
    </xdr:from>
    <xdr:ext cx="405111" cy="259045"/>
    <xdr:sp macro="" textlink="">
      <xdr:nvSpPr>
        <xdr:cNvPr id="362" name="n_2mainValue【市民会館】&#10;有形固定資産減価償却率"/>
        <xdr:cNvSpPr txBox="1"/>
      </xdr:nvSpPr>
      <xdr:spPr>
        <a:xfrm>
          <a:off x="2705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91"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63500</xdr:rowOff>
    </xdr:from>
    <xdr:to>
      <xdr:col>55</xdr:col>
      <xdr:colOff>50800</xdr:colOff>
      <xdr:row>103</xdr:row>
      <xdr:rowOff>165100</xdr:rowOff>
    </xdr:to>
    <xdr:sp macro="" textlink="">
      <xdr:nvSpPr>
        <xdr:cNvPr id="400" name="楕円 399"/>
        <xdr:cNvSpPr/>
      </xdr:nvSpPr>
      <xdr:spPr>
        <a:xfrm>
          <a:off x="10426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86377</xdr:rowOff>
    </xdr:from>
    <xdr:ext cx="469744" cy="259045"/>
    <xdr:sp macro="" textlink="">
      <xdr:nvSpPr>
        <xdr:cNvPr id="401" name="【市民会館】&#10;一人当たり面積該当値テキスト"/>
        <xdr:cNvSpPr txBox="1"/>
      </xdr:nvSpPr>
      <xdr:spPr>
        <a:xfrm>
          <a:off x="10515600"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67311</xdr:rowOff>
    </xdr:from>
    <xdr:to>
      <xdr:col>50</xdr:col>
      <xdr:colOff>165100</xdr:colOff>
      <xdr:row>103</xdr:row>
      <xdr:rowOff>168911</xdr:rowOff>
    </xdr:to>
    <xdr:sp macro="" textlink="">
      <xdr:nvSpPr>
        <xdr:cNvPr id="402" name="楕円 401"/>
        <xdr:cNvSpPr/>
      </xdr:nvSpPr>
      <xdr:spPr>
        <a:xfrm>
          <a:off x="9588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114300</xdr:rowOff>
    </xdr:from>
    <xdr:to>
      <xdr:col>55</xdr:col>
      <xdr:colOff>0</xdr:colOff>
      <xdr:row>103</xdr:row>
      <xdr:rowOff>118111</xdr:rowOff>
    </xdr:to>
    <xdr:cxnSp macro="">
      <xdr:nvCxnSpPr>
        <xdr:cNvPr id="403" name="直線コネクタ 402"/>
        <xdr:cNvCxnSpPr/>
      </xdr:nvCxnSpPr>
      <xdr:spPr>
        <a:xfrm flipV="1">
          <a:off x="9639300" y="17773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71120</xdr:rowOff>
    </xdr:from>
    <xdr:to>
      <xdr:col>46</xdr:col>
      <xdr:colOff>38100</xdr:colOff>
      <xdr:row>104</xdr:row>
      <xdr:rowOff>1270</xdr:rowOff>
    </xdr:to>
    <xdr:sp macro="" textlink="">
      <xdr:nvSpPr>
        <xdr:cNvPr id="404" name="楕円 403"/>
        <xdr:cNvSpPr/>
      </xdr:nvSpPr>
      <xdr:spPr>
        <a:xfrm>
          <a:off x="8699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118111</xdr:rowOff>
    </xdr:from>
    <xdr:to>
      <xdr:col>50</xdr:col>
      <xdr:colOff>114300</xdr:colOff>
      <xdr:row>103</xdr:row>
      <xdr:rowOff>121920</xdr:rowOff>
    </xdr:to>
    <xdr:cxnSp macro="">
      <xdr:nvCxnSpPr>
        <xdr:cNvPr id="405" name="直線コネクタ 404"/>
        <xdr:cNvCxnSpPr/>
      </xdr:nvCxnSpPr>
      <xdr:spPr>
        <a:xfrm flipV="1">
          <a:off x="8750300" y="17777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406"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15257</xdr:rowOff>
    </xdr:from>
    <xdr:ext cx="469744" cy="259045"/>
    <xdr:sp macro="" textlink="">
      <xdr:nvSpPr>
        <xdr:cNvPr id="407" name="n_2ave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13988</xdr:rowOff>
    </xdr:from>
    <xdr:ext cx="469744" cy="259045"/>
    <xdr:sp macro="" textlink="">
      <xdr:nvSpPr>
        <xdr:cNvPr id="408" name="n_1mainValue【市民会館】&#10;一人当たり面積"/>
        <xdr:cNvSpPr txBox="1"/>
      </xdr:nvSpPr>
      <xdr:spPr>
        <a:xfrm>
          <a:off x="93917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17797</xdr:rowOff>
    </xdr:from>
    <xdr:ext cx="469744" cy="259045"/>
    <xdr:sp macro="" textlink="">
      <xdr:nvSpPr>
        <xdr:cNvPr id="409" name="n_2mainValue【市民会館】&#10;一人当たり面積"/>
        <xdr:cNvSpPr txBox="1"/>
      </xdr:nvSpPr>
      <xdr:spPr>
        <a:xfrm>
          <a:off x="8515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451" name="直線コネクタ 450"/>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5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53" name="直線コネクタ 45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54"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55" name="直線コネクタ 454"/>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56"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57" name="フローチャート: 判断 45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58" name="フローチャート: 判断 457"/>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459" name="フローチャート: 判断 458"/>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24312</xdr:rowOff>
    </xdr:from>
    <xdr:to>
      <xdr:col>85</xdr:col>
      <xdr:colOff>177800</xdr:colOff>
      <xdr:row>57</xdr:row>
      <xdr:rowOff>125912</xdr:rowOff>
    </xdr:to>
    <xdr:sp macro="" textlink="">
      <xdr:nvSpPr>
        <xdr:cNvPr id="465" name="楕円 464"/>
        <xdr:cNvSpPr/>
      </xdr:nvSpPr>
      <xdr:spPr>
        <a:xfrm>
          <a:off x="162687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47189</xdr:rowOff>
    </xdr:from>
    <xdr:ext cx="405111" cy="259045"/>
    <xdr:sp macro="" textlink="">
      <xdr:nvSpPr>
        <xdr:cNvPr id="466" name="【保健センター・保健所】&#10;有形固定資産減価償却率該当値テキスト"/>
        <xdr:cNvSpPr txBox="1"/>
      </xdr:nvSpPr>
      <xdr:spPr>
        <a:xfrm>
          <a:off x="16357600" y="964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58601</xdr:rowOff>
    </xdr:from>
    <xdr:to>
      <xdr:col>81</xdr:col>
      <xdr:colOff>101600</xdr:colOff>
      <xdr:row>57</xdr:row>
      <xdr:rowOff>160201</xdr:rowOff>
    </xdr:to>
    <xdr:sp macro="" textlink="">
      <xdr:nvSpPr>
        <xdr:cNvPr id="467" name="楕円 466"/>
        <xdr:cNvSpPr/>
      </xdr:nvSpPr>
      <xdr:spPr>
        <a:xfrm>
          <a:off x="154305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75112</xdr:rowOff>
    </xdr:from>
    <xdr:to>
      <xdr:col>85</xdr:col>
      <xdr:colOff>127000</xdr:colOff>
      <xdr:row>57</xdr:row>
      <xdr:rowOff>109401</xdr:rowOff>
    </xdr:to>
    <xdr:cxnSp macro="">
      <xdr:nvCxnSpPr>
        <xdr:cNvPr id="468" name="直線コネクタ 467"/>
        <xdr:cNvCxnSpPr/>
      </xdr:nvCxnSpPr>
      <xdr:spPr>
        <a:xfrm flipV="1">
          <a:off x="15481300" y="98477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92891</xdr:rowOff>
    </xdr:from>
    <xdr:to>
      <xdr:col>76</xdr:col>
      <xdr:colOff>165100</xdr:colOff>
      <xdr:row>58</xdr:row>
      <xdr:rowOff>23041</xdr:rowOff>
    </xdr:to>
    <xdr:sp macro="" textlink="">
      <xdr:nvSpPr>
        <xdr:cNvPr id="469" name="楕円 468"/>
        <xdr:cNvSpPr/>
      </xdr:nvSpPr>
      <xdr:spPr>
        <a:xfrm>
          <a:off x="14541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109401</xdr:rowOff>
    </xdr:from>
    <xdr:to>
      <xdr:col>81</xdr:col>
      <xdr:colOff>50800</xdr:colOff>
      <xdr:row>57</xdr:row>
      <xdr:rowOff>143691</xdr:rowOff>
    </xdr:to>
    <xdr:cxnSp macro="">
      <xdr:nvCxnSpPr>
        <xdr:cNvPr id="470" name="直線コネクタ 469"/>
        <xdr:cNvCxnSpPr/>
      </xdr:nvCxnSpPr>
      <xdr:spPr>
        <a:xfrm flipV="1">
          <a:off x="14592300" y="98820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47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472"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5278</xdr:rowOff>
    </xdr:from>
    <xdr:ext cx="405111" cy="259045"/>
    <xdr:sp macro="" textlink="">
      <xdr:nvSpPr>
        <xdr:cNvPr id="473" name="n_1mainValue【保健センター・保健所】&#10;有形固定資産減価償却率"/>
        <xdr:cNvSpPr txBox="1"/>
      </xdr:nvSpPr>
      <xdr:spPr>
        <a:xfrm>
          <a:off x="15266044" y="960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39568</xdr:rowOff>
    </xdr:from>
    <xdr:ext cx="405111" cy="259045"/>
    <xdr:sp macro="" textlink="">
      <xdr:nvSpPr>
        <xdr:cNvPr id="474" name="n_2mainValue【保健センター・保健所】&#10;有形固定資産減価償却率"/>
        <xdr:cNvSpPr txBox="1"/>
      </xdr:nvSpPr>
      <xdr:spPr>
        <a:xfrm>
          <a:off x="14389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496" name="直線コネクタ 495"/>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497"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498" name="直線コネクタ 497"/>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99"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00" name="直線コネクタ 499"/>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01"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02" name="フローチャート: 判断 501"/>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03" name="フローチャート: 判断 50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04" name="フローチャート: 判断 503"/>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510" name="楕円 509"/>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511" name="【保健センター・保健所】&#10;一人当たり面積該当値テキスト"/>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512" name="楕円 511"/>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61722</xdr:rowOff>
    </xdr:to>
    <xdr:cxnSp macro="">
      <xdr:nvCxnSpPr>
        <xdr:cNvPr id="513" name="直線コネクタ 512"/>
        <xdr:cNvCxnSpPr/>
      </xdr:nvCxnSpPr>
      <xdr:spPr>
        <a:xfrm>
          <a:off x="21323300" y="1086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14" name="楕円 513"/>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61722</xdr:rowOff>
    </xdr:to>
    <xdr:cxnSp macro="">
      <xdr:nvCxnSpPr>
        <xdr:cNvPr id="515" name="直線コネクタ 514"/>
        <xdr:cNvCxnSpPr/>
      </xdr:nvCxnSpPr>
      <xdr:spPr>
        <a:xfrm>
          <a:off x="20434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16"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17"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103649</xdr:rowOff>
    </xdr:from>
    <xdr:ext cx="469744" cy="259045"/>
    <xdr:sp macro="" textlink="">
      <xdr:nvSpPr>
        <xdr:cNvPr id="518"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19" name="n_2mainValue【保健センター・保健所】&#10;一人当たり面積"/>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45" name="直線コネクタ 54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4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47" name="直線コネクタ 54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4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49" name="直線コネクタ 54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5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1" name="フローチャート: 判断 55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2" name="フローチャート: 判断 55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3" name="フローチャート: 判断 552"/>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145687</xdr:rowOff>
    </xdr:from>
    <xdr:to>
      <xdr:col>85</xdr:col>
      <xdr:colOff>177800</xdr:colOff>
      <xdr:row>78</xdr:row>
      <xdr:rowOff>75837</xdr:rowOff>
    </xdr:to>
    <xdr:sp macro="" textlink="">
      <xdr:nvSpPr>
        <xdr:cNvPr id="559" name="楕円 558"/>
        <xdr:cNvSpPr/>
      </xdr:nvSpPr>
      <xdr:spPr>
        <a:xfrm>
          <a:off x="162687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98714</xdr:rowOff>
    </xdr:from>
    <xdr:ext cx="405111" cy="259045"/>
    <xdr:sp macro="" textlink="">
      <xdr:nvSpPr>
        <xdr:cNvPr id="560" name="【消防施設】&#10;有形固定資産減価償却率該当値テキスト"/>
        <xdr:cNvSpPr txBox="1"/>
      </xdr:nvSpPr>
      <xdr:spPr>
        <a:xfrm>
          <a:off x="16357600" y="13300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150586</xdr:rowOff>
    </xdr:from>
    <xdr:to>
      <xdr:col>81</xdr:col>
      <xdr:colOff>101600</xdr:colOff>
      <xdr:row>78</xdr:row>
      <xdr:rowOff>80736</xdr:rowOff>
    </xdr:to>
    <xdr:sp macro="" textlink="">
      <xdr:nvSpPr>
        <xdr:cNvPr id="561" name="楕円 560"/>
        <xdr:cNvSpPr/>
      </xdr:nvSpPr>
      <xdr:spPr>
        <a:xfrm>
          <a:off x="15430500" y="133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25037</xdr:rowOff>
    </xdr:from>
    <xdr:to>
      <xdr:col>85</xdr:col>
      <xdr:colOff>127000</xdr:colOff>
      <xdr:row>78</xdr:row>
      <xdr:rowOff>29936</xdr:rowOff>
    </xdr:to>
    <xdr:cxnSp macro="">
      <xdr:nvCxnSpPr>
        <xdr:cNvPr id="562" name="直線コネクタ 561"/>
        <xdr:cNvCxnSpPr/>
      </xdr:nvCxnSpPr>
      <xdr:spPr>
        <a:xfrm flipV="1">
          <a:off x="15481300" y="1339813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162016</xdr:rowOff>
    </xdr:from>
    <xdr:to>
      <xdr:col>76</xdr:col>
      <xdr:colOff>165100</xdr:colOff>
      <xdr:row>78</xdr:row>
      <xdr:rowOff>92166</xdr:rowOff>
    </xdr:to>
    <xdr:sp macro="" textlink="">
      <xdr:nvSpPr>
        <xdr:cNvPr id="563" name="楕円 562"/>
        <xdr:cNvSpPr/>
      </xdr:nvSpPr>
      <xdr:spPr>
        <a:xfrm>
          <a:off x="14541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29936</xdr:rowOff>
    </xdr:from>
    <xdr:to>
      <xdr:col>81</xdr:col>
      <xdr:colOff>50800</xdr:colOff>
      <xdr:row>78</xdr:row>
      <xdr:rowOff>41366</xdr:rowOff>
    </xdr:to>
    <xdr:cxnSp macro="">
      <xdr:nvCxnSpPr>
        <xdr:cNvPr id="564" name="直線コネクタ 563"/>
        <xdr:cNvCxnSpPr/>
      </xdr:nvCxnSpPr>
      <xdr:spPr>
        <a:xfrm flipV="1">
          <a:off x="14592300" y="134030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565"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66" name="n_2aveValue【消防施設】&#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97263</xdr:rowOff>
    </xdr:from>
    <xdr:ext cx="405111" cy="259045"/>
    <xdr:sp macro="" textlink="">
      <xdr:nvSpPr>
        <xdr:cNvPr id="567" name="n_1mainValue【消防施設】&#10;有形固定資産減価償却率"/>
        <xdr:cNvSpPr txBox="1"/>
      </xdr:nvSpPr>
      <xdr:spPr>
        <a:xfrm>
          <a:off x="15266044" y="1312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108693</xdr:rowOff>
    </xdr:from>
    <xdr:ext cx="405111" cy="259045"/>
    <xdr:sp macro="" textlink="">
      <xdr:nvSpPr>
        <xdr:cNvPr id="568" name="n_2mainValue【消防施設】&#10;有形固定資産減価償却率"/>
        <xdr:cNvSpPr txBox="1"/>
      </xdr:nvSpPr>
      <xdr:spPr>
        <a:xfrm>
          <a:off x="14389744" y="1313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9" name="直線コネクタ 5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0" name="テキスト ボックス 5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1" name="直線コネクタ 5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2" name="テキスト ボックス 5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3" name="直線コネクタ 5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4" name="テキスト ボックス 5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5" name="直線コネクタ 5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6" name="テキスト ボックス 5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0" name="直線コネクタ 589"/>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2" name="直線コネクタ 59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3"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4" name="直線コネクタ 593"/>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95"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96" name="フローチャート: 判断 595"/>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97" name="フローチャート: 判断 596"/>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598" name="フローチャート: 判断 597"/>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604" name="楕円 603"/>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139971</xdr:rowOff>
    </xdr:from>
    <xdr:ext cx="469744" cy="259045"/>
    <xdr:sp macro="" textlink="">
      <xdr:nvSpPr>
        <xdr:cNvPr id="605" name="【消防施設】&#10;一人当たり面積該当値テキスト"/>
        <xdr:cNvSpPr txBox="1"/>
      </xdr:nvSpPr>
      <xdr:spPr>
        <a:xfrm>
          <a:off x="22199600" y="1454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606" name="楕円 605"/>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104394</xdr:rowOff>
    </xdr:to>
    <xdr:cxnSp macro="">
      <xdr:nvCxnSpPr>
        <xdr:cNvPr id="607" name="直線コネクタ 606"/>
        <xdr:cNvCxnSpPr/>
      </xdr:nvCxnSpPr>
      <xdr:spPr>
        <a:xfrm>
          <a:off x="21323300" y="14631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608" name="楕円 607"/>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58674</xdr:rowOff>
    </xdr:to>
    <xdr:cxnSp macro="">
      <xdr:nvCxnSpPr>
        <xdr:cNvPr id="609" name="直線コネクタ 608"/>
        <xdr:cNvCxnSpPr/>
      </xdr:nvCxnSpPr>
      <xdr:spPr>
        <a:xfrm>
          <a:off x="20434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10"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11"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100601</xdr:rowOff>
    </xdr:from>
    <xdr:ext cx="469744" cy="259045"/>
    <xdr:sp macro="" textlink="">
      <xdr:nvSpPr>
        <xdr:cNvPr id="612"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613" name="n_2mainValue【消防施設】&#10;一人当たり面積"/>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4" name="直線コネクタ 6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5" name="テキスト ボックス 6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6" name="直線コネクタ 6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7" name="テキスト ボックス 6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8" name="直線コネクタ 6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9" name="テキスト ボックス 6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0" name="直線コネクタ 6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1" name="テキスト ボックス 6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2" name="直線コネクタ 6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3" name="テキスト ボックス 6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4" name="直線コネクタ 6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5" name="テキスト ボックス 6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6" name="直線コネクタ 6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7" name="テキスト ボックス 6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9" name="直線コネクタ 638"/>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40"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41" name="直線コネクタ 64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2"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3" name="直線コネクタ 642"/>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644"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5" name="フローチャート: 判断 644"/>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6" name="フローチャート: 判断 645"/>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47" name="フローチャート: 判断 646"/>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30299</xdr:rowOff>
    </xdr:from>
    <xdr:to>
      <xdr:col>85</xdr:col>
      <xdr:colOff>177800</xdr:colOff>
      <xdr:row>101</xdr:row>
      <xdr:rowOff>131899</xdr:rowOff>
    </xdr:to>
    <xdr:sp macro="" textlink="">
      <xdr:nvSpPr>
        <xdr:cNvPr id="653" name="楕円 652"/>
        <xdr:cNvSpPr/>
      </xdr:nvSpPr>
      <xdr:spPr>
        <a:xfrm>
          <a:off x="16268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53176</xdr:rowOff>
    </xdr:from>
    <xdr:ext cx="405111" cy="259045"/>
    <xdr:sp macro="" textlink="">
      <xdr:nvSpPr>
        <xdr:cNvPr id="654" name="【庁舎】&#10;有形固定資産減価償却率該当値テキスト"/>
        <xdr:cNvSpPr txBox="1"/>
      </xdr:nvSpPr>
      <xdr:spPr>
        <a:xfrm>
          <a:off x="16357600"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54792</xdr:rowOff>
    </xdr:from>
    <xdr:to>
      <xdr:col>81</xdr:col>
      <xdr:colOff>101600</xdr:colOff>
      <xdr:row>101</xdr:row>
      <xdr:rowOff>156392</xdr:rowOff>
    </xdr:to>
    <xdr:sp macro="" textlink="">
      <xdr:nvSpPr>
        <xdr:cNvPr id="655" name="楕円 654"/>
        <xdr:cNvSpPr/>
      </xdr:nvSpPr>
      <xdr:spPr>
        <a:xfrm>
          <a:off x="15430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81099</xdr:rowOff>
    </xdr:from>
    <xdr:to>
      <xdr:col>85</xdr:col>
      <xdr:colOff>127000</xdr:colOff>
      <xdr:row>101</xdr:row>
      <xdr:rowOff>105592</xdr:rowOff>
    </xdr:to>
    <xdr:cxnSp macro="">
      <xdr:nvCxnSpPr>
        <xdr:cNvPr id="656" name="直線コネクタ 655"/>
        <xdr:cNvCxnSpPr/>
      </xdr:nvCxnSpPr>
      <xdr:spPr>
        <a:xfrm flipV="1">
          <a:off x="15481300" y="1739754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80918</xdr:rowOff>
    </xdr:from>
    <xdr:to>
      <xdr:col>76</xdr:col>
      <xdr:colOff>165100</xdr:colOff>
      <xdr:row>102</xdr:row>
      <xdr:rowOff>11068</xdr:rowOff>
    </xdr:to>
    <xdr:sp macro="" textlink="">
      <xdr:nvSpPr>
        <xdr:cNvPr id="657" name="楕円 656"/>
        <xdr:cNvSpPr/>
      </xdr:nvSpPr>
      <xdr:spPr>
        <a:xfrm>
          <a:off x="14541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105592</xdr:rowOff>
    </xdr:from>
    <xdr:to>
      <xdr:col>81</xdr:col>
      <xdr:colOff>50800</xdr:colOff>
      <xdr:row>101</xdr:row>
      <xdr:rowOff>131718</xdr:rowOff>
    </xdr:to>
    <xdr:cxnSp macro="">
      <xdr:nvCxnSpPr>
        <xdr:cNvPr id="658" name="直線コネクタ 657"/>
        <xdr:cNvCxnSpPr/>
      </xdr:nvCxnSpPr>
      <xdr:spPr>
        <a:xfrm flipV="1">
          <a:off x="14592300" y="1742204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659"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660"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1469</xdr:rowOff>
    </xdr:from>
    <xdr:ext cx="405111" cy="259045"/>
    <xdr:sp macro="" textlink="">
      <xdr:nvSpPr>
        <xdr:cNvPr id="661" name="n_1mainValue【庁舎】&#10;有形固定資産減価償却率"/>
        <xdr:cNvSpPr txBox="1"/>
      </xdr:nvSpPr>
      <xdr:spPr>
        <a:xfrm>
          <a:off x="15266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27595</xdr:rowOff>
    </xdr:from>
    <xdr:ext cx="405111" cy="259045"/>
    <xdr:sp macro="" textlink="">
      <xdr:nvSpPr>
        <xdr:cNvPr id="662" name="n_2mainValue【庁舎】&#10;有形固定資産減価償却率"/>
        <xdr:cNvSpPr txBox="1"/>
      </xdr:nvSpPr>
      <xdr:spPr>
        <a:xfrm>
          <a:off x="14389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3" name="直線コネクタ 6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4" name="テキスト ボックス 6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5" name="直線コネクタ 6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6" name="テキスト ボックス 6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7" name="直線コネクタ 6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8" name="テキスト ボックス 6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9" name="直線コネクタ 6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0" name="テキスト ボックス 6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84" name="直線コネクタ 683"/>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85"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86" name="直線コネクタ 685"/>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87"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8" name="直線コネクタ 687"/>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689"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90" name="フローチャート: 判断 689"/>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91" name="フローチャート: 判断 690"/>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92" name="フローチャート: 判断 691"/>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64263</xdr:rowOff>
    </xdr:from>
    <xdr:to>
      <xdr:col>116</xdr:col>
      <xdr:colOff>114300</xdr:colOff>
      <xdr:row>103</xdr:row>
      <xdr:rowOff>165863</xdr:rowOff>
    </xdr:to>
    <xdr:sp macro="" textlink="">
      <xdr:nvSpPr>
        <xdr:cNvPr id="698" name="楕円 697"/>
        <xdr:cNvSpPr/>
      </xdr:nvSpPr>
      <xdr:spPr>
        <a:xfrm>
          <a:off x="221107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87140</xdr:rowOff>
    </xdr:from>
    <xdr:ext cx="469744" cy="259045"/>
    <xdr:sp macro="" textlink="">
      <xdr:nvSpPr>
        <xdr:cNvPr id="699" name="【庁舎】&#10;一人当たり面積該当値テキスト"/>
        <xdr:cNvSpPr txBox="1"/>
      </xdr:nvSpPr>
      <xdr:spPr>
        <a:xfrm>
          <a:off x="22199600" y="1757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66548</xdr:rowOff>
    </xdr:from>
    <xdr:to>
      <xdr:col>112</xdr:col>
      <xdr:colOff>38100</xdr:colOff>
      <xdr:row>103</xdr:row>
      <xdr:rowOff>168148</xdr:rowOff>
    </xdr:to>
    <xdr:sp macro="" textlink="">
      <xdr:nvSpPr>
        <xdr:cNvPr id="700" name="楕円 699"/>
        <xdr:cNvSpPr/>
      </xdr:nvSpPr>
      <xdr:spPr>
        <a:xfrm>
          <a:off x="21272500" y="1772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115063</xdr:rowOff>
    </xdr:from>
    <xdr:to>
      <xdr:col>116</xdr:col>
      <xdr:colOff>63500</xdr:colOff>
      <xdr:row>103</xdr:row>
      <xdr:rowOff>117348</xdr:rowOff>
    </xdr:to>
    <xdr:cxnSp macro="">
      <xdr:nvCxnSpPr>
        <xdr:cNvPr id="701" name="直線コネクタ 700"/>
        <xdr:cNvCxnSpPr/>
      </xdr:nvCxnSpPr>
      <xdr:spPr>
        <a:xfrm flipV="1">
          <a:off x="21323300" y="177744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71120</xdr:rowOff>
    </xdr:from>
    <xdr:to>
      <xdr:col>107</xdr:col>
      <xdr:colOff>101600</xdr:colOff>
      <xdr:row>104</xdr:row>
      <xdr:rowOff>1270</xdr:rowOff>
    </xdr:to>
    <xdr:sp macro="" textlink="">
      <xdr:nvSpPr>
        <xdr:cNvPr id="702" name="楕円 701"/>
        <xdr:cNvSpPr/>
      </xdr:nvSpPr>
      <xdr:spPr>
        <a:xfrm>
          <a:off x="20383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117348</xdr:rowOff>
    </xdr:from>
    <xdr:to>
      <xdr:col>111</xdr:col>
      <xdr:colOff>177800</xdr:colOff>
      <xdr:row>103</xdr:row>
      <xdr:rowOff>121920</xdr:rowOff>
    </xdr:to>
    <xdr:cxnSp macro="">
      <xdr:nvCxnSpPr>
        <xdr:cNvPr id="703" name="直線コネクタ 702"/>
        <xdr:cNvCxnSpPr/>
      </xdr:nvCxnSpPr>
      <xdr:spPr>
        <a:xfrm flipV="1">
          <a:off x="20434300" y="177766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134129</xdr:rowOff>
    </xdr:from>
    <xdr:ext cx="469744" cy="259045"/>
    <xdr:sp macro="" textlink="">
      <xdr:nvSpPr>
        <xdr:cNvPr id="704" name="n_1aveValue【庁舎】&#10;一人当たり面積"/>
        <xdr:cNvSpPr txBox="1"/>
      </xdr:nvSpPr>
      <xdr:spPr>
        <a:xfrm>
          <a:off x="210757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8399</xdr:rowOff>
    </xdr:from>
    <xdr:ext cx="469744" cy="259045"/>
    <xdr:sp macro="" textlink="">
      <xdr:nvSpPr>
        <xdr:cNvPr id="705" name="n_2aveValue【庁舎】&#10;一人当たり面積"/>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13225</xdr:rowOff>
    </xdr:from>
    <xdr:ext cx="469744" cy="259045"/>
    <xdr:sp macro="" textlink="">
      <xdr:nvSpPr>
        <xdr:cNvPr id="706" name="n_1mainValue【庁舎】&#10;一人当たり面積"/>
        <xdr:cNvSpPr txBox="1"/>
      </xdr:nvSpPr>
      <xdr:spPr>
        <a:xfrm>
          <a:off x="21075727" y="1750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17797</xdr:rowOff>
    </xdr:from>
    <xdr:ext cx="469744" cy="259045"/>
    <xdr:sp macro="" textlink="">
      <xdr:nvSpPr>
        <xdr:cNvPr id="707" name="n_2mainValue【庁舎】&#10;一人当たり面積"/>
        <xdr:cNvSpPr txBox="1"/>
      </xdr:nvSpPr>
      <xdr:spPr>
        <a:xfrm>
          <a:off x="201994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類似団体と比較して特に有形固定資産減価償却率が高くなっている施設は、消防施設、庁舎、保健センターであり、特に低くなっている施設は、福祉施設、体育館・プールである。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庁舎については、現在分庁舎方式の各庁舎は全ての施設</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で築</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年を超え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最も老朽化の進んでいる施設は昭和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年の建築であ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、庁舎の有形固定資産減価償却率が高くなっている。現在、統合庁舎の整備</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を進めており</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維持管理にかかる経費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を含め旧庁舎のあり方を検討する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必要がある。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福祉施設については、平成１７年の合併後に複数のデイサービスセンター等が整備されたこと、平成２７年に地域包括医療福祉センター</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整備したことなどにより有形固定資産減価償却率は低くなっている。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39,543
39,043
250.39
21,552,392
20,728,940
694,537
12,523,675
23,274,003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で、前年度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と同数値であるものの、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、人口の減少や全国平均を上回る高齢化率（平成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月１日現在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28.01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％）に加え、産業基盤が脆弱であるため、県内市で比較すると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市中３番目に低い位置にある。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合併特例法による普通交付税の合併算定替が平成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年度からの５年間で段階的に縮減されるため、より一層の行財政改革を進め、財政の健全化を図る。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15875</xdr:rowOff>
    </xdr:to>
    <xdr:cxnSp macro="">
      <xdr:nvCxnSpPr>
        <xdr:cNvPr id="69" name="直線コネクタ 68"/>
        <xdr:cNvCxnSpPr/>
      </xdr:nvCxnSpPr>
      <xdr:spPr>
        <a:xfrm>
          <a:off x="4114800" y="7045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15875</xdr:rowOff>
    </xdr:to>
    <xdr:cxnSp macro="">
      <xdr:nvCxnSpPr>
        <xdr:cNvPr id="72" name="直線コネクタ 71"/>
        <xdr:cNvCxnSpPr/>
      </xdr:nvCxnSpPr>
      <xdr:spPr>
        <a:xfrm>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108602</xdr:rowOff>
    </xdr:from>
    <xdr:ext cx="762000" cy="259045"/>
    <xdr:sp macro="" textlink="">
      <xdr:nvSpPr>
        <xdr:cNvPr id="89" name="財政力該当値テキスト"/>
        <xdr:cNvSpPr txBox="1"/>
      </xdr:nvSpPr>
      <xdr:spPr>
        <a:xfrm>
          <a:off x="5041900" y="69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経常収支比率は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％であり、歳入</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は市税や地方消費税交付金等により増加したものの、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自立支援給付費などの扶助費や定時償還経費で公債費が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増加したことにより、前年度に比べ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下回っているものの、依然として高い水準で推移しており、財政の硬直化が進んでいるため、事務事業の見直しを更に進めるとともに、市税の徴収強化等による財源確保に努め、歳入歳出両面から改善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138684</xdr:rowOff>
    </xdr:to>
    <xdr:cxnSp macro="">
      <xdr:nvCxnSpPr>
        <xdr:cNvPr id="130" name="直線コネクタ 129"/>
        <xdr:cNvCxnSpPr/>
      </xdr:nvCxnSpPr>
      <xdr:spPr>
        <a:xfrm>
          <a:off x="4114800" y="1053922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61</xdr:row>
      <xdr:rowOff>80772</xdr:rowOff>
    </xdr:to>
    <xdr:cxnSp macro="">
      <xdr:nvCxnSpPr>
        <xdr:cNvPr id="133" name="直線コネクタ 132"/>
        <xdr:cNvCxnSpPr/>
      </xdr:nvCxnSpPr>
      <xdr:spPr>
        <a:xfrm>
          <a:off x="3225800" y="10273792"/>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60</xdr:row>
      <xdr:rowOff>10922</xdr:rowOff>
    </xdr:to>
    <xdr:cxnSp macro="">
      <xdr:nvCxnSpPr>
        <xdr:cNvPr id="136" name="直線コネクタ 135"/>
        <xdr:cNvCxnSpPr/>
      </xdr:nvCxnSpPr>
      <xdr:spPr>
        <a:xfrm flipV="1">
          <a:off x="2336800" y="102737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8636</xdr:rowOff>
    </xdr:from>
    <xdr:to>
      <xdr:col>11</xdr:col>
      <xdr:colOff>31750</xdr:colOff>
      <xdr:row>60</xdr:row>
      <xdr:rowOff>10922</xdr:rowOff>
    </xdr:to>
    <xdr:cxnSp macro="">
      <xdr:nvCxnSpPr>
        <xdr:cNvPr id="139" name="直線コネクタ 138"/>
        <xdr:cNvCxnSpPr/>
      </xdr:nvCxnSpPr>
      <xdr:spPr>
        <a:xfrm>
          <a:off x="1447800" y="1012418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87884</xdr:rowOff>
    </xdr:from>
    <xdr:to>
      <xdr:col>23</xdr:col>
      <xdr:colOff>184150</xdr:colOff>
      <xdr:row>62</xdr:row>
      <xdr:rowOff>18034</xdr:rowOff>
    </xdr:to>
    <xdr:sp macro="" textlink="">
      <xdr:nvSpPr>
        <xdr:cNvPr id="149" name="楕円 148"/>
        <xdr:cNvSpPr/>
      </xdr:nvSpPr>
      <xdr:spPr>
        <a:xfrm>
          <a:off x="4902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104411</xdr:rowOff>
    </xdr:from>
    <xdr:ext cx="762000" cy="259045"/>
    <xdr:sp macro="" textlink="">
      <xdr:nvSpPr>
        <xdr:cNvPr id="150" name="財政構造の弾力性該当値テキスト"/>
        <xdr:cNvSpPr txBox="1"/>
      </xdr:nvSpPr>
      <xdr:spPr>
        <a:xfrm>
          <a:off x="5041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53" name="楕円 152"/>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54" name="テキスト ボックス 153"/>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131572</xdr:rowOff>
    </xdr:from>
    <xdr:to>
      <xdr:col>11</xdr:col>
      <xdr:colOff>82550</xdr:colOff>
      <xdr:row>60</xdr:row>
      <xdr:rowOff>61722</xdr:rowOff>
    </xdr:to>
    <xdr:sp macro="" textlink="">
      <xdr:nvSpPr>
        <xdr:cNvPr id="155" name="楕円 154"/>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71899</xdr:rowOff>
    </xdr:from>
    <xdr:ext cx="762000" cy="259045"/>
    <xdr:sp macro="" textlink="">
      <xdr:nvSpPr>
        <xdr:cNvPr id="156" name="テキスト ボックス 155"/>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129286</xdr:rowOff>
    </xdr:from>
    <xdr:to>
      <xdr:col>7</xdr:col>
      <xdr:colOff>31750</xdr:colOff>
      <xdr:row>59</xdr:row>
      <xdr:rowOff>59436</xdr:rowOff>
    </xdr:to>
    <xdr:sp macro="" textlink="">
      <xdr:nvSpPr>
        <xdr:cNvPr id="157" name="楕円 156"/>
        <xdr:cNvSpPr/>
      </xdr:nvSpPr>
      <xdr:spPr>
        <a:xfrm>
          <a:off x="1397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69613</xdr:rowOff>
    </xdr:from>
    <xdr:ext cx="762000" cy="259045"/>
    <xdr:sp macro="" textlink="">
      <xdr:nvSpPr>
        <xdr:cNvPr id="158" name="テキスト ボックス 157"/>
        <xdr:cNvSpPr txBox="1"/>
      </xdr:nvSpPr>
      <xdr:spPr>
        <a:xfrm>
          <a:off x="1066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人口１人当たり人件費・物件費等決算額は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155,189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、小学校のＩＣＴ化事業の実施により備品購入費等で増加したものの、前年度実施の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情報セキュリティ強化対策</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事業の完了や除雪作業委託料等の維持補修費の減少により、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前年度に比べると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１人当たりの金額が、類似団体平均を上回っている状況に加え、ごみ処理業務や消防業務を一部事務組合で行っているため、これらを加味した場合、大幅に増加することとなる。今後は、これらも含めた経費についても、引き続き抑制していく必要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135168</xdr:rowOff>
    </xdr:from>
    <xdr:to>
      <xdr:col>23</xdr:col>
      <xdr:colOff>133350</xdr:colOff>
      <xdr:row>81</xdr:row>
      <xdr:rowOff>136415</xdr:rowOff>
    </xdr:to>
    <xdr:cxnSp macro="">
      <xdr:nvCxnSpPr>
        <xdr:cNvPr id="193" name="直線コネクタ 192"/>
        <xdr:cNvCxnSpPr/>
      </xdr:nvCxnSpPr>
      <xdr:spPr>
        <a:xfrm flipV="1">
          <a:off x="4114800" y="14022618"/>
          <a:ext cx="8382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118402</xdr:rowOff>
    </xdr:from>
    <xdr:to>
      <xdr:col>19</xdr:col>
      <xdr:colOff>133350</xdr:colOff>
      <xdr:row>81</xdr:row>
      <xdr:rowOff>136415</xdr:rowOff>
    </xdr:to>
    <xdr:cxnSp macro="">
      <xdr:nvCxnSpPr>
        <xdr:cNvPr id="196" name="直線コネクタ 195"/>
        <xdr:cNvCxnSpPr/>
      </xdr:nvCxnSpPr>
      <xdr:spPr>
        <a:xfrm>
          <a:off x="3225800" y="14005852"/>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80984</xdr:rowOff>
    </xdr:from>
    <xdr:to>
      <xdr:col>15</xdr:col>
      <xdr:colOff>82550</xdr:colOff>
      <xdr:row>81</xdr:row>
      <xdr:rowOff>118402</xdr:rowOff>
    </xdr:to>
    <xdr:cxnSp macro="">
      <xdr:nvCxnSpPr>
        <xdr:cNvPr id="199" name="直線コネクタ 198"/>
        <xdr:cNvCxnSpPr/>
      </xdr:nvCxnSpPr>
      <xdr:spPr>
        <a:xfrm>
          <a:off x="2336800" y="13968434"/>
          <a:ext cx="889000" cy="3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42264</xdr:rowOff>
    </xdr:from>
    <xdr:to>
      <xdr:col>11</xdr:col>
      <xdr:colOff>31750</xdr:colOff>
      <xdr:row>81</xdr:row>
      <xdr:rowOff>80984</xdr:rowOff>
    </xdr:to>
    <xdr:cxnSp macro="">
      <xdr:nvCxnSpPr>
        <xdr:cNvPr id="202" name="直線コネクタ 201"/>
        <xdr:cNvCxnSpPr/>
      </xdr:nvCxnSpPr>
      <xdr:spPr>
        <a:xfrm>
          <a:off x="1447800" y="13929714"/>
          <a:ext cx="889000" cy="3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84368</xdr:rowOff>
    </xdr:from>
    <xdr:to>
      <xdr:col>23</xdr:col>
      <xdr:colOff>184150</xdr:colOff>
      <xdr:row>82</xdr:row>
      <xdr:rowOff>14518</xdr:rowOff>
    </xdr:to>
    <xdr:sp macro="" textlink="">
      <xdr:nvSpPr>
        <xdr:cNvPr id="212" name="楕円 211"/>
        <xdr:cNvSpPr/>
      </xdr:nvSpPr>
      <xdr:spPr>
        <a:xfrm>
          <a:off x="4902200" y="139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56445</xdr:rowOff>
    </xdr:from>
    <xdr:ext cx="762000" cy="259045"/>
    <xdr:sp macro="" textlink="">
      <xdr:nvSpPr>
        <xdr:cNvPr id="213" name="人件費・物件費等の状況該当値テキスト"/>
        <xdr:cNvSpPr txBox="1"/>
      </xdr:nvSpPr>
      <xdr:spPr>
        <a:xfrm>
          <a:off x="5041900" y="139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85615</xdr:rowOff>
    </xdr:from>
    <xdr:to>
      <xdr:col>19</xdr:col>
      <xdr:colOff>184150</xdr:colOff>
      <xdr:row>82</xdr:row>
      <xdr:rowOff>15765</xdr:rowOff>
    </xdr:to>
    <xdr:sp macro="" textlink="">
      <xdr:nvSpPr>
        <xdr:cNvPr id="214" name="楕円 213"/>
        <xdr:cNvSpPr/>
      </xdr:nvSpPr>
      <xdr:spPr>
        <a:xfrm>
          <a:off x="4064000" y="139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542</xdr:rowOff>
    </xdr:from>
    <xdr:ext cx="736600" cy="259045"/>
    <xdr:sp macro="" textlink="">
      <xdr:nvSpPr>
        <xdr:cNvPr id="215" name="テキスト ボックス 214"/>
        <xdr:cNvSpPr txBox="1"/>
      </xdr:nvSpPr>
      <xdr:spPr>
        <a:xfrm>
          <a:off x="3733800" y="1405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67602</xdr:rowOff>
    </xdr:from>
    <xdr:to>
      <xdr:col>15</xdr:col>
      <xdr:colOff>133350</xdr:colOff>
      <xdr:row>81</xdr:row>
      <xdr:rowOff>169202</xdr:rowOff>
    </xdr:to>
    <xdr:sp macro="" textlink="">
      <xdr:nvSpPr>
        <xdr:cNvPr id="216" name="楕円 215"/>
        <xdr:cNvSpPr/>
      </xdr:nvSpPr>
      <xdr:spPr>
        <a:xfrm>
          <a:off x="3175000" y="139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153979</xdr:rowOff>
    </xdr:from>
    <xdr:ext cx="762000" cy="259045"/>
    <xdr:sp macro="" textlink="">
      <xdr:nvSpPr>
        <xdr:cNvPr id="217" name="テキスト ボックス 216"/>
        <xdr:cNvSpPr txBox="1"/>
      </xdr:nvSpPr>
      <xdr:spPr>
        <a:xfrm>
          <a:off x="2844800" y="1404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30184</xdr:rowOff>
    </xdr:from>
    <xdr:to>
      <xdr:col>11</xdr:col>
      <xdr:colOff>82550</xdr:colOff>
      <xdr:row>81</xdr:row>
      <xdr:rowOff>131784</xdr:rowOff>
    </xdr:to>
    <xdr:sp macro="" textlink="">
      <xdr:nvSpPr>
        <xdr:cNvPr id="218" name="楕円 217"/>
        <xdr:cNvSpPr/>
      </xdr:nvSpPr>
      <xdr:spPr>
        <a:xfrm>
          <a:off x="2286000" y="139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141961</xdr:rowOff>
    </xdr:from>
    <xdr:ext cx="762000" cy="259045"/>
    <xdr:sp macro="" textlink="">
      <xdr:nvSpPr>
        <xdr:cNvPr id="219" name="テキスト ボックス 218"/>
        <xdr:cNvSpPr txBox="1"/>
      </xdr:nvSpPr>
      <xdr:spPr>
        <a:xfrm>
          <a:off x="1955800" y="1368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162914</xdr:rowOff>
    </xdr:from>
    <xdr:to>
      <xdr:col>7</xdr:col>
      <xdr:colOff>31750</xdr:colOff>
      <xdr:row>81</xdr:row>
      <xdr:rowOff>93064</xdr:rowOff>
    </xdr:to>
    <xdr:sp macro="" textlink="">
      <xdr:nvSpPr>
        <xdr:cNvPr id="220" name="楕円 219"/>
        <xdr:cNvSpPr/>
      </xdr:nvSpPr>
      <xdr:spPr>
        <a:xfrm>
          <a:off x="1397000" y="138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103241</xdr:rowOff>
    </xdr:from>
    <xdr:ext cx="762000" cy="259045"/>
    <xdr:sp macro="" textlink="">
      <xdr:nvSpPr>
        <xdr:cNvPr id="221" name="テキスト ボックス 220"/>
        <xdr:cNvSpPr txBox="1"/>
      </xdr:nvSpPr>
      <xdr:spPr>
        <a:xfrm>
          <a:off x="1066800" y="1364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ラスパイレス指数は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前年度と同数値の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で、類似団体平均との差は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ポイント高い数値となっている。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年度については、国の調査結果が未公表のため前年度の数値が表示されています。</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要因は、経験年数階層別の職員分布</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変動</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あるが、人件費の増加は、財政の硬直化を招く要因となるため、引き続き給与水準の適正化に努める。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5" name="直線コネクタ 254"/>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0</xdr:rowOff>
    </xdr:to>
    <xdr:cxnSp macro="">
      <xdr:nvCxnSpPr>
        <xdr:cNvPr id="258" name="直線コネクタ 257"/>
        <xdr:cNvCxnSpPr/>
      </xdr:nvCxnSpPr>
      <xdr:spPr>
        <a:xfrm>
          <a:off x="15290800" y="150473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131234</xdr:rowOff>
    </xdr:to>
    <xdr:cxnSp macro="">
      <xdr:nvCxnSpPr>
        <xdr:cNvPr id="261" name="直線コネクタ 260"/>
        <xdr:cNvCxnSpPr/>
      </xdr:nvCxnSpPr>
      <xdr:spPr>
        <a:xfrm>
          <a:off x="14401800" y="14940139"/>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23989</xdr:rowOff>
    </xdr:to>
    <xdr:cxnSp macro="">
      <xdr:nvCxnSpPr>
        <xdr:cNvPr id="264" name="直線コネクタ 263"/>
        <xdr:cNvCxnSpPr/>
      </xdr:nvCxnSpPr>
      <xdr:spPr>
        <a:xfrm>
          <a:off x="13512800" y="1494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55332</xdr:rowOff>
    </xdr:from>
    <xdr:ext cx="762000" cy="259045"/>
    <xdr:sp macro="" textlink="">
      <xdr:nvSpPr>
        <xdr:cNvPr id="266" name="テキスト ボックス 265"/>
        <xdr:cNvSpPr txBox="1"/>
      </xdr:nvSpPr>
      <xdr:spPr>
        <a:xfrm>
          <a:off x="14020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0" name="楕円 279"/>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1" name="テキスト ボックス 280"/>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2" name="楕円 281"/>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3" name="テキスト ボックス 282"/>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人口千人当たりの職員数は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人で、職員数</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は前年度と同数であるが、住民基本台帳人口の減少に伴い</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人増加し、類似団体平均を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人上回る職員数となった。</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年度については、国の調査結果が未公表のため一部前年度の数値を基に算定されています。</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また、ごみ処理業務や消防業務を一部事務組合で行っているため、これらを加味した場合、更に大幅に高くなることになる。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今後は、民間でも実施可能な業務の更なる検討や事務事業の抜本的な見直しを行い、職員数の適正化に努める。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103959</xdr:rowOff>
    </xdr:from>
    <xdr:to>
      <xdr:col>81</xdr:col>
      <xdr:colOff>44450</xdr:colOff>
      <xdr:row>63</xdr:row>
      <xdr:rowOff>112576</xdr:rowOff>
    </xdr:to>
    <xdr:cxnSp macro="">
      <xdr:nvCxnSpPr>
        <xdr:cNvPr id="320" name="直線コネクタ 319"/>
        <xdr:cNvCxnSpPr/>
      </xdr:nvCxnSpPr>
      <xdr:spPr>
        <a:xfrm>
          <a:off x="16179800" y="10905309"/>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76381</xdr:rowOff>
    </xdr:from>
    <xdr:to>
      <xdr:col>77</xdr:col>
      <xdr:colOff>44450</xdr:colOff>
      <xdr:row>63</xdr:row>
      <xdr:rowOff>103959</xdr:rowOff>
    </xdr:to>
    <xdr:cxnSp macro="">
      <xdr:nvCxnSpPr>
        <xdr:cNvPr id="323" name="直線コネクタ 322"/>
        <xdr:cNvCxnSpPr/>
      </xdr:nvCxnSpPr>
      <xdr:spPr>
        <a:xfrm>
          <a:off x="15290800" y="1087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76381</xdr:rowOff>
    </xdr:from>
    <xdr:to>
      <xdr:col>72</xdr:col>
      <xdr:colOff>203200</xdr:colOff>
      <xdr:row>63</xdr:row>
      <xdr:rowOff>86723</xdr:rowOff>
    </xdr:to>
    <xdr:cxnSp macro="">
      <xdr:nvCxnSpPr>
        <xdr:cNvPr id="326" name="直線コネクタ 325"/>
        <xdr:cNvCxnSpPr/>
      </xdr:nvCxnSpPr>
      <xdr:spPr>
        <a:xfrm flipV="1">
          <a:off x="14401800" y="1087773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55699</xdr:rowOff>
    </xdr:from>
    <xdr:to>
      <xdr:col>68</xdr:col>
      <xdr:colOff>152400</xdr:colOff>
      <xdr:row>63</xdr:row>
      <xdr:rowOff>86723</xdr:rowOff>
    </xdr:to>
    <xdr:cxnSp macro="">
      <xdr:nvCxnSpPr>
        <xdr:cNvPr id="329" name="直線コネクタ 328"/>
        <xdr:cNvCxnSpPr/>
      </xdr:nvCxnSpPr>
      <xdr:spPr>
        <a:xfrm>
          <a:off x="13512800" y="108570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61776</xdr:rowOff>
    </xdr:from>
    <xdr:to>
      <xdr:col>81</xdr:col>
      <xdr:colOff>95250</xdr:colOff>
      <xdr:row>63</xdr:row>
      <xdr:rowOff>163376</xdr:rowOff>
    </xdr:to>
    <xdr:sp macro="" textlink="">
      <xdr:nvSpPr>
        <xdr:cNvPr id="339" name="楕円 338"/>
        <xdr:cNvSpPr/>
      </xdr:nvSpPr>
      <xdr:spPr>
        <a:xfrm>
          <a:off x="16967200" y="1086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33853</xdr:rowOff>
    </xdr:from>
    <xdr:ext cx="762000" cy="259045"/>
    <xdr:sp macro="" textlink="">
      <xdr:nvSpPr>
        <xdr:cNvPr id="340" name="定員管理の状況該当値テキスト"/>
        <xdr:cNvSpPr txBox="1"/>
      </xdr:nvSpPr>
      <xdr:spPr>
        <a:xfrm>
          <a:off x="17106900" y="1083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53159</xdr:rowOff>
    </xdr:from>
    <xdr:to>
      <xdr:col>77</xdr:col>
      <xdr:colOff>95250</xdr:colOff>
      <xdr:row>63</xdr:row>
      <xdr:rowOff>154759</xdr:rowOff>
    </xdr:to>
    <xdr:sp macro="" textlink="">
      <xdr:nvSpPr>
        <xdr:cNvPr id="341" name="楕円 340"/>
        <xdr:cNvSpPr/>
      </xdr:nvSpPr>
      <xdr:spPr>
        <a:xfrm>
          <a:off x="16129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139536</xdr:rowOff>
    </xdr:from>
    <xdr:ext cx="736600" cy="259045"/>
    <xdr:sp macro="" textlink="">
      <xdr:nvSpPr>
        <xdr:cNvPr id="342" name="テキスト ボックス 341"/>
        <xdr:cNvSpPr txBox="1"/>
      </xdr:nvSpPr>
      <xdr:spPr>
        <a:xfrm>
          <a:off x="15798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25581</xdr:rowOff>
    </xdr:from>
    <xdr:to>
      <xdr:col>73</xdr:col>
      <xdr:colOff>44450</xdr:colOff>
      <xdr:row>63</xdr:row>
      <xdr:rowOff>127181</xdr:rowOff>
    </xdr:to>
    <xdr:sp macro="" textlink="">
      <xdr:nvSpPr>
        <xdr:cNvPr id="343" name="楕円 342"/>
        <xdr:cNvSpPr/>
      </xdr:nvSpPr>
      <xdr:spPr>
        <a:xfrm>
          <a:off x="15240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111958</xdr:rowOff>
    </xdr:from>
    <xdr:ext cx="762000" cy="259045"/>
    <xdr:sp macro="" textlink="">
      <xdr:nvSpPr>
        <xdr:cNvPr id="344" name="テキスト ボックス 343"/>
        <xdr:cNvSpPr txBox="1"/>
      </xdr:nvSpPr>
      <xdr:spPr>
        <a:xfrm>
          <a:off x="14909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35923</xdr:rowOff>
    </xdr:from>
    <xdr:to>
      <xdr:col>68</xdr:col>
      <xdr:colOff>203200</xdr:colOff>
      <xdr:row>63</xdr:row>
      <xdr:rowOff>137523</xdr:rowOff>
    </xdr:to>
    <xdr:sp macro="" textlink="">
      <xdr:nvSpPr>
        <xdr:cNvPr id="345" name="楕円 344"/>
        <xdr:cNvSpPr/>
      </xdr:nvSpPr>
      <xdr:spPr>
        <a:xfrm>
          <a:off x="14351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122300</xdr:rowOff>
    </xdr:from>
    <xdr:ext cx="762000" cy="259045"/>
    <xdr:sp macro="" textlink="">
      <xdr:nvSpPr>
        <xdr:cNvPr id="346" name="テキスト ボックス 345"/>
        <xdr:cNvSpPr txBox="1"/>
      </xdr:nvSpPr>
      <xdr:spPr>
        <a:xfrm>
          <a:off x="14020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47" name="楕円 346"/>
        <xdr:cNvSpPr/>
      </xdr:nvSpPr>
      <xdr:spPr>
        <a:xfrm>
          <a:off x="13462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48" name="テキスト ボックス 347"/>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元金償還が新たに始まった市債</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と、米原駅東部土地区画整理事業特別会計における市債の期日一括償還のための繰入金の増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、前年度に比べ</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。このことにより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３か年平均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ポイント上昇した。期日一括償還のための繰入金の要因を除いた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３か年平均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は、前年度とほぼ同程度となる。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しかし、今後も</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元金償還が新たに始まる地方債の影響もあるため、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可能な限り繰上償還を行うとともに、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交付税上より有利な市債発行事業を厳選していく必要がある。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67733</xdr:rowOff>
    </xdr:to>
    <xdr:cxnSp macro="">
      <xdr:nvCxnSpPr>
        <xdr:cNvPr id="382" name="直線コネクタ 381"/>
        <xdr:cNvCxnSpPr/>
      </xdr:nvCxnSpPr>
      <xdr:spPr>
        <a:xfrm>
          <a:off x="16179800" y="649435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27517</xdr:rowOff>
    </xdr:to>
    <xdr:cxnSp macro="">
      <xdr:nvCxnSpPr>
        <xdr:cNvPr id="385" name="直線コネクタ 384"/>
        <xdr:cNvCxnSpPr/>
      </xdr:nvCxnSpPr>
      <xdr:spPr>
        <a:xfrm flipV="1">
          <a:off x="15290800" y="64943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132080</xdr:rowOff>
    </xdr:to>
    <xdr:cxnSp macro="">
      <xdr:nvCxnSpPr>
        <xdr:cNvPr id="388" name="直線コネクタ 387"/>
        <xdr:cNvCxnSpPr/>
      </xdr:nvCxnSpPr>
      <xdr:spPr>
        <a:xfrm flipV="1">
          <a:off x="14401800" y="65426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57150</xdr:rowOff>
    </xdr:to>
    <xdr:cxnSp macro="">
      <xdr:nvCxnSpPr>
        <xdr:cNvPr id="391" name="直線コネクタ 390"/>
        <xdr:cNvCxnSpPr/>
      </xdr:nvCxnSpPr>
      <xdr:spPr>
        <a:xfrm flipV="1">
          <a:off x="13512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1" name="楕円 400"/>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2"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3" name="楕円 402"/>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4" name="テキスト ボックス 403"/>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5" name="楕円 404"/>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6" name="テキスト ボックス 405"/>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7" name="楕円 406"/>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8" name="テキスト ボックス 407"/>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9" name="楕円 408"/>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10" name="テキスト ボックス 409"/>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将来負担比率は、昨年度と同様、算定されなかった。これは、将来負担軽減のための繰上償還による地方債現在高の減少および下水道会計繰入見込額が減少したことなどに起因するものである。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も合併特例債などにより地方債現在高の増加が見込まれるため、後世への負担を少しでも軽減するよう、新規事業について総点検を図るとともに、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市債発行事業を厳選し財政規律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の維持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4"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5" name="フローチャート: 判断 444"/>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6" name="フローチャート: 判断 445"/>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7" name="テキスト ボックス 446"/>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33528</xdr:rowOff>
    </xdr:from>
    <xdr:to>
      <xdr:col>73</xdr:col>
      <xdr:colOff>44450</xdr:colOff>
      <xdr:row>16</xdr:row>
      <xdr:rowOff>135128</xdr:rowOff>
    </xdr:to>
    <xdr:sp macro="" textlink="">
      <xdr:nvSpPr>
        <xdr:cNvPr id="448" name="フローチャート: 判断 447"/>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49" name="テキスト ボックス 448"/>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65701</xdr:rowOff>
    </xdr:from>
    <xdr:to>
      <xdr:col>68</xdr:col>
      <xdr:colOff>203200</xdr:colOff>
      <xdr:row>16</xdr:row>
      <xdr:rowOff>167301</xdr:rowOff>
    </xdr:to>
    <xdr:sp macro="" textlink="">
      <xdr:nvSpPr>
        <xdr:cNvPr id="450" name="フローチャート: 判断 449"/>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1" name="テキスト ボックス 450"/>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2" name="フローチャート: 判断 451"/>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3" name="テキスト ボックス 452"/>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166624</xdr:rowOff>
    </xdr:from>
    <xdr:to>
      <xdr:col>68</xdr:col>
      <xdr:colOff>203200</xdr:colOff>
      <xdr:row>14</xdr:row>
      <xdr:rowOff>96774</xdr:rowOff>
    </xdr:to>
    <xdr:sp macro="" textlink="">
      <xdr:nvSpPr>
        <xdr:cNvPr id="459" name="楕円 458"/>
        <xdr:cNvSpPr/>
      </xdr:nvSpPr>
      <xdr:spPr>
        <a:xfrm>
          <a:off x="14351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106951</xdr:rowOff>
    </xdr:from>
    <xdr:ext cx="762000" cy="259045"/>
    <xdr:sp macro="" textlink="">
      <xdr:nvSpPr>
        <xdr:cNvPr id="460" name="テキスト ボックス 459"/>
        <xdr:cNvSpPr txBox="1"/>
      </xdr:nvSpPr>
      <xdr:spPr>
        <a:xfrm>
          <a:off x="14020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39,543
39,043
250.39
21,552,392
20,728,940
694,537
12,523,675
23,274,003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人件費に係る経常収支比率は、職員数</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の増加や人事院勧告に伴う給料表および勤勉手当支給率の改定等の要因により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上回っている状況に加え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や消防業務を一部事務組合で行っているため、これらを加味した場合、大幅に増加することとなる。民間でも実施可能な業務の更なる検討や事務事業の抜本的な見直しなどを行い、引き続き定員管理、給与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43180</xdr:rowOff>
    </xdr:to>
    <xdr:cxnSp macro="">
      <xdr:nvCxnSpPr>
        <xdr:cNvPr id="66" name="直線コネクタ 65"/>
        <xdr:cNvCxnSpPr/>
      </xdr:nvCxnSpPr>
      <xdr:spPr>
        <a:xfrm>
          <a:off x="3987800" y="620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35560</xdr:rowOff>
    </xdr:to>
    <xdr:cxnSp macro="">
      <xdr:nvCxnSpPr>
        <xdr:cNvPr id="69" name="直線コネクタ 68"/>
        <xdr:cNvCxnSpPr/>
      </xdr:nvCxnSpPr>
      <xdr:spPr>
        <a:xfrm>
          <a:off x="3098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12700</xdr:rowOff>
    </xdr:to>
    <xdr:cxnSp macro="">
      <xdr:nvCxnSpPr>
        <xdr:cNvPr id="72" name="直線コネクタ 71"/>
        <xdr:cNvCxnSpPr/>
      </xdr:nvCxnSpPr>
      <xdr:spPr>
        <a:xfrm>
          <a:off x="2209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153670</xdr:rowOff>
    </xdr:to>
    <xdr:cxnSp macro="">
      <xdr:nvCxnSpPr>
        <xdr:cNvPr id="75" name="直線コネクタ 74"/>
        <xdr:cNvCxnSpPr/>
      </xdr:nvCxnSpPr>
      <xdr:spPr>
        <a:xfrm>
          <a:off x="1320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88" name="テキスト ボックス 8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90" name="テキスト ボックス 89"/>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物件費に係る経常収支比率が類似団体平均と比較して高い水準で推移しているのは、合併以後、公共施設の管理運営に指定管理者制度を積極的に導入してきたことなどが主な要因である。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今後も、新たな行政需要への対応などにより、物件費の増加が考えられるが、事務事業の更なる見直しや施設の再編・統合を進め、経費の抑制に努める。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121557</xdr:rowOff>
    </xdr:to>
    <xdr:cxnSp macro="">
      <xdr:nvCxnSpPr>
        <xdr:cNvPr id="129" name="直線コネクタ 128"/>
        <xdr:cNvCxnSpPr/>
      </xdr:nvCxnSpPr>
      <xdr:spPr>
        <a:xfrm>
          <a:off x="15671800" y="2821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78014</xdr:rowOff>
    </xdr:to>
    <xdr:cxnSp macro="">
      <xdr:nvCxnSpPr>
        <xdr:cNvPr id="132" name="直線コネクタ 131"/>
        <xdr:cNvCxnSpPr/>
      </xdr:nvCxnSpPr>
      <xdr:spPr>
        <a:xfrm>
          <a:off x="14782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162379</xdr:rowOff>
    </xdr:to>
    <xdr:cxnSp macro="">
      <xdr:nvCxnSpPr>
        <xdr:cNvPr id="135" name="直線コネクタ 134"/>
        <xdr:cNvCxnSpPr/>
      </xdr:nvCxnSpPr>
      <xdr:spPr>
        <a:xfrm>
          <a:off x="13893800" y="2690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118836</xdr:rowOff>
    </xdr:to>
    <xdr:cxnSp macro="">
      <xdr:nvCxnSpPr>
        <xdr:cNvPr id="138" name="直線コネクタ 137"/>
        <xdr:cNvCxnSpPr/>
      </xdr:nvCxnSpPr>
      <xdr:spPr>
        <a:xfrm>
          <a:off x="13004800" y="2636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51" name="テキスト ボックス 150"/>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2" name="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53" name="テキスト ボックス 152"/>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55" name="テキスト ボックス 154"/>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57" name="テキスト ボックス 156"/>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扶助費に係る経常収支比率は、自立支援給付および</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保育士処遇改善対策による私立保育所等に対する施設型給付費等の増加により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ポイント増加した。また、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年度から実施した小中学生の医療費無料化により福祉医療費が増加していることで、平成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類似団体よりも低い数値ではあるが、全国平均を上回る高齢化率など今後も扶助費の増加が見込まれるため、引き続き、資格審査等の適正化と予防施策の推進に努める。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76200</xdr:rowOff>
    </xdr:to>
    <xdr:cxnSp macro="">
      <xdr:nvCxnSpPr>
        <xdr:cNvPr id="190" name="直線コネクタ 189"/>
        <xdr:cNvCxnSpPr/>
      </xdr:nvCxnSpPr>
      <xdr:spPr>
        <a:xfrm>
          <a:off x="3987800" y="963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38100</xdr:rowOff>
    </xdr:to>
    <xdr:cxnSp macro="">
      <xdr:nvCxnSpPr>
        <xdr:cNvPr id="193" name="直線コネクタ 192"/>
        <xdr:cNvCxnSpPr/>
      </xdr:nvCxnSpPr>
      <xdr:spPr>
        <a:xfrm>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38100</xdr:rowOff>
    </xdr:to>
    <xdr:cxnSp macro="">
      <xdr:nvCxnSpPr>
        <xdr:cNvPr id="196" name="直線コネクタ 195"/>
        <xdr:cNvCxnSpPr/>
      </xdr:nvCxnSpPr>
      <xdr:spPr>
        <a:xfrm flipV="1">
          <a:off x="2209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56</xdr:row>
      <xdr:rowOff>38100</xdr:rowOff>
    </xdr:to>
    <xdr:cxnSp macro="">
      <xdr:nvCxnSpPr>
        <xdr:cNvPr id="199" name="直線コネクタ 198"/>
        <xdr:cNvCxnSpPr/>
      </xdr:nvCxnSpPr>
      <xdr:spPr>
        <a:xfrm>
          <a:off x="1320800" y="9448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209" name="楕円 208"/>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41927</xdr:rowOff>
    </xdr:from>
    <xdr:ext cx="762000" cy="259045"/>
    <xdr:sp macro="" textlink="">
      <xdr:nvSpPr>
        <xdr:cNvPr id="210"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11" name="楕円 210"/>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2" name="テキスト ボックス 211"/>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5" name="楕円 214"/>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6" name="テキスト ボックス 215"/>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その他の経常収支比率は、前年度と比較して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資本費平準化債発行基準の変更などに伴う流域関連公共下水道事業特別会計への繰出金の増加により上昇した。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各特別会計においては、業務効率化による経費の削減と独立採算の原則に基づき、使用料の改定や保険料の適正化による財政の健全化に努める。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12700</xdr:rowOff>
    </xdr:to>
    <xdr:cxnSp macro="">
      <xdr:nvCxnSpPr>
        <xdr:cNvPr id="251" name="直線コネクタ 250"/>
        <xdr:cNvCxnSpPr/>
      </xdr:nvCxnSpPr>
      <xdr:spPr>
        <a:xfrm>
          <a:off x="15671800" y="10223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111760</xdr:rowOff>
    </xdr:from>
    <xdr:to>
      <xdr:col>78</xdr:col>
      <xdr:colOff>69850</xdr:colOff>
      <xdr:row>59</xdr:row>
      <xdr:rowOff>107950</xdr:rowOff>
    </xdr:to>
    <xdr:cxnSp macro="">
      <xdr:nvCxnSpPr>
        <xdr:cNvPr id="254" name="直線コネクタ 253"/>
        <xdr:cNvCxnSpPr/>
      </xdr:nvCxnSpPr>
      <xdr:spPr>
        <a:xfrm>
          <a:off x="14782800" y="10055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111760</xdr:rowOff>
    </xdr:to>
    <xdr:cxnSp macro="">
      <xdr:nvCxnSpPr>
        <xdr:cNvPr id="257" name="直線コネクタ 256"/>
        <xdr:cNvCxnSpPr/>
      </xdr:nvCxnSpPr>
      <xdr:spPr>
        <a:xfrm>
          <a:off x="13893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58420</xdr:rowOff>
    </xdr:from>
    <xdr:to>
      <xdr:col>69</xdr:col>
      <xdr:colOff>92075</xdr:colOff>
      <xdr:row>58</xdr:row>
      <xdr:rowOff>96520</xdr:rowOff>
    </xdr:to>
    <xdr:cxnSp macro="">
      <xdr:nvCxnSpPr>
        <xdr:cNvPr id="260" name="直線コネクタ 259"/>
        <xdr:cNvCxnSpPr/>
      </xdr:nvCxnSpPr>
      <xdr:spPr>
        <a:xfrm>
          <a:off x="13004800" y="1000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0" name="楕円 269"/>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1"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4" name="楕円 273"/>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5" name="テキスト ボックス 274"/>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8" name="楕円 277"/>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9" name="テキスト ボックス 278"/>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補助費等に係る経常収支比率は、ごみ処理や消防業務を一部事務組合で行っていることから高い水準にある。引き続き、一部事務組合に対する負担金の適正化を図るとともに、各種補助事業についても、補助対象経費や額の妥当性、効果等を検証し、所期の目的を達成したものや社会的・経済情勢に合致しない補助金などは廃止するなど、不断の見直し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90424</xdr:rowOff>
    </xdr:to>
    <xdr:cxnSp macro="">
      <xdr:nvCxnSpPr>
        <xdr:cNvPr id="309" name="直線コネクタ 308"/>
        <xdr:cNvCxnSpPr/>
      </xdr:nvCxnSpPr>
      <xdr:spPr>
        <a:xfrm flipV="1">
          <a:off x="15671800" y="62169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90424</xdr:rowOff>
    </xdr:to>
    <xdr:cxnSp macro="">
      <xdr:nvCxnSpPr>
        <xdr:cNvPr id="312" name="直線コネクタ 311"/>
        <xdr:cNvCxnSpPr/>
      </xdr:nvCxnSpPr>
      <xdr:spPr>
        <a:xfrm>
          <a:off x="14782800" y="62123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40132</xdr:rowOff>
    </xdr:to>
    <xdr:cxnSp macro="">
      <xdr:nvCxnSpPr>
        <xdr:cNvPr id="315" name="直線コネクタ 314"/>
        <xdr:cNvCxnSpPr/>
      </xdr:nvCxnSpPr>
      <xdr:spPr>
        <a:xfrm>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30988</xdr:rowOff>
    </xdr:to>
    <xdr:cxnSp macro="">
      <xdr:nvCxnSpPr>
        <xdr:cNvPr id="318" name="直線コネクタ 317"/>
        <xdr:cNvCxnSpPr/>
      </xdr:nvCxnSpPr>
      <xdr:spPr>
        <a:xfrm>
          <a:off x="13004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0" name="テキスト ボックス 319"/>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2" name="テキスト ボックス 321"/>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8" name="楕円 327"/>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9"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30" name="楕円 329"/>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31" name="テキスト ボックス 330"/>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4" name="楕円 333"/>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5" name="テキスト ボックス 334"/>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6" name="楕円 335"/>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7" name="テキスト ボックス 336"/>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公債費に係る経常収支比率は、類似団体平均よりも低くなっているが、これは、合併前後からの大型投資事業の財源として借り入れた市債の償還が、高い水準で推移することが見込まれていたため、平成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年度から繰上償還を継続して実施してきたことにより抑制できている。前年度比較は、平成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年度債の元金償還開始に伴い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今後も、後年度の財源負担を考慮し、計画的な基金の活用、市債発行事業の厳選、繰上償還の実施などを行い公債費の抑制に努める。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104140</xdr:rowOff>
    </xdr:to>
    <xdr:cxnSp macro="">
      <xdr:nvCxnSpPr>
        <xdr:cNvPr id="370" name="直線コネクタ 369"/>
        <xdr:cNvCxnSpPr/>
      </xdr:nvCxnSpPr>
      <xdr:spPr>
        <a:xfrm>
          <a:off x="3987800" y="127609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73660</xdr:rowOff>
    </xdr:to>
    <xdr:cxnSp macro="">
      <xdr:nvCxnSpPr>
        <xdr:cNvPr id="373" name="直線コネクタ 372"/>
        <xdr:cNvCxnSpPr/>
      </xdr:nvCxnSpPr>
      <xdr:spPr>
        <a:xfrm>
          <a:off x="3098800" y="12684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168910</xdr:rowOff>
    </xdr:from>
    <xdr:to>
      <xdr:col>15</xdr:col>
      <xdr:colOff>98425</xdr:colOff>
      <xdr:row>74</xdr:row>
      <xdr:rowOff>119380</xdr:rowOff>
    </xdr:to>
    <xdr:cxnSp macro="">
      <xdr:nvCxnSpPr>
        <xdr:cNvPr id="376" name="直線コネクタ 375"/>
        <xdr:cNvCxnSpPr/>
      </xdr:nvCxnSpPr>
      <xdr:spPr>
        <a:xfrm flipV="1">
          <a:off x="2209800" y="12684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119380</xdr:rowOff>
    </xdr:to>
    <xdr:cxnSp macro="">
      <xdr:nvCxnSpPr>
        <xdr:cNvPr id="379" name="直線コネクタ 378"/>
        <xdr:cNvCxnSpPr/>
      </xdr:nvCxnSpPr>
      <xdr:spPr>
        <a:xfrm>
          <a:off x="1320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9" name="楕円 388"/>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0"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1" name="楕円 390"/>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2" name="テキスト ボックス 391"/>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118110</xdr:rowOff>
    </xdr:from>
    <xdr:to>
      <xdr:col>15</xdr:col>
      <xdr:colOff>149225</xdr:colOff>
      <xdr:row>74</xdr:row>
      <xdr:rowOff>48260</xdr:rowOff>
    </xdr:to>
    <xdr:sp macro="" textlink="">
      <xdr:nvSpPr>
        <xdr:cNvPr id="393" name="楕円 392"/>
        <xdr:cNvSpPr/>
      </xdr:nvSpPr>
      <xdr:spPr>
        <a:xfrm>
          <a:off x="3048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58437</xdr:rowOff>
    </xdr:from>
    <xdr:ext cx="762000" cy="259045"/>
    <xdr:sp macro="" textlink="">
      <xdr:nvSpPr>
        <xdr:cNvPr id="394" name="テキスト ボックス 393"/>
        <xdr:cNvSpPr txBox="1"/>
      </xdr:nvSpPr>
      <xdr:spPr>
        <a:xfrm>
          <a:off x="2717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5" name="楕円 394"/>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6" name="テキスト ボックス 395"/>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7" name="楕円 396"/>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8" name="テキスト ボックス 397"/>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公債費以外の経常収支比率が増加したのは、前年度と比較して、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物件費および繰出金が増加したことが主な要因である。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今後は、公共施設等の長寿命化対策や更新を迎える既存施設の延命化を図る必要があり、維持管理費の増大が見込まれることから、公共施設等総合管理計画に沿った施設保有量の最適化に取り組みます。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77</xdr:row>
      <xdr:rowOff>170435</xdr:rowOff>
    </xdr:to>
    <xdr:cxnSp macro="">
      <xdr:nvCxnSpPr>
        <xdr:cNvPr id="429" name="直線コネクタ 428"/>
        <xdr:cNvCxnSpPr/>
      </xdr:nvCxnSpPr>
      <xdr:spPr>
        <a:xfrm>
          <a:off x="15671800" y="133355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133858</xdr:rowOff>
    </xdr:to>
    <xdr:cxnSp macro="">
      <xdr:nvCxnSpPr>
        <xdr:cNvPr id="432" name="直線コネクタ 431"/>
        <xdr:cNvCxnSpPr/>
      </xdr:nvCxnSpPr>
      <xdr:spPr>
        <a:xfrm>
          <a:off x="14782800" y="1312976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99568</xdr:rowOff>
    </xdr:to>
    <xdr:cxnSp macro="">
      <xdr:nvCxnSpPr>
        <xdr:cNvPr id="435" name="直線コネクタ 434"/>
        <xdr:cNvCxnSpPr/>
      </xdr:nvCxnSpPr>
      <xdr:spPr>
        <a:xfrm>
          <a:off x="13893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49276</xdr:rowOff>
    </xdr:to>
    <xdr:cxnSp macro="">
      <xdr:nvCxnSpPr>
        <xdr:cNvPr id="438" name="直線コネクタ 437"/>
        <xdr:cNvCxnSpPr/>
      </xdr:nvCxnSpPr>
      <xdr:spPr>
        <a:xfrm>
          <a:off x="13004800" y="129240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119635</xdr:rowOff>
    </xdr:from>
    <xdr:to>
      <xdr:col>82</xdr:col>
      <xdr:colOff>158750</xdr:colOff>
      <xdr:row>78</xdr:row>
      <xdr:rowOff>49785</xdr:rowOff>
    </xdr:to>
    <xdr:sp macro="" textlink="">
      <xdr:nvSpPr>
        <xdr:cNvPr id="448" name="楕円 447"/>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91712</xdr:rowOff>
    </xdr:from>
    <xdr:ext cx="762000" cy="259045"/>
    <xdr:sp macro="" textlink="">
      <xdr:nvSpPr>
        <xdr:cNvPr id="449"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50" name="楕円 449"/>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51" name="テキスト ボックス 450"/>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2" name="楕円 451"/>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53" name="テキスト ボックス 452"/>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4" name="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55" name="テキスト ボックス 454"/>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6" name="楕円 455"/>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7" name="テキスト ボックス 456"/>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131401</xdr:rowOff>
    </xdr:from>
    <xdr:to>
      <xdr:col>29</xdr:col>
      <xdr:colOff>127000</xdr:colOff>
      <xdr:row>14</xdr:row>
      <xdr:rowOff>1803</xdr:rowOff>
    </xdr:to>
    <xdr:cxnSp macro="">
      <xdr:nvCxnSpPr>
        <xdr:cNvPr id="50" name="直線コネクタ 49"/>
        <xdr:cNvCxnSpPr/>
      </xdr:nvCxnSpPr>
      <xdr:spPr bwMode="auto">
        <a:xfrm flipV="1">
          <a:off x="5003800" y="2407876"/>
          <a:ext cx="647700" cy="4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154756</xdr:rowOff>
    </xdr:from>
    <xdr:to>
      <xdr:col>26</xdr:col>
      <xdr:colOff>50800</xdr:colOff>
      <xdr:row>14</xdr:row>
      <xdr:rowOff>1803</xdr:rowOff>
    </xdr:to>
    <xdr:cxnSp macro="">
      <xdr:nvCxnSpPr>
        <xdr:cNvPr id="53" name="直線コネクタ 52"/>
        <xdr:cNvCxnSpPr/>
      </xdr:nvCxnSpPr>
      <xdr:spPr bwMode="auto">
        <a:xfrm>
          <a:off x="4305300" y="2431231"/>
          <a:ext cx="698500" cy="1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154756</xdr:rowOff>
    </xdr:from>
    <xdr:to>
      <xdr:col>22</xdr:col>
      <xdr:colOff>114300</xdr:colOff>
      <xdr:row>14</xdr:row>
      <xdr:rowOff>56191</xdr:rowOff>
    </xdr:to>
    <xdr:cxnSp macro="">
      <xdr:nvCxnSpPr>
        <xdr:cNvPr id="56" name="直線コネクタ 55"/>
        <xdr:cNvCxnSpPr/>
      </xdr:nvCxnSpPr>
      <xdr:spPr bwMode="auto">
        <a:xfrm flipV="1">
          <a:off x="3606800" y="2431231"/>
          <a:ext cx="698500" cy="7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56191</xdr:rowOff>
    </xdr:from>
    <xdr:to>
      <xdr:col>18</xdr:col>
      <xdr:colOff>177800</xdr:colOff>
      <xdr:row>14</xdr:row>
      <xdr:rowOff>155747</xdr:rowOff>
    </xdr:to>
    <xdr:cxnSp macro="">
      <xdr:nvCxnSpPr>
        <xdr:cNvPr id="59" name="直線コネクタ 58"/>
        <xdr:cNvCxnSpPr/>
      </xdr:nvCxnSpPr>
      <xdr:spPr bwMode="auto">
        <a:xfrm flipV="1">
          <a:off x="2908300" y="2504116"/>
          <a:ext cx="698500" cy="9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80601</xdr:rowOff>
    </xdr:from>
    <xdr:to>
      <xdr:col>29</xdr:col>
      <xdr:colOff>177800</xdr:colOff>
      <xdr:row>14</xdr:row>
      <xdr:rowOff>10751</xdr:rowOff>
    </xdr:to>
    <xdr:sp macro="" textlink="">
      <xdr:nvSpPr>
        <xdr:cNvPr id="69" name="楕円 68"/>
        <xdr:cNvSpPr/>
      </xdr:nvSpPr>
      <xdr:spPr bwMode="auto">
        <a:xfrm>
          <a:off x="5600700" y="235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97128</xdr:rowOff>
    </xdr:from>
    <xdr:ext cx="762000" cy="259045"/>
    <xdr:sp macro="" textlink="">
      <xdr:nvSpPr>
        <xdr:cNvPr id="70" name="人口1人当たり決算額の推移該当値テキスト130"/>
        <xdr:cNvSpPr txBox="1"/>
      </xdr:nvSpPr>
      <xdr:spPr>
        <a:xfrm>
          <a:off x="5740400" y="220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122453</xdr:rowOff>
    </xdr:from>
    <xdr:to>
      <xdr:col>26</xdr:col>
      <xdr:colOff>101600</xdr:colOff>
      <xdr:row>14</xdr:row>
      <xdr:rowOff>52603</xdr:rowOff>
    </xdr:to>
    <xdr:sp macro="" textlink="">
      <xdr:nvSpPr>
        <xdr:cNvPr id="71" name="楕円 70"/>
        <xdr:cNvSpPr/>
      </xdr:nvSpPr>
      <xdr:spPr bwMode="auto">
        <a:xfrm>
          <a:off x="4953000" y="239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62780</xdr:rowOff>
    </xdr:from>
    <xdr:ext cx="736600" cy="259045"/>
    <xdr:sp macro="" textlink="">
      <xdr:nvSpPr>
        <xdr:cNvPr id="72" name="テキスト ボックス 71"/>
        <xdr:cNvSpPr txBox="1"/>
      </xdr:nvSpPr>
      <xdr:spPr>
        <a:xfrm>
          <a:off x="4622800" y="216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103956</xdr:rowOff>
    </xdr:from>
    <xdr:to>
      <xdr:col>22</xdr:col>
      <xdr:colOff>165100</xdr:colOff>
      <xdr:row>14</xdr:row>
      <xdr:rowOff>34106</xdr:rowOff>
    </xdr:to>
    <xdr:sp macro="" textlink="">
      <xdr:nvSpPr>
        <xdr:cNvPr id="73" name="楕円 72"/>
        <xdr:cNvSpPr/>
      </xdr:nvSpPr>
      <xdr:spPr bwMode="auto">
        <a:xfrm>
          <a:off x="4254500" y="238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44283</xdr:rowOff>
    </xdr:from>
    <xdr:ext cx="762000" cy="259045"/>
    <xdr:sp macro="" textlink="">
      <xdr:nvSpPr>
        <xdr:cNvPr id="74" name="テキスト ボックス 73"/>
        <xdr:cNvSpPr txBox="1"/>
      </xdr:nvSpPr>
      <xdr:spPr>
        <a:xfrm>
          <a:off x="3924300" y="214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5391</xdr:rowOff>
    </xdr:from>
    <xdr:to>
      <xdr:col>19</xdr:col>
      <xdr:colOff>38100</xdr:colOff>
      <xdr:row>14</xdr:row>
      <xdr:rowOff>106991</xdr:rowOff>
    </xdr:to>
    <xdr:sp macro="" textlink="">
      <xdr:nvSpPr>
        <xdr:cNvPr id="75" name="楕円 74"/>
        <xdr:cNvSpPr/>
      </xdr:nvSpPr>
      <xdr:spPr bwMode="auto">
        <a:xfrm>
          <a:off x="3556000" y="245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91768</xdr:rowOff>
    </xdr:from>
    <xdr:ext cx="762000" cy="259045"/>
    <xdr:sp macro="" textlink="">
      <xdr:nvSpPr>
        <xdr:cNvPr id="76" name="テキスト ボックス 75"/>
        <xdr:cNvSpPr txBox="1"/>
      </xdr:nvSpPr>
      <xdr:spPr>
        <a:xfrm>
          <a:off x="3225800" y="253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104947</xdr:rowOff>
    </xdr:from>
    <xdr:to>
      <xdr:col>15</xdr:col>
      <xdr:colOff>101600</xdr:colOff>
      <xdr:row>15</xdr:row>
      <xdr:rowOff>35097</xdr:rowOff>
    </xdr:to>
    <xdr:sp macro="" textlink="">
      <xdr:nvSpPr>
        <xdr:cNvPr id="77" name="楕円 76"/>
        <xdr:cNvSpPr/>
      </xdr:nvSpPr>
      <xdr:spPr bwMode="auto">
        <a:xfrm>
          <a:off x="2857500" y="2552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19874</xdr:rowOff>
    </xdr:from>
    <xdr:ext cx="762000" cy="259045"/>
    <xdr:sp macro="" textlink="">
      <xdr:nvSpPr>
        <xdr:cNvPr id="78" name="テキスト ボックス 77"/>
        <xdr:cNvSpPr txBox="1"/>
      </xdr:nvSpPr>
      <xdr:spPr>
        <a:xfrm>
          <a:off x="2527300" y="263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310</xdr:rowOff>
    </xdr:from>
    <xdr:to>
      <xdr:col>29</xdr:col>
      <xdr:colOff>127000</xdr:colOff>
      <xdr:row>37</xdr:row>
      <xdr:rowOff>97991</xdr:rowOff>
    </xdr:to>
    <xdr:cxnSp macro="">
      <xdr:nvCxnSpPr>
        <xdr:cNvPr id="110" name="直線コネクタ 109"/>
        <xdr:cNvCxnSpPr/>
      </xdr:nvCxnSpPr>
      <xdr:spPr bwMode="auto">
        <a:xfrm flipV="1">
          <a:off x="5003800" y="6953560"/>
          <a:ext cx="647700" cy="26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327987</xdr:rowOff>
    </xdr:from>
    <xdr:ext cx="762000" cy="259045"/>
    <xdr:sp macro="" textlink="">
      <xdr:nvSpPr>
        <xdr:cNvPr id="111" name="人口1人当たり決算額の推移平均値テキスト445"/>
        <xdr:cNvSpPr txBox="1"/>
      </xdr:nvSpPr>
      <xdr:spPr>
        <a:xfrm>
          <a:off x="5740400" y="6938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97991</xdr:rowOff>
    </xdr:from>
    <xdr:to>
      <xdr:col>26</xdr:col>
      <xdr:colOff>50800</xdr:colOff>
      <xdr:row>37</xdr:row>
      <xdr:rowOff>253050</xdr:rowOff>
    </xdr:to>
    <xdr:cxnSp macro="">
      <xdr:nvCxnSpPr>
        <xdr:cNvPr id="113" name="直線コネクタ 112"/>
        <xdr:cNvCxnSpPr/>
      </xdr:nvCxnSpPr>
      <xdr:spPr bwMode="auto">
        <a:xfrm flipV="1">
          <a:off x="4305300" y="7222691"/>
          <a:ext cx="698500" cy="15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11992</xdr:rowOff>
    </xdr:from>
    <xdr:to>
      <xdr:col>22</xdr:col>
      <xdr:colOff>114300</xdr:colOff>
      <xdr:row>37</xdr:row>
      <xdr:rowOff>253050</xdr:rowOff>
    </xdr:to>
    <xdr:cxnSp macro="">
      <xdr:nvCxnSpPr>
        <xdr:cNvPr id="116" name="直線コネクタ 115"/>
        <xdr:cNvCxnSpPr/>
      </xdr:nvCxnSpPr>
      <xdr:spPr bwMode="auto">
        <a:xfrm>
          <a:off x="3606800" y="7136692"/>
          <a:ext cx="698500" cy="24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161907</xdr:rowOff>
    </xdr:from>
    <xdr:to>
      <xdr:col>18</xdr:col>
      <xdr:colOff>177800</xdr:colOff>
      <xdr:row>37</xdr:row>
      <xdr:rowOff>11992</xdr:rowOff>
    </xdr:to>
    <xdr:cxnSp macro="">
      <xdr:nvCxnSpPr>
        <xdr:cNvPr id="119" name="直線コネクタ 118"/>
        <xdr:cNvCxnSpPr/>
      </xdr:nvCxnSpPr>
      <xdr:spPr bwMode="auto">
        <a:xfrm>
          <a:off x="2908300" y="7115157"/>
          <a:ext cx="698500" cy="2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292410</xdr:rowOff>
    </xdr:from>
    <xdr:to>
      <xdr:col>29</xdr:col>
      <xdr:colOff>177800</xdr:colOff>
      <xdr:row>36</xdr:row>
      <xdr:rowOff>51110</xdr:rowOff>
    </xdr:to>
    <xdr:sp macro="" textlink="">
      <xdr:nvSpPr>
        <xdr:cNvPr id="129" name="楕円 128"/>
        <xdr:cNvSpPr/>
      </xdr:nvSpPr>
      <xdr:spPr bwMode="auto">
        <a:xfrm>
          <a:off x="5600700" y="690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137487</xdr:rowOff>
    </xdr:from>
    <xdr:ext cx="762000" cy="259045"/>
    <xdr:sp macro="" textlink="">
      <xdr:nvSpPr>
        <xdr:cNvPr id="130" name="人口1人当たり決算額の推移該当値テキスト445"/>
        <xdr:cNvSpPr txBox="1"/>
      </xdr:nvSpPr>
      <xdr:spPr>
        <a:xfrm>
          <a:off x="5740400" y="67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47191</xdr:rowOff>
    </xdr:from>
    <xdr:to>
      <xdr:col>26</xdr:col>
      <xdr:colOff>101600</xdr:colOff>
      <xdr:row>37</xdr:row>
      <xdr:rowOff>148791</xdr:rowOff>
    </xdr:to>
    <xdr:sp macro="" textlink="">
      <xdr:nvSpPr>
        <xdr:cNvPr id="131" name="楕円 130"/>
        <xdr:cNvSpPr/>
      </xdr:nvSpPr>
      <xdr:spPr bwMode="auto">
        <a:xfrm>
          <a:off x="4953000" y="717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133568</xdr:rowOff>
    </xdr:from>
    <xdr:ext cx="736600" cy="259045"/>
    <xdr:sp macro="" textlink="">
      <xdr:nvSpPr>
        <xdr:cNvPr id="132" name="テキスト ボックス 131"/>
        <xdr:cNvSpPr txBox="1"/>
      </xdr:nvSpPr>
      <xdr:spPr>
        <a:xfrm>
          <a:off x="4622800" y="725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202250</xdr:rowOff>
    </xdr:from>
    <xdr:to>
      <xdr:col>22</xdr:col>
      <xdr:colOff>165100</xdr:colOff>
      <xdr:row>37</xdr:row>
      <xdr:rowOff>303850</xdr:rowOff>
    </xdr:to>
    <xdr:sp macro="" textlink="">
      <xdr:nvSpPr>
        <xdr:cNvPr id="133" name="楕円 132"/>
        <xdr:cNvSpPr/>
      </xdr:nvSpPr>
      <xdr:spPr bwMode="auto">
        <a:xfrm>
          <a:off x="4254500" y="732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288627</xdr:rowOff>
    </xdr:from>
    <xdr:ext cx="762000" cy="259045"/>
    <xdr:sp macro="" textlink="">
      <xdr:nvSpPr>
        <xdr:cNvPr id="134" name="テキスト ボックス 133"/>
        <xdr:cNvSpPr txBox="1"/>
      </xdr:nvSpPr>
      <xdr:spPr>
        <a:xfrm>
          <a:off x="3924300" y="74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132642</xdr:rowOff>
    </xdr:from>
    <xdr:to>
      <xdr:col>19</xdr:col>
      <xdr:colOff>38100</xdr:colOff>
      <xdr:row>37</xdr:row>
      <xdr:rowOff>62792</xdr:rowOff>
    </xdr:to>
    <xdr:sp macro="" textlink="">
      <xdr:nvSpPr>
        <xdr:cNvPr id="135" name="楕円 134"/>
        <xdr:cNvSpPr/>
      </xdr:nvSpPr>
      <xdr:spPr bwMode="auto">
        <a:xfrm>
          <a:off x="3556000" y="708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47569</xdr:rowOff>
    </xdr:from>
    <xdr:ext cx="762000" cy="259045"/>
    <xdr:sp macro="" textlink="">
      <xdr:nvSpPr>
        <xdr:cNvPr id="136" name="テキスト ボックス 135"/>
        <xdr:cNvSpPr txBox="1"/>
      </xdr:nvSpPr>
      <xdr:spPr>
        <a:xfrm>
          <a:off x="3225800" y="717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111107</xdr:rowOff>
    </xdr:from>
    <xdr:to>
      <xdr:col>15</xdr:col>
      <xdr:colOff>101600</xdr:colOff>
      <xdr:row>37</xdr:row>
      <xdr:rowOff>41257</xdr:rowOff>
    </xdr:to>
    <xdr:sp macro="" textlink="">
      <xdr:nvSpPr>
        <xdr:cNvPr id="137" name="楕円 136"/>
        <xdr:cNvSpPr/>
      </xdr:nvSpPr>
      <xdr:spPr bwMode="auto">
        <a:xfrm>
          <a:off x="2857500" y="706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26034</xdr:rowOff>
    </xdr:from>
    <xdr:ext cx="762000" cy="259045"/>
    <xdr:sp macro="" textlink="">
      <xdr:nvSpPr>
        <xdr:cNvPr id="138" name="テキスト ボックス 137"/>
        <xdr:cNvSpPr txBox="1"/>
      </xdr:nvSpPr>
      <xdr:spPr>
        <a:xfrm>
          <a:off x="2527300" y="715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39,543
39,043
250.39
21,552,392
20,728,940
694,537
12,523,675
23,274,003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22180</xdr:rowOff>
    </xdr:from>
    <xdr:to>
      <xdr:col>24</xdr:col>
      <xdr:colOff>63500</xdr:colOff>
      <xdr:row>35</xdr:row>
      <xdr:rowOff>40354</xdr:rowOff>
    </xdr:to>
    <xdr:cxnSp macro="">
      <xdr:nvCxnSpPr>
        <xdr:cNvPr id="61" name="直線コネクタ 60"/>
        <xdr:cNvCxnSpPr/>
      </xdr:nvCxnSpPr>
      <xdr:spPr>
        <a:xfrm flipV="1">
          <a:off x="3797300" y="6022930"/>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11474</xdr:rowOff>
    </xdr:from>
    <xdr:to>
      <xdr:col>19</xdr:col>
      <xdr:colOff>177800</xdr:colOff>
      <xdr:row>35</xdr:row>
      <xdr:rowOff>40354</xdr:rowOff>
    </xdr:to>
    <xdr:cxnSp macro="">
      <xdr:nvCxnSpPr>
        <xdr:cNvPr id="64" name="直線コネクタ 63"/>
        <xdr:cNvCxnSpPr/>
      </xdr:nvCxnSpPr>
      <xdr:spPr>
        <a:xfrm>
          <a:off x="2908300" y="6012224"/>
          <a:ext cx="8890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11474</xdr:rowOff>
    </xdr:from>
    <xdr:to>
      <xdr:col>15</xdr:col>
      <xdr:colOff>50800</xdr:colOff>
      <xdr:row>35</xdr:row>
      <xdr:rowOff>33649</xdr:rowOff>
    </xdr:to>
    <xdr:cxnSp macro="">
      <xdr:nvCxnSpPr>
        <xdr:cNvPr id="67" name="直線コネクタ 66"/>
        <xdr:cNvCxnSpPr/>
      </xdr:nvCxnSpPr>
      <xdr:spPr>
        <a:xfrm flipV="1">
          <a:off x="2019300" y="6012224"/>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33649</xdr:rowOff>
    </xdr:from>
    <xdr:to>
      <xdr:col>10</xdr:col>
      <xdr:colOff>114300</xdr:colOff>
      <xdr:row>35</xdr:row>
      <xdr:rowOff>90475</xdr:rowOff>
    </xdr:to>
    <xdr:cxnSp macro="">
      <xdr:nvCxnSpPr>
        <xdr:cNvPr id="70" name="直線コネクタ 69"/>
        <xdr:cNvCxnSpPr/>
      </xdr:nvCxnSpPr>
      <xdr:spPr>
        <a:xfrm flipV="1">
          <a:off x="1130300" y="6034399"/>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142830</xdr:rowOff>
    </xdr:from>
    <xdr:to>
      <xdr:col>24</xdr:col>
      <xdr:colOff>114300</xdr:colOff>
      <xdr:row>35</xdr:row>
      <xdr:rowOff>72980</xdr:rowOff>
    </xdr:to>
    <xdr:sp macro="" textlink="">
      <xdr:nvSpPr>
        <xdr:cNvPr id="80" name="楕円 79"/>
        <xdr:cNvSpPr/>
      </xdr:nvSpPr>
      <xdr:spPr>
        <a:xfrm>
          <a:off x="4584700" y="59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165707</xdr:rowOff>
    </xdr:from>
    <xdr:ext cx="534377" cy="259045"/>
    <xdr:sp macro="" textlink="">
      <xdr:nvSpPr>
        <xdr:cNvPr id="81" name="人件費該当値テキスト"/>
        <xdr:cNvSpPr txBox="1"/>
      </xdr:nvSpPr>
      <xdr:spPr>
        <a:xfrm>
          <a:off x="4686300" y="582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161004</xdr:rowOff>
    </xdr:from>
    <xdr:to>
      <xdr:col>20</xdr:col>
      <xdr:colOff>38100</xdr:colOff>
      <xdr:row>35</xdr:row>
      <xdr:rowOff>91154</xdr:rowOff>
    </xdr:to>
    <xdr:sp macro="" textlink="">
      <xdr:nvSpPr>
        <xdr:cNvPr id="82" name="楕円 81"/>
        <xdr:cNvSpPr/>
      </xdr:nvSpPr>
      <xdr:spPr>
        <a:xfrm>
          <a:off x="3746500" y="59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107681</xdr:rowOff>
    </xdr:from>
    <xdr:ext cx="534377" cy="259045"/>
    <xdr:sp macro="" textlink="">
      <xdr:nvSpPr>
        <xdr:cNvPr id="83" name="テキスト ボックス 82"/>
        <xdr:cNvSpPr txBox="1"/>
      </xdr:nvSpPr>
      <xdr:spPr>
        <a:xfrm>
          <a:off x="3530111" y="57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132124</xdr:rowOff>
    </xdr:from>
    <xdr:to>
      <xdr:col>15</xdr:col>
      <xdr:colOff>101600</xdr:colOff>
      <xdr:row>35</xdr:row>
      <xdr:rowOff>62274</xdr:rowOff>
    </xdr:to>
    <xdr:sp macro="" textlink="">
      <xdr:nvSpPr>
        <xdr:cNvPr id="84" name="楕円 83"/>
        <xdr:cNvSpPr/>
      </xdr:nvSpPr>
      <xdr:spPr>
        <a:xfrm>
          <a:off x="2857500" y="59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78801</xdr:rowOff>
    </xdr:from>
    <xdr:ext cx="534377" cy="259045"/>
    <xdr:sp macro="" textlink="">
      <xdr:nvSpPr>
        <xdr:cNvPr id="85" name="テキスト ボックス 84"/>
        <xdr:cNvSpPr txBox="1"/>
      </xdr:nvSpPr>
      <xdr:spPr>
        <a:xfrm>
          <a:off x="2641111" y="57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154299</xdr:rowOff>
    </xdr:from>
    <xdr:to>
      <xdr:col>10</xdr:col>
      <xdr:colOff>165100</xdr:colOff>
      <xdr:row>35</xdr:row>
      <xdr:rowOff>84449</xdr:rowOff>
    </xdr:to>
    <xdr:sp macro="" textlink="">
      <xdr:nvSpPr>
        <xdr:cNvPr id="86" name="楕円 85"/>
        <xdr:cNvSpPr/>
      </xdr:nvSpPr>
      <xdr:spPr>
        <a:xfrm>
          <a:off x="1968500" y="59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75576</xdr:rowOff>
    </xdr:from>
    <xdr:ext cx="534377" cy="259045"/>
    <xdr:sp macro="" textlink="">
      <xdr:nvSpPr>
        <xdr:cNvPr id="87" name="テキスト ボックス 86"/>
        <xdr:cNvSpPr txBox="1"/>
      </xdr:nvSpPr>
      <xdr:spPr>
        <a:xfrm>
          <a:off x="1752111" y="60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39675</xdr:rowOff>
    </xdr:from>
    <xdr:to>
      <xdr:col>6</xdr:col>
      <xdr:colOff>38100</xdr:colOff>
      <xdr:row>35</xdr:row>
      <xdr:rowOff>141275</xdr:rowOff>
    </xdr:to>
    <xdr:sp macro="" textlink="">
      <xdr:nvSpPr>
        <xdr:cNvPr id="88" name="楕円 87"/>
        <xdr:cNvSpPr/>
      </xdr:nvSpPr>
      <xdr:spPr>
        <a:xfrm>
          <a:off x="1079500" y="60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132402</xdr:rowOff>
    </xdr:from>
    <xdr:ext cx="534377" cy="259045"/>
    <xdr:sp macro="" textlink="">
      <xdr:nvSpPr>
        <xdr:cNvPr id="89" name="テキスト ボックス 88"/>
        <xdr:cNvSpPr txBox="1"/>
      </xdr:nvSpPr>
      <xdr:spPr>
        <a:xfrm>
          <a:off x="863111" y="613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94479</xdr:rowOff>
    </xdr:from>
    <xdr:to>
      <xdr:col>24</xdr:col>
      <xdr:colOff>63500</xdr:colOff>
      <xdr:row>57</xdr:row>
      <xdr:rowOff>95656</xdr:rowOff>
    </xdr:to>
    <xdr:cxnSp macro="">
      <xdr:nvCxnSpPr>
        <xdr:cNvPr id="118" name="直線コネクタ 117"/>
        <xdr:cNvCxnSpPr/>
      </xdr:nvCxnSpPr>
      <xdr:spPr>
        <a:xfrm>
          <a:off x="3797300" y="9867129"/>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94479</xdr:rowOff>
    </xdr:from>
    <xdr:to>
      <xdr:col>19</xdr:col>
      <xdr:colOff>177800</xdr:colOff>
      <xdr:row>57</xdr:row>
      <xdr:rowOff>111144</xdr:rowOff>
    </xdr:to>
    <xdr:cxnSp macro="">
      <xdr:nvCxnSpPr>
        <xdr:cNvPr id="121" name="直線コネクタ 120"/>
        <xdr:cNvCxnSpPr/>
      </xdr:nvCxnSpPr>
      <xdr:spPr>
        <a:xfrm flipV="1">
          <a:off x="2908300" y="986712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111144</xdr:rowOff>
    </xdr:from>
    <xdr:to>
      <xdr:col>15</xdr:col>
      <xdr:colOff>50800</xdr:colOff>
      <xdr:row>57</xdr:row>
      <xdr:rowOff>130659</xdr:rowOff>
    </xdr:to>
    <xdr:cxnSp macro="">
      <xdr:nvCxnSpPr>
        <xdr:cNvPr id="124" name="直線コネクタ 123"/>
        <xdr:cNvCxnSpPr/>
      </xdr:nvCxnSpPr>
      <xdr:spPr>
        <a:xfrm flipV="1">
          <a:off x="2019300" y="9883794"/>
          <a:ext cx="889000" cy="1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130659</xdr:rowOff>
    </xdr:from>
    <xdr:to>
      <xdr:col>10</xdr:col>
      <xdr:colOff>114300</xdr:colOff>
      <xdr:row>57</xdr:row>
      <xdr:rowOff>150902</xdr:rowOff>
    </xdr:to>
    <xdr:cxnSp macro="">
      <xdr:nvCxnSpPr>
        <xdr:cNvPr id="127" name="直線コネクタ 126"/>
        <xdr:cNvCxnSpPr/>
      </xdr:nvCxnSpPr>
      <xdr:spPr>
        <a:xfrm flipV="1">
          <a:off x="1130300" y="9903309"/>
          <a:ext cx="889000" cy="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44856</xdr:rowOff>
    </xdr:from>
    <xdr:to>
      <xdr:col>24</xdr:col>
      <xdr:colOff>114300</xdr:colOff>
      <xdr:row>57</xdr:row>
      <xdr:rowOff>146456</xdr:rowOff>
    </xdr:to>
    <xdr:sp macro="" textlink="">
      <xdr:nvSpPr>
        <xdr:cNvPr id="137" name="楕円 136"/>
        <xdr:cNvSpPr/>
      </xdr:nvSpPr>
      <xdr:spPr>
        <a:xfrm>
          <a:off x="4584700" y="981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4233</xdr:rowOff>
    </xdr:from>
    <xdr:ext cx="534377" cy="259045"/>
    <xdr:sp macro="" textlink="">
      <xdr:nvSpPr>
        <xdr:cNvPr id="138" name="物件費該当値テキスト"/>
        <xdr:cNvSpPr txBox="1"/>
      </xdr:nvSpPr>
      <xdr:spPr>
        <a:xfrm>
          <a:off x="4686300" y="96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43679</xdr:rowOff>
    </xdr:from>
    <xdr:to>
      <xdr:col>20</xdr:col>
      <xdr:colOff>38100</xdr:colOff>
      <xdr:row>57</xdr:row>
      <xdr:rowOff>145279</xdr:rowOff>
    </xdr:to>
    <xdr:sp macro="" textlink="">
      <xdr:nvSpPr>
        <xdr:cNvPr id="139" name="楕円 138"/>
        <xdr:cNvSpPr/>
      </xdr:nvSpPr>
      <xdr:spPr>
        <a:xfrm>
          <a:off x="3746500" y="981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161806</xdr:rowOff>
    </xdr:from>
    <xdr:ext cx="534377" cy="259045"/>
    <xdr:sp macro="" textlink="">
      <xdr:nvSpPr>
        <xdr:cNvPr id="140" name="テキスト ボックス 139"/>
        <xdr:cNvSpPr txBox="1"/>
      </xdr:nvSpPr>
      <xdr:spPr>
        <a:xfrm>
          <a:off x="3530111" y="95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60344</xdr:rowOff>
    </xdr:from>
    <xdr:to>
      <xdr:col>15</xdr:col>
      <xdr:colOff>101600</xdr:colOff>
      <xdr:row>57</xdr:row>
      <xdr:rowOff>161944</xdr:rowOff>
    </xdr:to>
    <xdr:sp macro="" textlink="">
      <xdr:nvSpPr>
        <xdr:cNvPr id="141" name="楕円 140"/>
        <xdr:cNvSpPr/>
      </xdr:nvSpPr>
      <xdr:spPr>
        <a:xfrm>
          <a:off x="2857500" y="98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7021</xdr:rowOff>
    </xdr:from>
    <xdr:ext cx="534377" cy="259045"/>
    <xdr:sp macro="" textlink="">
      <xdr:nvSpPr>
        <xdr:cNvPr id="142" name="テキスト ボックス 141"/>
        <xdr:cNvSpPr txBox="1"/>
      </xdr:nvSpPr>
      <xdr:spPr>
        <a:xfrm>
          <a:off x="2641111" y="960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79859</xdr:rowOff>
    </xdr:from>
    <xdr:to>
      <xdr:col>10</xdr:col>
      <xdr:colOff>165100</xdr:colOff>
      <xdr:row>58</xdr:row>
      <xdr:rowOff>10009</xdr:rowOff>
    </xdr:to>
    <xdr:sp macro="" textlink="">
      <xdr:nvSpPr>
        <xdr:cNvPr id="143" name="楕円 142"/>
        <xdr:cNvSpPr/>
      </xdr:nvSpPr>
      <xdr:spPr>
        <a:xfrm>
          <a:off x="1968500" y="98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1136</xdr:rowOff>
    </xdr:from>
    <xdr:ext cx="534377" cy="259045"/>
    <xdr:sp macro="" textlink="">
      <xdr:nvSpPr>
        <xdr:cNvPr id="144" name="テキスト ボックス 143"/>
        <xdr:cNvSpPr txBox="1"/>
      </xdr:nvSpPr>
      <xdr:spPr>
        <a:xfrm>
          <a:off x="1752111" y="99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100102</xdr:rowOff>
    </xdr:from>
    <xdr:to>
      <xdr:col>6</xdr:col>
      <xdr:colOff>38100</xdr:colOff>
      <xdr:row>58</xdr:row>
      <xdr:rowOff>30252</xdr:rowOff>
    </xdr:to>
    <xdr:sp macro="" textlink="">
      <xdr:nvSpPr>
        <xdr:cNvPr id="145" name="楕円 144"/>
        <xdr:cNvSpPr/>
      </xdr:nvSpPr>
      <xdr:spPr>
        <a:xfrm>
          <a:off x="1079500" y="987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21379</xdr:rowOff>
    </xdr:from>
    <xdr:ext cx="534377" cy="259045"/>
    <xdr:sp macro="" textlink="">
      <xdr:nvSpPr>
        <xdr:cNvPr id="146" name="テキスト ボックス 145"/>
        <xdr:cNvSpPr txBox="1"/>
      </xdr:nvSpPr>
      <xdr:spPr>
        <a:xfrm>
          <a:off x="863111" y="996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30429</xdr:rowOff>
    </xdr:from>
    <xdr:to>
      <xdr:col>24</xdr:col>
      <xdr:colOff>63500</xdr:colOff>
      <xdr:row>78</xdr:row>
      <xdr:rowOff>71250</xdr:rowOff>
    </xdr:to>
    <xdr:cxnSp macro="">
      <xdr:nvCxnSpPr>
        <xdr:cNvPr id="177" name="直線コネクタ 176"/>
        <xdr:cNvCxnSpPr/>
      </xdr:nvCxnSpPr>
      <xdr:spPr>
        <a:xfrm>
          <a:off x="3797300" y="1340352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30429</xdr:rowOff>
    </xdr:from>
    <xdr:to>
      <xdr:col>19</xdr:col>
      <xdr:colOff>177800</xdr:colOff>
      <xdr:row>78</xdr:row>
      <xdr:rowOff>79808</xdr:rowOff>
    </xdr:to>
    <xdr:cxnSp macro="">
      <xdr:nvCxnSpPr>
        <xdr:cNvPr id="180" name="直線コネクタ 179"/>
        <xdr:cNvCxnSpPr/>
      </xdr:nvCxnSpPr>
      <xdr:spPr>
        <a:xfrm flipV="1">
          <a:off x="2908300" y="13403529"/>
          <a:ext cx="8890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79808</xdr:rowOff>
    </xdr:from>
    <xdr:to>
      <xdr:col>15</xdr:col>
      <xdr:colOff>50800</xdr:colOff>
      <xdr:row>79</xdr:row>
      <xdr:rowOff>12533</xdr:rowOff>
    </xdr:to>
    <xdr:cxnSp macro="">
      <xdr:nvCxnSpPr>
        <xdr:cNvPr id="183" name="直線コネクタ 182"/>
        <xdr:cNvCxnSpPr/>
      </xdr:nvCxnSpPr>
      <xdr:spPr>
        <a:xfrm flipV="1">
          <a:off x="2019300" y="13452908"/>
          <a:ext cx="889000" cy="1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12533</xdr:rowOff>
    </xdr:from>
    <xdr:to>
      <xdr:col>10</xdr:col>
      <xdr:colOff>114300</xdr:colOff>
      <xdr:row>79</xdr:row>
      <xdr:rowOff>15864</xdr:rowOff>
    </xdr:to>
    <xdr:cxnSp macro="">
      <xdr:nvCxnSpPr>
        <xdr:cNvPr id="186" name="直線コネクタ 185"/>
        <xdr:cNvCxnSpPr/>
      </xdr:nvCxnSpPr>
      <xdr:spPr>
        <a:xfrm flipV="1">
          <a:off x="1130300" y="13557083"/>
          <a:ext cx="8890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20450</xdr:rowOff>
    </xdr:from>
    <xdr:to>
      <xdr:col>24</xdr:col>
      <xdr:colOff>114300</xdr:colOff>
      <xdr:row>78</xdr:row>
      <xdr:rowOff>122050</xdr:rowOff>
    </xdr:to>
    <xdr:sp macro="" textlink="">
      <xdr:nvSpPr>
        <xdr:cNvPr id="196" name="楕円 195"/>
        <xdr:cNvSpPr/>
      </xdr:nvSpPr>
      <xdr:spPr>
        <a:xfrm>
          <a:off x="4584700" y="133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170327</xdr:rowOff>
    </xdr:from>
    <xdr:ext cx="469744" cy="259045"/>
    <xdr:sp macro="" textlink="">
      <xdr:nvSpPr>
        <xdr:cNvPr id="197" name="維持補修費該当値テキスト"/>
        <xdr:cNvSpPr txBox="1"/>
      </xdr:nvSpPr>
      <xdr:spPr>
        <a:xfrm>
          <a:off x="4686300" y="1337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151079</xdr:rowOff>
    </xdr:from>
    <xdr:to>
      <xdr:col>20</xdr:col>
      <xdr:colOff>38100</xdr:colOff>
      <xdr:row>78</xdr:row>
      <xdr:rowOff>81229</xdr:rowOff>
    </xdr:to>
    <xdr:sp macro="" textlink="">
      <xdr:nvSpPr>
        <xdr:cNvPr id="198" name="楕円 197"/>
        <xdr:cNvSpPr/>
      </xdr:nvSpPr>
      <xdr:spPr>
        <a:xfrm>
          <a:off x="3746500" y="133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97756</xdr:rowOff>
    </xdr:from>
    <xdr:ext cx="469744" cy="259045"/>
    <xdr:sp macro="" textlink="">
      <xdr:nvSpPr>
        <xdr:cNvPr id="199" name="テキスト ボックス 198"/>
        <xdr:cNvSpPr txBox="1"/>
      </xdr:nvSpPr>
      <xdr:spPr>
        <a:xfrm>
          <a:off x="3562428" y="131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29008</xdr:rowOff>
    </xdr:from>
    <xdr:to>
      <xdr:col>15</xdr:col>
      <xdr:colOff>101600</xdr:colOff>
      <xdr:row>78</xdr:row>
      <xdr:rowOff>130608</xdr:rowOff>
    </xdr:to>
    <xdr:sp macro="" textlink="">
      <xdr:nvSpPr>
        <xdr:cNvPr id="200" name="楕円 199"/>
        <xdr:cNvSpPr/>
      </xdr:nvSpPr>
      <xdr:spPr>
        <a:xfrm>
          <a:off x="2857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147135</xdr:rowOff>
    </xdr:from>
    <xdr:ext cx="469744" cy="259045"/>
    <xdr:sp macro="" textlink="">
      <xdr:nvSpPr>
        <xdr:cNvPr id="201" name="テキスト ボックス 200"/>
        <xdr:cNvSpPr txBox="1"/>
      </xdr:nvSpPr>
      <xdr:spPr>
        <a:xfrm>
          <a:off x="2673428" y="1317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133183</xdr:rowOff>
    </xdr:from>
    <xdr:to>
      <xdr:col>10</xdr:col>
      <xdr:colOff>165100</xdr:colOff>
      <xdr:row>79</xdr:row>
      <xdr:rowOff>63333</xdr:rowOff>
    </xdr:to>
    <xdr:sp macro="" textlink="">
      <xdr:nvSpPr>
        <xdr:cNvPr id="202" name="楕円 201"/>
        <xdr:cNvSpPr/>
      </xdr:nvSpPr>
      <xdr:spPr>
        <a:xfrm>
          <a:off x="1968500" y="135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54460</xdr:rowOff>
    </xdr:from>
    <xdr:ext cx="469744" cy="259045"/>
    <xdr:sp macro="" textlink="">
      <xdr:nvSpPr>
        <xdr:cNvPr id="203" name="テキスト ボックス 202"/>
        <xdr:cNvSpPr txBox="1"/>
      </xdr:nvSpPr>
      <xdr:spPr>
        <a:xfrm>
          <a:off x="1784428" y="1359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136514</xdr:rowOff>
    </xdr:from>
    <xdr:to>
      <xdr:col>6</xdr:col>
      <xdr:colOff>38100</xdr:colOff>
      <xdr:row>79</xdr:row>
      <xdr:rowOff>66664</xdr:rowOff>
    </xdr:to>
    <xdr:sp macro="" textlink="">
      <xdr:nvSpPr>
        <xdr:cNvPr id="204" name="楕円 203"/>
        <xdr:cNvSpPr/>
      </xdr:nvSpPr>
      <xdr:spPr>
        <a:xfrm>
          <a:off x="1079500" y="13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57791</xdr:rowOff>
    </xdr:from>
    <xdr:ext cx="469744" cy="259045"/>
    <xdr:sp macro="" textlink="">
      <xdr:nvSpPr>
        <xdr:cNvPr id="205" name="テキスト ボックス 204"/>
        <xdr:cNvSpPr txBox="1"/>
      </xdr:nvSpPr>
      <xdr:spPr>
        <a:xfrm>
          <a:off x="895428" y="13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165742</xdr:rowOff>
    </xdr:from>
    <xdr:to>
      <xdr:col>24</xdr:col>
      <xdr:colOff>63500</xdr:colOff>
      <xdr:row>95</xdr:row>
      <xdr:rowOff>43859</xdr:rowOff>
    </xdr:to>
    <xdr:cxnSp macro="">
      <xdr:nvCxnSpPr>
        <xdr:cNvPr id="235" name="直線コネクタ 234"/>
        <xdr:cNvCxnSpPr/>
      </xdr:nvCxnSpPr>
      <xdr:spPr>
        <a:xfrm flipV="1">
          <a:off x="3797300" y="16282042"/>
          <a:ext cx="838200" cy="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43859</xdr:rowOff>
    </xdr:from>
    <xdr:to>
      <xdr:col>19</xdr:col>
      <xdr:colOff>177800</xdr:colOff>
      <xdr:row>95</xdr:row>
      <xdr:rowOff>138309</xdr:rowOff>
    </xdr:to>
    <xdr:cxnSp macro="">
      <xdr:nvCxnSpPr>
        <xdr:cNvPr id="238" name="直線コネクタ 237"/>
        <xdr:cNvCxnSpPr/>
      </xdr:nvCxnSpPr>
      <xdr:spPr>
        <a:xfrm flipV="1">
          <a:off x="2908300" y="16331609"/>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138309</xdr:rowOff>
    </xdr:from>
    <xdr:to>
      <xdr:col>15</xdr:col>
      <xdr:colOff>50800</xdr:colOff>
      <xdr:row>96</xdr:row>
      <xdr:rowOff>5911</xdr:rowOff>
    </xdr:to>
    <xdr:cxnSp macro="">
      <xdr:nvCxnSpPr>
        <xdr:cNvPr id="241" name="直線コネクタ 240"/>
        <xdr:cNvCxnSpPr/>
      </xdr:nvCxnSpPr>
      <xdr:spPr>
        <a:xfrm flipV="1">
          <a:off x="2019300" y="16426059"/>
          <a:ext cx="8890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5911</xdr:rowOff>
    </xdr:from>
    <xdr:to>
      <xdr:col>10</xdr:col>
      <xdr:colOff>114300</xdr:colOff>
      <xdr:row>96</xdr:row>
      <xdr:rowOff>155911</xdr:rowOff>
    </xdr:to>
    <xdr:cxnSp macro="">
      <xdr:nvCxnSpPr>
        <xdr:cNvPr id="244" name="直線コネクタ 243"/>
        <xdr:cNvCxnSpPr/>
      </xdr:nvCxnSpPr>
      <xdr:spPr>
        <a:xfrm flipV="1">
          <a:off x="1130300" y="16465111"/>
          <a:ext cx="889000" cy="15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114942</xdr:rowOff>
    </xdr:from>
    <xdr:to>
      <xdr:col>24</xdr:col>
      <xdr:colOff>114300</xdr:colOff>
      <xdr:row>95</xdr:row>
      <xdr:rowOff>45092</xdr:rowOff>
    </xdr:to>
    <xdr:sp macro="" textlink="">
      <xdr:nvSpPr>
        <xdr:cNvPr id="254" name="楕円 253"/>
        <xdr:cNvSpPr/>
      </xdr:nvSpPr>
      <xdr:spPr>
        <a:xfrm>
          <a:off x="4584700" y="16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93369</xdr:rowOff>
    </xdr:from>
    <xdr:ext cx="534377" cy="259045"/>
    <xdr:sp macro="" textlink="">
      <xdr:nvSpPr>
        <xdr:cNvPr id="255" name="扶助費該当値テキスト"/>
        <xdr:cNvSpPr txBox="1"/>
      </xdr:nvSpPr>
      <xdr:spPr>
        <a:xfrm>
          <a:off x="4686300" y="162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164509</xdr:rowOff>
    </xdr:from>
    <xdr:to>
      <xdr:col>20</xdr:col>
      <xdr:colOff>38100</xdr:colOff>
      <xdr:row>95</xdr:row>
      <xdr:rowOff>94659</xdr:rowOff>
    </xdr:to>
    <xdr:sp macro="" textlink="">
      <xdr:nvSpPr>
        <xdr:cNvPr id="256" name="楕円 255"/>
        <xdr:cNvSpPr/>
      </xdr:nvSpPr>
      <xdr:spPr>
        <a:xfrm>
          <a:off x="3746500" y="162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85786</xdr:rowOff>
    </xdr:from>
    <xdr:ext cx="534377" cy="259045"/>
    <xdr:sp macro="" textlink="">
      <xdr:nvSpPr>
        <xdr:cNvPr id="257" name="テキスト ボックス 256"/>
        <xdr:cNvSpPr txBox="1"/>
      </xdr:nvSpPr>
      <xdr:spPr>
        <a:xfrm>
          <a:off x="3530111" y="163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87509</xdr:rowOff>
    </xdr:from>
    <xdr:to>
      <xdr:col>15</xdr:col>
      <xdr:colOff>101600</xdr:colOff>
      <xdr:row>96</xdr:row>
      <xdr:rowOff>17659</xdr:rowOff>
    </xdr:to>
    <xdr:sp macro="" textlink="">
      <xdr:nvSpPr>
        <xdr:cNvPr id="258" name="楕円 257"/>
        <xdr:cNvSpPr/>
      </xdr:nvSpPr>
      <xdr:spPr>
        <a:xfrm>
          <a:off x="2857500" y="1637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8786</xdr:rowOff>
    </xdr:from>
    <xdr:ext cx="534377" cy="259045"/>
    <xdr:sp macro="" textlink="">
      <xdr:nvSpPr>
        <xdr:cNvPr id="259" name="テキスト ボックス 258"/>
        <xdr:cNvSpPr txBox="1"/>
      </xdr:nvSpPr>
      <xdr:spPr>
        <a:xfrm>
          <a:off x="2641111" y="1646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126561</xdr:rowOff>
    </xdr:from>
    <xdr:to>
      <xdr:col>10</xdr:col>
      <xdr:colOff>165100</xdr:colOff>
      <xdr:row>96</xdr:row>
      <xdr:rowOff>56711</xdr:rowOff>
    </xdr:to>
    <xdr:sp macro="" textlink="">
      <xdr:nvSpPr>
        <xdr:cNvPr id="260" name="楕円 259"/>
        <xdr:cNvSpPr/>
      </xdr:nvSpPr>
      <xdr:spPr>
        <a:xfrm>
          <a:off x="1968500" y="164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47838</xdr:rowOff>
    </xdr:from>
    <xdr:ext cx="534377" cy="259045"/>
    <xdr:sp macro="" textlink="">
      <xdr:nvSpPr>
        <xdr:cNvPr id="261" name="テキスト ボックス 260"/>
        <xdr:cNvSpPr txBox="1"/>
      </xdr:nvSpPr>
      <xdr:spPr>
        <a:xfrm>
          <a:off x="1752111" y="165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105111</xdr:rowOff>
    </xdr:from>
    <xdr:to>
      <xdr:col>6</xdr:col>
      <xdr:colOff>38100</xdr:colOff>
      <xdr:row>97</xdr:row>
      <xdr:rowOff>35261</xdr:rowOff>
    </xdr:to>
    <xdr:sp macro="" textlink="">
      <xdr:nvSpPr>
        <xdr:cNvPr id="262" name="楕円 261"/>
        <xdr:cNvSpPr/>
      </xdr:nvSpPr>
      <xdr:spPr>
        <a:xfrm>
          <a:off x="1079500" y="165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26388</xdr:rowOff>
    </xdr:from>
    <xdr:ext cx="534377" cy="259045"/>
    <xdr:sp macro="" textlink="">
      <xdr:nvSpPr>
        <xdr:cNvPr id="263" name="テキスト ボックス 262"/>
        <xdr:cNvSpPr txBox="1"/>
      </xdr:nvSpPr>
      <xdr:spPr>
        <a:xfrm>
          <a:off x="863111" y="166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165730</xdr:rowOff>
    </xdr:from>
    <xdr:to>
      <xdr:col>55</xdr:col>
      <xdr:colOff>0</xdr:colOff>
      <xdr:row>37</xdr:row>
      <xdr:rowOff>13574</xdr:rowOff>
    </xdr:to>
    <xdr:cxnSp macro="">
      <xdr:nvCxnSpPr>
        <xdr:cNvPr id="292" name="直線コネクタ 291"/>
        <xdr:cNvCxnSpPr/>
      </xdr:nvCxnSpPr>
      <xdr:spPr>
        <a:xfrm flipV="1">
          <a:off x="9639300" y="6337930"/>
          <a:ext cx="838200" cy="1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163421</xdr:rowOff>
    </xdr:from>
    <xdr:to>
      <xdr:col>50</xdr:col>
      <xdr:colOff>114300</xdr:colOff>
      <xdr:row>37</xdr:row>
      <xdr:rowOff>13574</xdr:rowOff>
    </xdr:to>
    <xdr:cxnSp macro="">
      <xdr:nvCxnSpPr>
        <xdr:cNvPr id="295" name="直線コネクタ 294"/>
        <xdr:cNvCxnSpPr/>
      </xdr:nvCxnSpPr>
      <xdr:spPr>
        <a:xfrm>
          <a:off x="8750300" y="6335621"/>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163421</xdr:rowOff>
    </xdr:from>
    <xdr:to>
      <xdr:col>45</xdr:col>
      <xdr:colOff>177800</xdr:colOff>
      <xdr:row>37</xdr:row>
      <xdr:rowOff>14976</xdr:rowOff>
    </xdr:to>
    <xdr:cxnSp macro="">
      <xdr:nvCxnSpPr>
        <xdr:cNvPr id="298" name="直線コネクタ 297"/>
        <xdr:cNvCxnSpPr/>
      </xdr:nvCxnSpPr>
      <xdr:spPr>
        <a:xfrm flipV="1">
          <a:off x="7861300" y="6335621"/>
          <a:ext cx="889000" cy="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14976</xdr:rowOff>
    </xdr:from>
    <xdr:to>
      <xdr:col>41</xdr:col>
      <xdr:colOff>50800</xdr:colOff>
      <xdr:row>37</xdr:row>
      <xdr:rowOff>44808</xdr:rowOff>
    </xdr:to>
    <xdr:cxnSp macro="">
      <xdr:nvCxnSpPr>
        <xdr:cNvPr id="301" name="直線コネクタ 300"/>
        <xdr:cNvCxnSpPr/>
      </xdr:nvCxnSpPr>
      <xdr:spPr>
        <a:xfrm flipV="1">
          <a:off x="6972300" y="6358626"/>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114930</xdr:rowOff>
    </xdr:from>
    <xdr:to>
      <xdr:col>55</xdr:col>
      <xdr:colOff>50800</xdr:colOff>
      <xdr:row>37</xdr:row>
      <xdr:rowOff>45080</xdr:rowOff>
    </xdr:to>
    <xdr:sp macro="" textlink="">
      <xdr:nvSpPr>
        <xdr:cNvPr id="311" name="楕円 310"/>
        <xdr:cNvSpPr/>
      </xdr:nvSpPr>
      <xdr:spPr>
        <a:xfrm>
          <a:off x="10426700" y="62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93357</xdr:rowOff>
    </xdr:from>
    <xdr:ext cx="534377" cy="259045"/>
    <xdr:sp macro="" textlink="">
      <xdr:nvSpPr>
        <xdr:cNvPr id="312" name="補助費等該当値テキスト"/>
        <xdr:cNvSpPr txBox="1"/>
      </xdr:nvSpPr>
      <xdr:spPr>
        <a:xfrm>
          <a:off x="10528300" y="626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134224</xdr:rowOff>
    </xdr:from>
    <xdr:to>
      <xdr:col>50</xdr:col>
      <xdr:colOff>165100</xdr:colOff>
      <xdr:row>37</xdr:row>
      <xdr:rowOff>64374</xdr:rowOff>
    </xdr:to>
    <xdr:sp macro="" textlink="">
      <xdr:nvSpPr>
        <xdr:cNvPr id="313" name="楕円 312"/>
        <xdr:cNvSpPr/>
      </xdr:nvSpPr>
      <xdr:spPr>
        <a:xfrm>
          <a:off x="9588500" y="630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55501</xdr:rowOff>
    </xdr:from>
    <xdr:ext cx="534377" cy="259045"/>
    <xdr:sp macro="" textlink="">
      <xdr:nvSpPr>
        <xdr:cNvPr id="314" name="テキスト ボックス 313"/>
        <xdr:cNvSpPr txBox="1"/>
      </xdr:nvSpPr>
      <xdr:spPr>
        <a:xfrm>
          <a:off x="9372111" y="63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112621</xdr:rowOff>
    </xdr:from>
    <xdr:to>
      <xdr:col>46</xdr:col>
      <xdr:colOff>38100</xdr:colOff>
      <xdr:row>37</xdr:row>
      <xdr:rowOff>42771</xdr:rowOff>
    </xdr:to>
    <xdr:sp macro="" textlink="">
      <xdr:nvSpPr>
        <xdr:cNvPr id="315" name="楕円 314"/>
        <xdr:cNvSpPr/>
      </xdr:nvSpPr>
      <xdr:spPr>
        <a:xfrm>
          <a:off x="8699500" y="628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33898</xdr:rowOff>
    </xdr:from>
    <xdr:ext cx="534377" cy="259045"/>
    <xdr:sp macro="" textlink="">
      <xdr:nvSpPr>
        <xdr:cNvPr id="316" name="テキスト ボックス 315"/>
        <xdr:cNvSpPr txBox="1"/>
      </xdr:nvSpPr>
      <xdr:spPr>
        <a:xfrm>
          <a:off x="8483111" y="637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135626</xdr:rowOff>
    </xdr:from>
    <xdr:to>
      <xdr:col>41</xdr:col>
      <xdr:colOff>101600</xdr:colOff>
      <xdr:row>37</xdr:row>
      <xdr:rowOff>65776</xdr:rowOff>
    </xdr:to>
    <xdr:sp macro="" textlink="">
      <xdr:nvSpPr>
        <xdr:cNvPr id="317" name="楕円 316"/>
        <xdr:cNvSpPr/>
      </xdr:nvSpPr>
      <xdr:spPr>
        <a:xfrm>
          <a:off x="7810500" y="63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56903</xdr:rowOff>
    </xdr:from>
    <xdr:ext cx="534377" cy="259045"/>
    <xdr:sp macro="" textlink="">
      <xdr:nvSpPr>
        <xdr:cNvPr id="318" name="テキスト ボックス 317"/>
        <xdr:cNvSpPr txBox="1"/>
      </xdr:nvSpPr>
      <xdr:spPr>
        <a:xfrm>
          <a:off x="7594111" y="64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165458</xdr:rowOff>
    </xdr:from>
    <xdr:to>
      <xdr:col>36</xdr:col>
      <xdr:colOff>165100</xdr:colOff>
      <xdr:row>37</xdr:row>
      <xdr:rowOff>95608</xdr:rowOff>
    </xdr:to>
    <xdr:sp macro="" textlink="">
      <xdr:nvSpPr>
        <xdr:cNvPr id="319" name="楕円 318"/>
        <xdr:cNvSpPr/>
      </xdr:nvSpPr>
      <xdr:spPr>
        <a:xfrm>
          <a:off x="6921500" y="633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86735</xdr:rowOff>
    </xdr:from>
    <xdr:ext cx="534377" cy="259045"/>
    <xdr:sp macro="" textlink="">
      <xdr:nvSpPr>
        <xdr:cNvPr id="320" name="テキスト ボックス 319"/>
        <xdr:cNvSpPr txBox="1"/>
      </xdr:nvSpPr>
      <xdr:spPr>
        <a:xfrm>
          <a:off x="6705111" y="64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120755</xdr:rowOff>
    </xdr:from>
    <xdr:to>
      <xdr:col>55</xdr:col>
      <xdr:colOff>0</xdr:colOff>
      <xdr:row>59</xdr:row>
      <xdr:rowOff>19878</xdr:rowOff>
    </xdr:to>
    <xdr:cxnSp macro="">
      <xdr:nvCxnSpPr>
        <xdr:cNvPr id="351" name="直線コネクタ 350"/>
        <xdr:cNvCxnSpPr/>
      </xdr:nvCxnSpPr>
      <xdr:spPr>
        <a:xfrm flipV="1">
          <a:off x="9639300" y="10064855"/>
          <a:ext cx="838200" cy="7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147245</xdr:rowOff>
    </xdr:from>
    <xdr:to>
      <xdr:col>50</xdr:col>
      <xdr:colOff>114300</xdr:colOff>
      <xdr:row>59</xdr:row>
      <xdr:rowOff>19878</xdr:rowOff>
    </xdr:to>
    <xdr:cxnSp macro="">
      <xdr:nvCxnSpPr>
        <xdr:cNvPr id="354" name="直線コネクタ 353"/>
        <xdr:cNvCxnSpPr/>
      </xdr:nvCxnSpPr>
      <xdr:spPr>
        <a:xfrm>
          <a:off x="8750300" y="10091345"/>
          <a:ext cx="889000" cy="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94049</xdr:rowOff>
    </xdr:from>
    <xdr:to>
      <xdr:col>45</xdr:col>
      <xdr:colOff>177800</xdr:colOff>
      <xdr:row>58</xdr:row>
      <xdr:rowOff>147245</xdr:rowOff>
    </xdr:to>
    <xdr:cxnSp macro="">
      <xdr:nvCxnSpPr>
        <xdr:cNvPr id="357" name="直線コネクタ 356"/>
        <xdr:cNvCxnSpPr/>
      </xdr:nvCxnSpPr>
      <xdr:spPr>
        <a:xfrm>
          <a:off x="7861300" y="10038149"/>
          <a:ext cx="889000" cy="5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94049</xdr:rowOff>
    </xdr:from>
    <xdr:to>
      <xdr:col>41</xdr:col>
      <xdr:colOff>50800</xdr:colOff>
      <xdr:row>58</xdr:row>
      <xdr:rowOff>125945</xdr:rowOff>
    </xdr:to>
    <xdr:cxnSp macro="">
      <xdr:nvCxnSpPr>
        <xdr:cNvPr id="360" name="直線コネクタ 359"/>
        <xdr:cNvCxnSpPr/>
      </xdr:nvCxnSpPr>
      <xdr:spPr>
        <a:xfrm flipV="1">
          <a:off x="6972300" y="10038149"/>
          <a:ext cx="889000" cy="3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69955</xdr:rowOff>
    </xdr:from>
    <xdr:to>
      <xdr:col>55</xdr:col>
      <xdr:colOff>50800</xdr:colOff>
      <xdr:row>59</xdr:row>
      <xdr:rowOff>105</xdr:rowOff>
    </xdr:to>
    <xdr:sp macro="" textlink="">
      <xdr:nvSpPr>
        <xdr:cNvPr id="370" name="楕円 369"/>
        <xdr:cNvSpPr/>
      </xdr:nvSpPr>
      <xdr:spPr>
        <a:xfrm>
          <a:off x="10426700" y="100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29332</xdr:rowOff>
    </xdr:from>
    <xdr:ext cx="534377" cy="259045"/>
    <xdr:sp macro="" textlink="">
      <xdr:nvSpPr>
        <xdr:cNvPr id="371" name="普通建設事業費該当値テキスト"/>
        <xdr:cNvSpPr txBox="1"/>
      </xdr:nvSpPr>
      <xdr:spPr>
        <a:xfrm>
          <a:off x="10528300" y="98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140528</xdr:rowOff>
    </xdr:from>
    <xdr:to>
      <xdr:col>50</xdr:col>
      <xdr:colOff>165100</xdr:colOff>
      <xdr:row>59</xdr:row>
      <xdr:rowOff>70678</xdr:rowOff>
    </xdr:to>
    <xdr:sp macro="" textlink="">
      <xdr:nvSpPr>
        <xdr:cNvPr id="372" name="楕円 371"/>
        <xdr:cNvSpPr/>
      </xdr:nvSpPr>
      <xdr:spPr>
        <a:xfrm>
          <a:off x="9588500" y="1008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61805</xdr:rowOff>
    </xdr:from>
    <xdr:ext cx="534377" cy="259045"/>
    <xdr:sp macro="" textlink="">
      <xdr:nvSpPr>
        <xdr:cNvPr id="373" name="テキスト ボックス 372"/>
        <xdr:cNvSpPr txBox="1"/>
      </xdr:nvSpPr>
      <xdr:spPr>
        <a:xfrm>
          <a:off x="9372111" y="101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96445</xdr:rowOff>
    </xdr:from>
    <xdr:to>
      <xdr:col>46</xdr:col>
      <xdr:colOff>38100</xdr:colOff>
      <xdr:row>59</xdr:row>
      <xdr:rowOff>26595</xdr:rowOff>
    </xdr:to>
    <xdr:sp macro="" textlink="">
      <xdr:nvSpPr>
        <xdr:cNvPr id="374" name="楕円 373"/>
        <xdr:cNvSpPr/>
      </xdr:nvSpPr>
      <xdr:spPr>
        <a:xfrm>
          <a:off x="8699500" y="100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17722</xdr:rowOff>
    </xdr:from>
    <xdr:ext cx="534377" cy="259045"/>
    <xdr:sp macro="" textlink="">
      <xdr:nvSpPr>
        <xdr:cNvPr id="375" name="テキスト ボックス 374"/>
        <xdr:cNvSpPr txBox="1"/>
      </xdr:nvSpPr>
      <xdr:spPr>
        <a:xfrm>
          <a:off x="8483111" y="101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43249</xdr:rowOff>
    </xdr:from>
    <xdr:to>
      <xdr:col>41</xdr:col>
      <xdr:colOff>101600</xdr:colOff>
      <xdr:row>58</xdr:row>
      <xdr:rowOff>144849</xdr:rowOff>
    </xdr:to>
    <xdr:sp macro="" textlink="">
      <xdr:nvSpPr>
        <xdr:cNvPr id="376" name="楕円 375"/>
        <xdr:cNvSpPr/>
      </xdr:nvSpPr>
      <xdr:spPr>
        <a:xfrm>
          <a:off x="7810500" y="99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161376</xdr:rowOff>
    </xdr:from>
    <xdr:ext cx="599010" cy="259045"/>
    <xdr:sp macro="" textlink="">
      <xdr:nvSpPr>
        <xdr:cNvPr id="377" name="テキスト ボックス 376"/>
        <xdr:cNvSpPr txBox="1"/>
      </xdr:nvSpPr>
      <xdr:spPr>
        <a:xfrm>
          <a:off x="7561795" y="976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75145</xdr:rowOff>
    </xdr:from>
    <xdr:to>
      <xdr:col>36</xdr:col>
      <xdr:colOff>165100</xdr:colOff>
      <xdr:row>59</xdr:row>
      <xdr:rowOff>5295</xdr:rowOff>
    </xdr:to>
    <xdr:sp macro="" textlink="">
      <xdr:nvSpPr>
        <xdr:cNvPr id="378" name="楕円 377"/>
        <xdr:cNvSpPr/>
      </xdr:nvSpPr>
      <xdr:spPr>
        <a:xfrm>
          <a:off x="6921500" y="100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167872</xdr:rowOff>
    </xdr:from>
    <xdr:ext cx="534377" cy="259045"/>
    <xdr:sp macro="" textlink="">
      <xdr:nvSpPr>
        <xdr:cNvPr id="379" name="テキスト ボックス 378"/>
        <xdr:cNvSpPr txBox="1"/>
      </xdr:nvSpPr>
      <xdr:spPr>
        <a:xfrm>
          <a:off x="6705111" y="101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123149</xdr:rowOff>
    </xdr:from>
    <xdr:to>
      <xdr:col>55</xdr:col>
      <xdr:colOff>0</xdr:colOff>
      <xdr:row>79</xdr:row>
      <xdr:rowOff>13193</xdr:rowOff>
    </xdr:to>
    <xdr:cxnSp macro="">
      <xdr:nvCxnSpPr>
        <xdr:cNvPr id="408" name="直線コネクタ 407"/>
        <xdr:cNvCxnSpPr/>
      </xdr:nvCxnSpPr>
      <xdr:spPr>
        <a:xfrm flipV="1">
          <a:off x="9639300" y="13496249"/>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145534</xdr:rowOff>
    </xdr:from>
    <xdr:to>
      <xdr:col>50</xdr:col>
      <xdr:colOff>114300</xdr:colOff>
      <xdr:row>79</xdr:row>
      <xdr:rowOff>13193</xdr:rowOff>
    </xdr:to>
    <xdr:cxnSp macro="">
      <xdr:nvCxnSpPr>
        <xdr:cNvPr id="411" name="直線コネクタ 410"/>
        <xdr:cNvCxnSpPr/>
      </xdr:nvCxnSpPr>
      <xdr:spPr>
        <a:xfrm>
          <a:off x="8750300" y="13518634"/>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69821</xdr:rowOff>
    </xdr:from>
    <xdr:to>
      <xdr:col>45</xdr:col>
      <xdr:colOff>177800</xdr:colOff>
      <xdr:row>78</xdr:row>
      <xdr:rowOff>145534</xdr:rowOff>
    </xdr:to>
    <xdr:cxnSp macro="">
      <xdr:nvCxnSpPr>
        <xdr:cNvPr id="414" name="直線コネクタ 413"/>
        <xdr:cNvCxnSpPr/>
      </xdr:nvCxnSpPr>
      <xdr:spPr>
        <a:xfrm>
          <a:off x="7861300" y="13442921"/>
          <a:ext cx="889000" cy="7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72349</xdr:rowOff>
    </xdr:from>
    <xdr:to>
      <xdr:col>55</xdr:col>
      <xdr:colOff>50800</xdr:colOff>
      <xdr:row>79</xdr:row>
      <xdr:rowOff>2499</xdr:rowOff>
    </xdr:to>
    <xdr:sp macro="" textlink="">
      <xdr:nvSpPr>
        <xdr:cNvPr id="424" name="楕円 423"/>
        <xdr:cNvSpPr/>
      </xdr:nvSpPr>
      <xdr:spPr>
        <a:xfrm>
          <a:off x="10426700" y="134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31726</xdr:rowOff>
    </xdr:from>
    <xdr:ext cx="534377" cy="259045"/>
    <xdr:sp macro="" textlink="">
      <xdr:nvSpPr>
        <xdr:cNvPr id="425" name="普通建設事業費 （ うち新規整備　）該当値テキスト"/>
        <xdr:cNvSpPr txBox="1"/>
      </xdr:nvSpPr>
      <xdr:spPr>
        <a:xfrm>
          <a:off x="10528300" y="1323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133843</xdr:rowOff>
    </xdr:from>
    <xdr:to>
      <xdr:col>50</xdr:col>
      <xdr:colOff>165100</xdr:colOff>
      <xdr:row>79</xdr:row>
      <xdr:rowOff>63993</xdr:rowOff>
    </xdr:to>
    <xdr:sp macro="" textlink="">
      <xdr:nvSpPr>
        <xdr:cNvPr id="426" name="楕円 425"/>
        <xdr:cNvSpPr/>
      </xdr:nvSpPr>
      <xdr:spPr>
        <a:xfrm>
          <a:off x="9588500" y="135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55120</xdr:rowOff>
    </xdr:from>
    <xdr:ext cx="534377" cy="259045"/>
    <xdr:sp macro="" textlink="">
      <xdr:nvSpPr>
        <xdr:cNvPr id="427" name="テキスト ボックス 426"/>
        <xdr:cNvSpPr txBox="1"/>
      </xdr:nvSpPr>
      <xdr:spPr>
        <a:xfrm>
          <a:off x="9372111" y="135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94734</xdr:rowOff>
    </xdr:from>
    <xdr:to>
      <xdr:col>46</xdr:col>
      <xdr:colOff>38100</xdr:colOff>
      <xdr:row>79</xdr:row>
      <xdr:rowOff>24884</xdr:rowOff>
    </xdr:to>
    <xdr:sp macro="" textlink="">
      <xdr:nvSpPr>
        <xdr:cNvPr id="428" name="楕円 427"/>
        <xdr:cNvSpPr/>
      </xdr:nvSpPr>
      <xdr:spPr>
        <a:xfrm>
          <a:off x="8699500" y="1346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16011</xdr:rowOff>
    </xdr:from>
    <xdr:ext cx="534377" cy="259045"/>
    <xdr:sp macro="" textlink="">
      <xdr:nvSpPr>
        <xdr:cNvPr id="429" name="テキスト ボックス 428"/>
        <xdr:cNvSpPr txBox="1"/>
      </xdr:nvSpPr>
      <xdr:spPr>
        <a:xfrm>
          <a:off x="8483111" y="135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19021</xdr:rowOff>
    </xdr:from>
    <xdr:to>
      <xdr:col>41</xdr:col>
      <xdr:colOff>101600</xdr:colOff>
      <xdr:row>78</xdr:row>
      <xdr:rowOff>120621</xdr:rowOff>
    </xdr:to>
    <xdr:sp macro="" textlink="">
      <xdr:nvSpPr>
        <xdr:cNvPr id="430" name="楕円 429"/>
        <xdr:cNvSpPr/>
      </xdr:nvSpPr>
      <xdr:spPr>
        <a:xfrm>
          <a:off x="7810500" y="1339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137148</xdr:rowOff>
    </xdr:from>
    <xdr:ext cx="534377" cy="259045"/>
    <xdr:sp macro="" textlink="">
      <xdr:nvSpPr>
        <xdr:cNvPr id="431" name="テキスト ボックス 430"/>
        <xdr:cNvSpPr txBox="1"/>
      </xdr:nvSpPr>
      <xdr:spPr>
        <a:xfrm>
          <a:off x="7594111" y="131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29693</xdr:rowOff>
    </xdr:from>
    <xdr:to>
      <xdr:col>55</xdr:col>
      <xdr:colOff>0</xdr:colOff>
      <xdr:row>97</xdr:row>
      <xdr:rowOff>100775</xdr:rowOff>
    </xdr:to>
    <xdr:cxnSp macro="">
      <xdr:nvCxnSpPr>
        <xdr:cNvPr id="460" name="直線コネクタ 459"/>
        <xdr:cNvCxnSpPr/>
      </xdr:nvCxnSpPr>
      <xdr:spPr>
        <a:xfrm flipV="1">
          <a:off x="9639300" y="16660343"/>
          <a:ext cx="838200" cy="7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100775</xdr:rowOff>
    </xdr:from>
    <xdr:to>
      <xdr:col>50</xdr:col>
      <xdr:colOff>114300</xdr:colOff>
      <xdr:row>97</xdr:row>
      <xdr:rowOff>125121</xdr:rowOff>
    </xdr:to>
    <xdr:cxnSp macro="">
      <xdr:nvCxnSpPr>
        <xdr:cNvPr id="463" name="直線コネクタ 462"/>
        <xdr:cNvCxnSpPr/>
      </xdr:nvCxnSpPr>
      <xdr:spPr>
        <a:xfrm flipV="1">
          <a:off x="8750300" y="1673142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125121</xdr:rowOff>
    </xdr:from>
    <xdr:to>
      <xdr:col>45</xdr:col>
      <xdr:colOff>177800</xdr:colOff>
      <xdr:row>98</xdr:row>
      <xdr:rowOff>6858</xdr:rowOff>
    </xdr:to>
    <xdr:cxnSp macro="">
      <xdr:nvCxnSpPr>
        <xdr:cNvPr id="466" name="直線コネクタ 465"/>
        <xdr:cNvCxnSpPr/>
      </xdr:nvCxnSpPr>
      <xdr:spPr>
        <a:xfrm flipV="1">
          <a:off x="7861300" y="16755771"/>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150343</xdr:rowOff>
    </xdr:from>
    <xdr:to>
      <xdr:col>55</xdr:col>
      <xdr:colOff>50800</xdr:colOff>
      <xdr:row>97</xdr:row>
      <xdr:rowOff>80493</xdr:rowOff>
    </xdr:to>
    <xdr:sp macro="" textlink="">
      <xdr:nvSpPr>
        <xdr:cNvPr id="476" name="楕円 475"/>
        <xdr:cNvSpPr/>
      </xdr:nvSpPr>
      <xdr:spPr>
        <a:xfrm>
          <a:off x="10426700" y="1660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128770</xdr:rowOff>
    </xdr:from>
    <xdr:ext cx="534377" cy="259045"/>
    <xdr:sp macro="" textlink="">
      <xdr:nvSpPr>
        <xdr:cNvPr id="477" name="普通建設事業費 （ うち更新整備　）該当値テキスト"/>
        <xdr:cNvSpPr txBox="1"/>
      </xdr:nvSpPr>
      <xdr:spPr>
        <a:xfrm>
          <a:off x="10528300" y="165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49975</xdr:rowOff>
    </xdr:from>
    <xdr:to>
      <xdr:col>50</xdr:col>
      <xdr:colOff>165100</xdr:colOff>
      <xdr:row>97</xdr:row>
      <xdr:rowOff>151575</xdr:rowOff>
    </xdr:to>
    <xdr:sp macro="" textlink="">
      <xdr:nvSpPr>
        <xdr:cNvPr id="478" name="楕円 477"/>
        <xdr:cNvSpPr/>
      </xdr:nvSpPr>
      <xdr:spPr>
        <a:xfrm>
          <a:off x="9588500" y="166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142702</xdr:rowOff>
    </xdr:from>
    <xdr:ext cx="534377" cy="259045"/>
    <xdr:sp macro="" textlink="">
      <xdr:nvSpPr>
        <xdr:cNvPr id="479" name="テキスト ボックス 478"/>
        <xdr:cNvSpPr txBox="1"/>
      </xdr:nvSpPr>
      <xdr:spPr>
        <a:xfrm>
          <a:off x="9372111" y="167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74321</xdr:rowOff>
    </xdr:from>
    <xdr:to>
      <xdr:col>46</xdr:col>
      <xdr:colOff>38100</xdr:colOff>
      <xdr:row>98</xdr:row>
      <xdr:rowOff>4471</xdr:rowOff>
    </xdr:to>
    <xdr:sp macro="" textlink="">
      <xdr:nvSpPr>
        <xdr:cNvPr id="480" name="楕円 479"/>
        <xdr:cNvSpPr/>
      </xdr:nvSpPr>
      <xdr:spPr>
        <a:xfrm>
          <a:off x="8699500" y="167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167048</xdr:rowOff>
    </xdr:from>
    <xdr:ext cx="534377" cy="259045"/>
    <xdr:sp macro="" textlink="">
      <xdr:nvSpPr>
        <xdr:cNvPr id="481" name="テキスト ボックス 480"/>
        <xdr:cNvSpPr txBox="1"/>
      </xdr:nvSpPr>
      <xdr:spPr>
        <a:xfrm>
          <a:off x="8483111" y="167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127508</xdr:rowOff>
    </xdr:from>
    <xdr:to>
      <xdr:col>41</xdr:col>
      <xdr:colOff>101600</xdr:colOff>
      <xdr:row>98</xdr:row>
      <xdr:rowOff>57658</xdr:rowOff>
    </xdr:to>
    <xdr:sp macro="" textlink="">
      <xdr:nvSpPr>
        <xdr:cNvPr id="482" name="楕円 481"/>
        <xdr:cNvSpPr/>
      </xdr:nvSpPr>
      <xdr:spPr>
        <a:xfrm>
          <a:off x="7810500" y="167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48785</xdr:rowOff>
    </xdr:from>
    <xdr:ext cx="534377" cy="259045"/>
    <xdr:sp macro="" textlink="">
      <xdr:nvSpPr>
        <xdr:cNvPr id="483" name="テキスト ボックス 482"/>
        <xdr:cNvSpPr txBox="1"/>
      </xdr:nvSpPr>
      <xdr:spPr>
        <a:xfrm>
          <a:off x="7594111" y="1685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10747</xdr:rowOff>
    </xdr:from>
    <xdr:to>
      <xdr:col>85</xdr:col>
      <xdr:colOff>127000</xdr:colOff>
      <xdr:row>38</xdr:row>
      <xdr:rowOff>25400</xdr:rowOff>
    </xdr:to>
    <xdr:cxnSp macro="">
      <xdr:nvCxnSpPr>
        <xdr:cNvPr id="508" name="直線コネクタ 507"/>
        <xdr:cNvCxnSpPr/>
      </xdr:nvCxnSpPr>
      <xdr:spPr>
        <a:xfrm flipV="1">
          <a:off x="15481300" y="6525847"/>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18045</xdr:rowOff>
    </xdr:from>
    <xdr:to>
      <xdr:col>76</xdr:col>
      <xdr:colOff>114300</xdr:colOff>
      <xdr:row>38</xdr:row>
      <xdr:rowOff>25400</xdr:rowOff>
    </xdr:to>
    <xdr:cxnSp macro="">
      <xdr:nvCxnSpPr>
        <xdr:cNvPr id="514" name="直線コネクタ 513"/>
        <xdr:cNvCxnSpPr/>
      </xdr:nvCxnSpPr>
      <xdr:spPr>
        <a:xfrm>
          <a:off x="13703300" y="6533145"/>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15033</xdr:rowOff>
    </xdr:from>
    <xdr:to>
      <xdr:col>71</xdr:col>
      <xdr:colOff>177800</xdr:colOff>
      <xdr:row>38</xdr:row>
      <xdr:rowOff>18045</xdr:rowOff>
    </xdr:to>
    <xdr:cxnSp macro="">
      <xdr:nvCxnSpPr>
        <xdr:cNvPr id="517" name="直線コネクタ 516"/>
        <xdr:cNvCxnSpPr/>
      </xdr:nvCxnSpPr>
      <xdr:spPr>
        <a:xfrm>
          <a:off x="12814300" y="6530133"/>
          <a:ext cx="8890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131397</xdr:rowOff>
    </xdr:from>
    <xdr:to>
      <xdr:col>85</xdr:col>
      <xdr:colOff>177800</xdr:colOff>
      <xdr:row>38</xdr:row>
      <xdr:rowOff>61547</xdr:rowOff>
    </xdr:to>
    <xdr:sp macro="" textlink="">
      <xdr:nvSpPr>
        <xdr:cNvPr id="527" name="楕円 526"/>
        <xdr:cNvSpPr/>
      </xdr:nvSpPr>
      <xdr:spPr>
        <a:xfrm>
          <a:off x="16268700" y="647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138695</xdr:rowOff>
    </xdr:from>
    <xdr:to>
      <xdr:col>72</xdr:col>
      <xdr:colOff>38100</xdr:colOff>
      <xdr:row>38</xdr:row>
      <xdr:rowOff>68845</xdr:rowOff>
    </xdr:to>
    <xdr:sp macro="" textlink="">
      <xdr:nvSpPr>
        <xdr:cNvPr id="533" name="楕円 532"/>
        <xdr:cNvSpPr/>
      </xdr:nvSpPr>
      <xdr:spPr>
        <a:xfrm>
          <a:off x="13652500" y="64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59972</xdr:rowOff>
    </xdr:from>
    <xdr:ext cx="469744" cy="259045"/>
    <xdr:sp macro="" textlink="">
      <xdr:nvSpPr>
        <xdr:cNvPr id="534" name="テキスト ボックス 533"/>
        <xdr:cNvSpPr txBox="1"/>
      </xdr:nvSpPr>
      <xdr:spPr>
        <a:xfrm>
          <a:off x="13468428" y="657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135683</xdr:rowOff>
    </xdr:from>
    <xdr:to>
      <xdr:col>67</xdr:col>
      <xdr:colOff>101600</xdr:colOff>
      <xdr:row>38</xdr:row>
      <xdr:rowOff>65833</xdr:rowOff>
    </xdr:to>
    <xdr:sp macro="" textlink="">
      <xdr:nvSpPr>
        <xdr:cNvPr id="535" name="楕円 534"/>
        <xdr:cNvSpPr/>
      </xdr:nvSpPr>
      <xdr:spPr>
        <a:xfrm>
          <a:off x="12763500" y="647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56960</xdr:rowOff>
    </xdr:from>
    <xdr:ext cx="469744" cy="259045"/>
    <xdr:sp macro="" textlink="">
      <xdr:nvSpPr>
        <xdr:cNvPr id="536" name="テキスト ボックス 535"/>
        <xdr:cNvSpPr txBox="1"/>
      </xdr:nvSpPr>
      <xdr:spPr>
        <a:xfrm>
          <a:off x="12579428" y="657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49847</xdr:rowOff>
    </xdr:from>
    <xdr:to>
      <xdr:col>85</xdr:col>
      <xdr:colOff>127000</xdr:colOff>
      <xdr:row>75</xdr:row>
      <xdr:rowOff>56477</xdr:rowOff>
    </xdr:to>
    <xdr:cxnSp macro="">
      <xdr:nvCxnSpPr>
        <xdr:cNvPr id="620" name="直線コネクタ 619"/>
        <xdr:cNvCxnSpPr/>
      </xdr:nvCxnSpPr>
      <xdr:spPr>
        <a:xfrm>
          <a:off x="15481300" y="12908597"/>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21"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46127</xdr:rowOff>
    </xdr:from>
    <xdr:to>
      <xdr:col>81</xdr:col>
      <xdr:colOff>50800</xdr:colOff>
      <xdr:row>75</xdr:row>
      <xdr:rowOff>49847</xdr:rowOff>
    </xdr:to>
    <xdr:cxnSp macro="">
      <xdr:nvCxnSpPr>
        <xdr:cNvPr id="623" name="直線コネクタ 622"/>
        <xdr:cNvCxnSpPr/>
      </xdr:nvCxnSpPr>
      <xdr:spPr>
        <a:xfrm>
          <a:off x="14592300" y="12733427"/>
          <a:ext cx="889000" cy="17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25" name="テキスト ボックス 624"/>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24092</xdr:rowOff>
    </xdr:from>
    <xdr:to>
      <xdr:col>76</xdr:col>
      <xdr:colOff>114300</xdr:colOff>
      <xdr:row>74</xdr:row>
      <xdr:rowOff>46127</xdr:rowOff>
    </xdr:to>
    <xdr:cxnSp macro="">
      <xdr:nvCxnSpPr>
        <xdr:cNvPr id="626" name="直線コネクタ 625"/>
        <xdr:cNvCxnSpPr/>
      </xdr:nvCxnSpPr>
      <xdr:spPr>
        <a:xfrm>
          <a:off x="13703300" y="12711392"/>
          <a:ext cx="889000" cy="2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8" name="テキスト ボックス 627"/>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24092</xdr:rowOff>
    </xdr:from>
    <xdr:to>
      <xdr:col>71</xdr:col>
      <xdr:colOff>177800</xdr:colOff>
      <xdr:row>74</xdr:row>
      <xdr:rowOff>134645</xdr:rowOff>
    </xdr:to>
    <xdr:cxnSp macro="">
      <xdr:nvCxnSpPr>
        <xdr:cNvPr id="629" name="直線コネクタ 628"/>
        <xdr:cNvCxnSpPr/>
      </xdr:nvCxnSpPr>
      <xdr:spPr>
        <a:xfrm flipV="1">
          <a:off x="12814300" y="12711392"/>
          <a:ext cx="889000" cy="1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82796</xdr:rowOff>
    </xdr:from>
    <xdr:ext cx="534377" cy="259045"/>
    <xdr:sp macro="" textlink="">
      <xdr:nvSpPr>
        <xdr:cNvPr id="631" name="テキスト ボックス 630"/>
        <xdr:cNvSpPr txBox="1"/>
      </xdr:nvSpPr>
      <xdr:spPr>
        <a:xfrm>
          <a:off x="13436111" y="127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5677</xdr:rowOff>
    </xdr:from>
    <xdr:to>
      <xdr:col>85</xdr:col>
      <xdr:colOff>177800</xdr:colOff>
      <xdr:row>75</xdr:row>
      <xdr:rowOff>107277</xdr:rowOff>
    </xdr:to>
    <xdr:sp macro="" textlink="">
      <xdr:nvSpPr>
        <xdr:cNvPr id="639" name="楕円 638"/>
        <xdr:cNvSpPr/>
      </xdr:nvSpPr>
      <xdr:spPr>
        <a:xfrm>
          <a:off x="16268700" y="128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28554</xdr:rowOff>
    </xdr:from>
    <xdr:ext cx="534377" cy="259045"/>
    <xdr:sp macro="" textlink="">
      <xdr:nvSpPr>
        <xdr:cNvPr id="640" name="公債費該当値テキスト"/>
        <xdr:cNvSpPr txBox="1"/>
      </xdr:nvSpPr>
      <xdr:spPr>
        <a:xfrm>
          <a:off x="16370300" y="1271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170497</xdr:rowOff>
    </xdr:from>
    <xdr:to>
      <xdr:col>81</xdr:col>
      <xdr:colOff>101600</xdr:colOff>
      <xdr:row>75</xdr:row>
      <xdr:rowOff>100647</xdr:rowOff>
    </xdr:to>
    <xdr:sp macro="" textlink="">
      <xdr:nvSpPr>
        <xdr:cNvPr id="641" name="楕円 640"/>
        <xdr:cNvSpPr/>
      </xdr:nvSpPr>
      <xdr:spPr>
        <a:xfrm>
          <a:off x="15430500" y="128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117174</xdr:rowOff>
    </xdr:from>
    <xdr:ext cx="534377" cy="259045"/>
    <xdr:sp macro="" textlink="">
      <xdr:nvSpPr>
        <xdr:cNvPr id="642" name="テキスト ボックス 641"/>
        <xdr:cNvSpPr txBox="1"/>
      </xdr:nvSpPr>
      <xdr:spPr>
        <a:xfrm>
          <a:off x="15214111" y="126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166777</xdr:rowOff>
    </xdr:from>
    <xdr:to>
      <xdr:col>76</xdr:col>
      <xdr:colOff>165100</xdr:colOff>
      <xdr:row>74</xdr:row>
      <xdr:rowOff>96927</xdr:rowOff>
    </xdr:to>
    <xdr:sp macro="" textlink="">
      <xdr:nvSpPr>
        <xdr:cNvPr id="643" name="楕円 642"/>
        <xdr:cNvSpPr/>
      </xdr:nvSpPr>
      <xdr:spPr>
        <a:xfrm>
          <a:off x="14541500" y="126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113454</xdr:rowOff>
    </xdr:from>
    <xdr:ext cx="534377" cy="259045"/>
    <xdr:sp macro="" textlink="">
      <xdr:nvSpPr>
        <xdr:cNvPr id="644" name="テキスト ボックス 643"/>
        <xdr:cNvSpPr txBox="1"/>
      </xdr:nvSpPr>
      <xdr:spPr>
        <a:xfrm>
          <a:off x="14325111" y="124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144742</xdr:rowOff>
    </xdr:from>
    <xdr:to>
      <xdr:col>72</xdr:col>
      <xdr:colOff>38100</xdr:colOff>
      <xdr:row>74</xdr:row>
      <xdr:rowOff>74892</xdr:rowOff>
    </xdr:to>
    <xdr:sp macro="" textlink="">
      <xdr:nvSpPr>
        <xdr:cNvPr id="645" name="楕円 644"/>
        <xdr:cNvSpPr/>
      </xdr:nvSpPr>
      <xdr:spPr>
        <a:xfrm>
          <a:off x="13652500" y="126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91419</xdr:rowOff>
    </xdr:from>
    <xdr:ext cx="534377" cy="259045"/>
    <xdr:sp macro="" textlink="">
      <xdr:nvSpPr>
        <xdr:cNvPr id="646" name="テキスト ボックス 645"/>
        <xdr:cNvSpPr txBox="1"/>
      </xdr:nvSpPr>
      <xdr:spPr>
        <a:xfrm>
          <a:off x="13436111" y="124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83845</xdr:rowOff>
    </xdr:from>
    <xdr:to>
      <xdr:col>67</xdr:col>
      <xdr:colOff>101600</xdr:colOff>
      <xdr:row>75</xdr:row>
      <xdr:rowOff>13995</xdr:rowOff>
    </xdr:to>
    <xdr:sp macro="" textlink="">
      <xdr:nvSpPr>
        <xdr:cNvPr id="647" name="楕円 646"/>
        <xdr:cNvSpPr/>
      </xdr:nvSpPr>
      <xdr:spPr>
        <a:xfrm>
          <a:off x="12763500" y="127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5122</xdr:rowOff>
    </xdr:from>
    <xdr:ext cx="534377" cy="259045"/>
    <xdr:sp macro="" textlink="">
      <xdr:nvSpPr>
        <xdr:cNvPr id="648" name="テキスト ボックス 647"/>
        <xdr:cNvSpPr txBox="1"/>
      </xdr:nvSpPr>
      <xdr:spPr>
        <a:xfrm>
          <a:off x="12547111" y="128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145400</xdr:rowOff>
    </xdr:from>
    <xdr:to>
      <xdr:col>85</xdr:col>
      <xdr:colOff>127000</xdr:colOff>
      <xdr:row>99</xdr:row>
      <xdr:rowOff>7257</xdr:rowOff>
    </xdr:to>
    <xdr:cxnSp macro="">
      <xdr:nvCxnSpPr>
        <xdr:cNvPr id="677" name="直線コネクタ 676"/>
        <xdr:cNvCxnSpPr/>
      </xdr:nvCxnSpPr>
      <xdr:spPr>
        <a:xfrm>
          <a:off x="15481300" y="16947500"/>
          <a:ext cx="838200" cy="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145400</xdr:rowOff>
    </xdr:from>
    <xdr:to>
      <xdr:col>81</xdr:col>
      <xdr:colOff>50800</xdr:colOff>
      <xdr:row>98</xdr:row>
      <xdr:rowOff>167711</xdr:rowOff>
    </xdr:to>
    <xdr:cxnSp macro="">
      <xdr:nvCxnSpPr>
        <xdr:cNvPr id="680" name="直線コネクタ 679"/>
        <xdr:cNvCxnSpPr/>
      </xdr:nvCxnSpPr>
      <xdr:spPr>
        <a:xfrm flipV="1">
          <a:off x="14592300" y="16947500"/>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14176</xdr:rowOff>
    </xdr:from>
    <xdr:to>
      <xdr:col>76</xdr:col>
      <xdr:colOff>114300</xdr:colOff>
      <xdr:row>98</xdr:row>
      <xdr:rowOff>167711</xdr:rowOff>
    </xdr:to>
    <xdr:cxnSp macro="">
      <xdr:nvCxnSpPr>
        <xdr:cNvPr id="683" name="直線コネクタ 682"/>
        <xdr:cNvCxnSpPr/>
      </xdr:nvCxnSpPr>
      <xdr:spPr>
        <a:xfrm>
          <a:off x="13703300" y="16816276"/>
          <a:ext cx="889000" cy="1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14176</xdr:rowOff>
    </xdr:from>
    <xdr:to>
      <xdr:col>71</xdr:col>
      <xdr:colOff>177800</xdr:colOff>
      <xdr:row>98</xdr:row>
      <xdr:rowOff>42743</xdr:rowOff>
    </xdr:to>
    <xdr:cxnSp macro="">
      <xdr:nvCxnSpPr>
        <xdr:cNvPr id="686" name="直線コネクタ 685"/>
        <xdr:cNvCxnSpPr/>
      </xdr:nvCxnSpPr>
      <xdr:spPr>
        <a:xfrm flipV="1">
          <a:off x="12814300" y="16816276"/>
          <a:ext cx="889000" cy="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127907</xdr:rowOff>
    </xdr:from>
    <xdr:to>
      <xdr:col>85</xdr:col>
      <xdr:colOff>177800</xdr:colOff>
      <xdr:row>99</xdr:row>
      <xdr:rowOff>58057</xdr:rowOff>
    </xdr:to>
    <xdr:sp macro="" textlink="">
      <xdr:nvSpPr>
        <xdr:cNvPr id="696" name="楕円 695"/>
        <xdr:cNvSpPr/>
      </xdr:nvSpPr>
      <xdr:spPr>
        <a:xfrm>
          <a:off x="16268700" y="169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42834</xdr:rowOff>
    </xdr:from>
    <xdr:ext cx="469744" cy="259045"/>
    <xdr:sp macro="" textlink="">
      <xdr:nvSpPr>
        <xdr:cNvPr id="697" name="積立金該当値テキスト"/>
        <xdr:cNvSpPr txBox="1"/>
      </xdr:nvSpPr>
      <xdr:spPr>
        <a:xfrm>
          <a:off x="16370300" y="1684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94600</xdr:rowOff>
    </xdr:from>
    <xdr:to>
      <xdr:col>81</xdr:col>
      <xdr:colOff>101600</xdr:colOff>
      <xdr:row>99</xdr:row>
      <xdr:rowOff>24750</xdr:rowOff>
    </xdr:to>
    <xdr:sp macro="" textlink="">
      <xdr:nvSpPr>
        <xdr:cNvPr id="698" name="楕円 697"/>
        <xdr:cNvSpPr/>
      </xdr:nvSpPr>
      <xdr:spPr>
        <a:xfrm>
          <a:off x="15430500" y="1689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15877</xdr:rowOff>
    </xdr:from>
    <xdr:ext cx="469744" cy="259045"/>
    <xdr:sp macro="" textlink="">
      <xdr:nvSpPr>
        <xdr:cNvPr id="699" name="テキスト ボックス 698"/>
        <xdr:cNvSpPr txBox="1"/>
      </xdr:nvSpPr>
      <xdr:spPr>
        <a:xfrm>
          <a:off x="15246428" y="1698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116911</xdr:rowOff>
    </xdr:from>
    <xdr:to>
      <xdr:col>76</xdr:col>
      <xdr:colOff>165100</xdr:colOff>
      <xdr:row>99</xdr:row>
      <xdr:rowOff>47061</xdr:rowOff>
    </xdr:to>
    <xdr:sp macro="" textlink="">
      <xdr:nvSpPr>
        <xdr:cNvPr id="700" name="楕円 699"/>
        <xdr:cNvSpPr/>
      </xdr:nvSpPr>
      <xdr:spPr>
        <a:xfrm>
          <a:off x="14541500" y="169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38188</xdr:rowOff>
    </xdr:from>
    <xdr:ext cx="469744" cy="259045"/>
    <xdr:sp macro="" textlink="">
      <xdr:nvSpPr>
        <xdr:cNvPr id="701" name="テキスト ボックス 700"/>
        <xdr:cNvSpPr txBox="1"/>
      </xdr:nvSpPr>
      <xdr:spPr>
        <a:xfrm>
          <a:off x="14357428" y="1701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134826</xdr:rowOff>
    </xdr:from>
    <xdr:to>
      <xdr:col>72</xdr:col>
      <xdr:colOff>38100</xdr:colOff>
      <xdr:row>98</xdr:row>
      <xdr:rowOff>64976</xdr:rowOff>
    </xdr:to>
    <xdr:sp macro="" textlink="">
      <xdr:nvSpPr>
        <xdr:cNvPr id="702" name="楕円 701"/>
        <xdr:cNvSpPr/>
      </xdr:nvSpPr>
      <xdr:spPr>
        <a:xfrm>
          <a:off x="13652500" y="167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56103</xdr:rowOff>
    </xdr:from>
    <xdr:ext cx="534377" cy="259045"/>
    <xdr:sp macro="" textlink="">
      <xdr:nvSpPr>
        <xdr:cNvPr id="703" name="テキスト ボックス 702"/>
        <xdr:cNvSpPr txBox="1"/>
      </xdr:nvSpPr>
      <xdr:spPr>
        <a:xfrm>
          <a:off x="13436111" y="168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163393</xdr:rowOff>
    </xdr:from>
    <xdr:to>
      <xdr:col>67</xdr:col>
      <xdr:colOff>101600</xdr:colOff>
      <xdr:row>98</xdr:row>
      <xdr:rowOff>93543</xdr:rowOff>
    </xdr:to>
    <xdr:sp macro="" textlink="">
      <xdr:nvSpPr>
        <xdr:cNvPr id="704" name="楕円 703"/>
        <xdr:cNvSpPr/>
      </xdr:nvSpPr>
      <xdr:spPr>
        <a:xfrm>
          <a:off x="12763500" y="1679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84670</xdr:rowOff>
    </xdr:from>
    <xdr:ext cx="534377" cy="259045"/>
    <xdr:sp macro="" textlink="">
      <xdr:nvSpPr>
        <xdr:cNvPr id="705" name="テキスト ボックス 704"/>
        <xdr:cNvSpPr txBox="1"/>
      </xdr:nvSpPr>
      <xdr:spPr>
        <a:xfrm>
          <a:off x="12547111" y="168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96396</xdr:rowOff>
    </xdr:from>
    <xdr:to>
      <xdr:col>116</xdr:col>
      <xdr:colOff>63500</xdr:colOff>
      <xdr:row>39</xdr:row>
      <xdr:rowOff>98878</xdr:rowOff>
    </xdr:to>
    <xdr:cxnSp macro="">
      <xdr:nvCxnSpPr>
        <xdr:cNvPr id="736" name="直線コネクタ 735"/>
        <xdr:cNvCxnSpPr/>
      </xdr:nvCxnSpPr>
      <xdr:spPr>
        <a:xfrm>
          <a:off x="21323300" y="6782946"/>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96396</xdr:rowOff>
    </xdr:from>
    <xdr:to>
      <xdr:col>111</xdr:col>
      <xdr:colOff>177800</xdr:colOff>
      <xdr:row>39</xdr:row>
      <xdr:rowOff>98878</xdr:rowOff>
    </xdr:to>
    <xdr:cxnSp macro="">
      <xdr:nvCxnSpPr>
        <xdr:cNvPr id="739" name="直線コネクタ 738"/>
        <xdr:cNvCxnSpPr/>
      </xdr:nvCxnSpPr>
      <xdr:spPr>
        <a:xfrm flipV="1">
          <a:off x="20434300" y="678294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98226</xdr:rowOff>
    </xdr:from>
    <xdr:to>
      <xdr:col>107</xdr:col>
      <xdr:colOff>50800</xdr:colOff>
      <xdr:row>39</xdr:row>
      <xdr:rowOff>98878</xdr:rowOff>
    </xdr:to>
    <xdr:cxnSp macro="">
      <xdr:nvCxnSpPr>
        <xdr:cNvPr id="742" name="直線コネクタ 741"/>
        <xdr:cNvCxnSpPr/>
      </xdr:nvCxnSpPr>
      <xdr:spPr>
        <a:xfrm>
          <a:off x="19545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98226</xdr:rowOff>
    </xdr:from>
    <xdr:to>
      <xdr:col>102</xdr:col>
      <xdr:colOff>114300</xdr:colOff>
      <xdr:row>39</xdr:row>
      <xdr:rowOff>98226</xdr:rowOff>
    </xdr:to>
    <xdr:cxnSp macro="">
      <xdr:nvCxnSpPr>
        <xdr:cNvPr id="745" name="直線コネクタ 744"/>
        <xdr:cNvCxnSpPr/>
      </xdr:nvCxnSpPr>
      <xdr:spPr>
        <a:xfrm>
          <a:off x="18656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45596</xdr:rowOff>
    </xdr:from>
    <xdr:to>
      <xdr:col>112</xdr:col>
      <xdr:colOff>38100</xdr:colOff>
      <xdr:row>39</xdr:row>
      <xdr:rowOff>147196</xdr:rowOff>
    </xdr:to>
    <xdr:sp macro="" textlink="">
      <xdr:nvSpPr>
        <xdr:cNvPr id="757" name="楕円 756"/>
        <xdr:cNvSpPr/>
      </xdr:nvSpPr>
      <xdr:spPr>
        <a:xfrm>
          <a:off x="212725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138323</xdr:rowOff>
    </xdr:from>
    <xdr:ext cx="313932" cy="259045"/>
    <xdr:sp macro="" textlink="">
      <xdr:nvSpPr>
        <xdr:cNvPr id="758" name="テキスト ボックス 757"/>
        <xdr:cNvSpPr txBox="1"/>
      </xdr:nvSpPr>
      <xdr:spPr>
        <a:xfrm>
          <a:off x="21166333" y="6824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47426</xdr:rowOff>
    </xdr:from>
    <xdr:to>
      <xdr:col>102</xdr:col>
      <xdr:colOff>165100</xdr:colOff>
      <xdr:row>39</xdr:row>
      <xdr:rowOff>149026</xdr:rowOff>
    </xdr:to>
    <xdr:sp macro="" textlink="">
      <xdr:nvSpPr>
        <xdr:cNvPr id="761" name="楕円 760"/>
        <xdr:cNvSpPr/>
      </xdr:nvSpPr>
      <xdr:spPr>
        <a:xfrm>
          <a:off x="19494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140153</xdr:rowOff>
    </xdr:from>
    <xdr:ext cx="313932" cy="259045"/>
    <xdr:sp macro="" textlink="">
      <xdr:nvSpPr>
        <xdr:cNvPr id="762" name="テキスト ボックス 761"/>
        <xdr:cNvSpPr txBox="1"/>
      </xdr:nvSpPr>
      <xdr:spPr>
        <a:xfrm>
          <a:off x="19388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47426</xdr:rowOff>
    </xdr:from>
    <xdr:to>
      <xdr:col>98</xdr:col>
      <xdr:colOff>38100</xdr:colOff>
      <xdr:row>39</xdr:row>
      <xdr:rowOff>149026</xdr:rowOff>
    </xdr:to>
    <xdr:sp macro="" textlink="">
      <xdr:nvSpPr>
        <xdr:cNvPr id="763" name="楕円 762"/>
        <xdr:cNvSpPr/>
      </xdr:nvSpPr>
      <xdr:spPr>
        <a:xfrm>
          <a:off x="18605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140153</xdr:rowOff>
    </xdr:from>
    <xdr:ext cx="313932" cy="259045"/>
    <xdr:sp macro="" textlink="">
      <xdr:nvSpPr>
        <xdr:cNvPr id="764" name="テキスト ボックス 763"/>
        <xdr:cNvSpPr txBox="1"/>
      </xdr:nvSpPr>
      <xdr:spPr>
        <a:xfrm>
          <a:off x="18499333" y="6826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47665</xdr:rowOff>
    </xdr:from>
    <xdr:to>
      <xdr:col>116</xdr:col>
      <xdr:colOff>63500</xdr:colOff>
      <xdr:row>58</xdr:row>
      <xdr:rowOff>54112</xdr:rowOff>
    </xdr:to>
    <xdr:cxnSp macro="">
      <xdr:nvCxnSpPr>
        <xdr:cNvPr id="791" name="直線コネクタ 790"/>
        <xdr:cNvCxnSpPr/>
      </xdr:nvCxnSpPr>
      <xdr:spPr>
        <a:xfrm flipV="1">
          <a:off x="21323300" y="9991765"/>
          <a:ext cx="8382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13650</xdr:rowOff>
    </xdr:from>
    <xdr:to>
      <xdr:col>111</xdr:col>
      <xdr:colOff>177800</xdr:colOff>
      <xdr:row>58</xdr:row>
      <xdr:rowOff>54112</xdr:rowOff>
    </xdr:to>
    <xdr:cxnSp macro="">
      <xdr:nvCxnSpPr>
        <xdr:cNvPr id="794" name="直線コネクタ 793"/>
        <xdr:cNvCxnSpPr/>
      </xdr:nvCxnSpPr>
      <xdr:spPr>
        <a:xfrm>
          <a:off x="20434300" y="9957750"/>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13650</xdr:rowOff>
    </xdr:from>
    <xdr:to>
      <xdr:col>107</xdr:col>
      <xdr:colOff>50800</xdr:colOff>
      <xdr:row>58</xdr:row>
      <xdr:rowOff>86802</xdr:rowOff>
    </xdr:to>
    <xdr:cxnSp macro="">
      <xdr:nvCxnSpPr>
        <xdr:cNvPr id="797" name="直線コネクタ 796"/>
        <xdr:cNvCxnSpPr/>
      </xdr:nvCxnSpPr>
      <xdr:spPr>
        <a:xfrm flipV="1">
          <a:off x="19545300" y="995775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86802</xdr:rowOff>
    </xdr:from>
    <xdr:to>
      <xdr:col>102</xdr:col>
      <xdr:colOff>114300</xdr:colOff>
      <xdr:row>58</xdr:row>
      <xdr:rowOff>116154</xdr:rowOff>
    </xdr:to>
    <xdr:cxnSp macro="">
      <xdr:nvCxnSpPr>
        <xdr:cNvPr id="800" name="直線コネクタ 799"/>
        <xdr:cNvCxnSpPr/>
      </xdr:nvCxnSpPr>
      <xdr:spPr>
        <a:xfrm flipV="1">
          <a:off x="18656300" y="10030902"/>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168315</xdr:rowOff>
    </xdr:from>
    <xdr:to>
      <xdr:col>116</xdr:col>
      <xdr:colOff>114300</xdr:colOff>
      <xdr:row>58</xdr:row>
      <xdr:rowOff>98465</xdr:rowOff>
    </xdr:to>
    <xdr:sp macro="" textlink="">
      <xdr:nvSpPr>
        <xdr:cNvPr id="810" name="楕円 809"/>
        <xdr:cNvSpPr/>
      </xdr:nvSpPr>
      <xdr:spPr>
        <a:xfrm>
          <a:off x="22110700" y="99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83242</xdr:rowOff>
    </xdr:from>
    <xdr:ext cx="469744" cy="259045"/>
    <xdr:sp macro="" textlink="">
      <xdr:nvSpPr>
        <xdr:cNvPr id="811" name="貸付金該当値テキスト"/>
        <xdr:cNvSpPr txBox="1"/>
      </xdr:nvSpPr>
      <xdr:spPr>
        <a:xfrm>
          <a:off x="22212300" y="985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3312</xdr:rowOff>
    </xdr:from>
    <xdr:to>
      <xdr:col>112</xdr:col>
      <xdr:colOff>38100</xdr:colOff>
      <xdr:row>58</xdr:row>
      <xdr:rowOff>104912</xdr:rowOff>
    </xdr:to>
    <xdr:sp macro="" textlink="">
      <xdr:nvSpPr>
        <xdr:cNvPr id="812" name="楕円 811"/>
        <xdr:cNvSpPr/>
      </xdr:nvSpPr>
      <xdr:spPr>
        <a:xfrm>
          <a:off x="21272500" y="994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96039</xdr:rowOff>
    </xdr:from>
    <xdr:ext cx="469744" cy="259045"/>
    <xdr:sp macro="" textlink="">
      <xdr:nvSpPr>
        <xdr:cNvPr id="813" name="テキスト ボックス 812"/>
        <xdr:cNvSpPr txBox="1"/>
      </xdr:nvSpPr>
      <xdr:spPr>
        <a:xfrm>
          <a:off x="21088428" y="10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134300</xdr:rowOff>
    </xdr:from>
    <xdr:to>
      <xdr:col>107</xdr:col>
      <xdr:colOff>101600</xdr:colOff>
      <xdr:row>58</xdr:row>
      <xdr:rowOff>64450</xdr:rowOff>
    </xdr:to>
    <xdr:sp macro="" textlink="">
      <xdr:nvSpPr>
        <xdr:cNvPr id="814" name="楕円 813"/>
        <xdr:cNvSpPr/>
      </xdr:nvSpPr>
      <xdr:spPr>
        <a:xfrm>
          <a:off x="20383500" y="99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55577</xdr:rowOff>
    </xdr:from>
    <xdr:ext cx="469744" cy="259045"/>
    <xdr:sp macro="" textlink="">
      <xdr:nvSpPr>
        <xdr:cNvPr id="815" name="テキスト ボックス 814"/>
        <xdr:cNvSpPr txBox="1"/>
      </xdr:nvSpPr>
      <xdr:spPr>
        <a:xfrm>
          <a:off x="20199428" y="999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36002</xdr:rowOff>
    </xdr:from>
    <xdr:to>
      <xdr:col>102</xdr:col>
      <xdr:colOff>165100</xdr:colOff>
      <xdr:row>58</xdr:row>
      <xdr:rowOff>137602</xdr:rowOff>
    </xdr:to>
    <xdr:sp macro="" textlink="">
      <xdr:nvSpPr>
        <xdr:cNvPr id="816" name="楕円 815"/>
        <xdr:cNvSpPr/>
      </xdr:nvSpPr>
      <xdr:spPr>
        <a:xfrm>
          <a:off x="19494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128729</xdr:rowOff>
    </xdr:from>
    <xdr:ext cx="469744" cy="259045"/>
    <xdr:sp macro="" textlink="">
      <xdr:nvSpPr>
        <xdr:cNvPr id="817" name="テキスト ボックス 816"/>
        <xdr:cNvSpPr txBox="1"/>
      </xdr:nvSpPr>
      <xdr:spPr>
        <a:xfrm>
          <a:off x="19310428"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65354</xdr:rowOff>
    </xdr:from>
    <xdr:to>
      <xdr:col>98</xdr:col>
      <xdr:colOff>38100</xdr:colOff>
      <xdr:row>58</xdr:row>
      <xdr:rowOff>166954</xdr:rowOff>
    </xdr:to>
    <xdr:sp macro="" textlink="">
      <xdr:nvSpPr>
        <xdr:cNvPr id="818" name="楕円 817"/>
        <xdr:cNvSpPr/>
      </xdr:nvSpPr>
      <xdr:spPr>
        <a:xfrm>
          <a:off x="18605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158081</xdr:rowOff>
    </xdr:from>
    <xdr:ext cx="378565" cy="259045"/>
    <xdr:sp macro="" textlink="">
      <xdr:nvSpPr>
        <xdr:cNvPr id="819" name="テキスト ボックス 818"/>
        <xdr:cNvSpPr txBox="1"/>
      </xdr:nvSpPr>
      <xdr:spPr>
        <a:xfrm>
          <a:off x="18467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100476</xdr:rowOff>
    </xdr:from>
    <xdr:to>
      <xdr:col>116</xdr:col>
      <xdr:colOff>63500</xdr:colOff>
      <xdr:row>73</xdr:row>
      <xdr:rowOff>159283</xdr:rowOff>
    </xdr:to>
    <xdr:cxnSp macro="">
      <xdr:nvCxnSpPr>
        <xdr:cNvPr id="849" name="直線コネクタ 848"/>
        <xdr:cNvCxnSpPr/>
      </xdr:nvCxnSpPr>
      <xdr:spPr>
        <a:xfrm flipV="1">
          <a:off x="21323300" y="12444876"/>
          <a:ext cx="838200" cy="2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159283</xdr:rowOff>
    </xdr:from>
    <xdr:to>
      <xdr:col>111</xdr:col>
      <xdr:colOff>177800</xdr:colOff>
      <xdr:row>74</xdr:row>
      <xdr:rowOff>71310</xdr:rowOff>
    </xdr:to>
    <xdr:cxnSp macro="">
      <xdr:nvCxnSpPr>
        <xdr:cNvPr id="852" name="直線コネクタ 851"/>
        <xdr:cNvCxnSpPr/>
      </xdr:nvCxnSpPr>
      <xdr:spPr>
        <a:xfrm flipV="1">
          <a:off x="20434300" y="12675133"/>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51936</xdr:rowOff>
    </xdr:from>
    <xdr:to>
      <xdr:col>107</xdr:col>
      <xdr:colOff>50800</xdr:colOff>
      <xdr:row>74</xdr:row>
      <xdr:rowOff>71310</xdr:rowOff>
    </xdr:to>
    <xdr:cxnSp macro="">
      <xdr:nvCxnSpPr>
        <xdr:cNvPr id="855" name="直線コネクタ 854"/>
        <xdr:cNvCxnSpPr/>
      </xdr:nvCxnSpPr>
      <xdr:spPr>
        <a:xfrm>
          <a:off x="19545300" y="12739236"/>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51936</xdr:rowOff>
    </xdr:from>
    <xdr:to>
      <xdr:col>102</xdr:col>
      <xdr:colOff>114300</xdr:colOff>
      <xdr:row>74</xdr:row>
      <xdr:rowOff>112782</xdr:rowOff>
    </xdr:to>
    <xdr:cxnSp macro="">
      <xdr:nvCxnSpPr>
        <xdr:cNvPr id="858" name="直線コネクタ 857"/>
        <xdr:cNvCxnSpPr/>
      </xdr:nvCxnSpPr>
      <xdr:spPr>
        <a:xfrm flipV="1">
          <a:off x="18656300" y="12739236"/>
          <a:ext cx="8890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33894</xdr:rowOff>
    </xdr:from>
    <xdr:ext cx="534377" cy="259045"/>
    <xdr:sp macro="" textlink="">
      <xdr:nvSpPr>
        <xdr:cNvPr id="860" name="テキスト ボックス 859"/>
        <xdr:cNvSpPr txBox="1"/>
      </xdr:nvSpPr>
      <xdr:spPr>
        <a:xfrm>
          <a:off x="19278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48372</xdr:rowOff>
    </xdr:from>
    <xdr:ext cx="534377" cy="259045"/>
    <xdr:sp macro="" textlink="">
      <xdr:nvSpPr>
        <xdr:cNvPr id="862" name="テキスト ボックス 861"/>
        <xdr:cNvSpPr txBox="1"/>
      </xdr:nvSpPr>
      <xdr:spPr>
        <a:xfrm>
          <a:off x="18389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49676</xdr:rowOff>
    </xdr:from>
    <xdr:to>
      <xdr:col>116</xdr:col>
      <xdr:colOff>114300</xdr:colOff>
      <xdr:row>72</xdr:row>
      <xdr:rowOff>151276</xdr:rowOff>
    </xdr:to>
    <xdr:sp macro="" textlink="">
      <xdr:nvSpPr>
        <xdr:cNvPr id="868" name="楕円 867"/>
        <xdr:cNvSpPr/>
      </xdr:nvSpPr>
      <xdr:spPr>
        <a:xfrm>
          <a:off x="22110700" y="123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72553</xdr:rowOff>
    </xdr:from>
    <xdr:ext cx="534377" cy="259045"/>
    <xdr:sp macro="" textlink="">
      <xdr:nvSpPr>
        <xdr:cNvPr id="869" name="繰出金該当値テキスト"/>
        <xdr:cNvSpPr txBox="1"/>
      </xdr:nvSpPr>
      <xdr:spPr>
        <a:xfrm>
          <a:off x="22212300" y="122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108483</xdr:rowOff>
    </xdr:from>
    <xdr:to>
      <xdr:col>112</xdr:col>
      <xdr:colOff>38100</xdr:colOff>
      <xdr:row>74</xdr:row>
      <xdr:rowOff>38633</xdr:rowOff>
    </xdr:to>
    <xdr:sp macro="" textlink="">
      <xdr:nvSpPr>
        <xdr:cNvPr id="870" name="楕円 869"/>
        <xdr:cNvSpPr/>
      </xdr:nvSpPr>
      <xdr:spPr>
        <a:xfrm>
          <a:off x="21272500" y="126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55160</xdr:rowOff>
    </xdr:from>
    <xdr:ext cx="534377" cy="259045"/>
    <xdr:sp macro="" textlink="">
      <xdr:nvSpPr>
        <xdr:cNvPr id="871" name="テキスト ボックス 870"/>
        <xdr:cNvSpPr txBox="1"/>
      </xdr:nvSpPr>
      <xdr:spPr>
        <a:xfrm>
          <a:off x="21056111" y="123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20510</xdr:rowOff>
    </xdr:from>
    <xdr:to>
      <xdr:col>107</xdr:col>
      <xdr:colOff>101600</xdr:colOff>
      <xdr:row>74</xdr:row>
      <xdr:rowOff>122110</xdr:rowOff>
    </xdr:to>
    <xdr:sp macro="" textlink="">
      <xdr:nvSpPr>
        <xdr:cNvPr id="872" name="楕円 871"/>
        <xdr:cNvSpPr/>
      </xdr:nvSpPr>
      <xdr:spPr>
        <a:xfrm>
          <a:off x="20383500" y="127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138637</xdr:rowOff>
    </xdr:from>
    <xdr:ext cx="534377" cy="259045"/>
    <xdr:sp macro="" textlink="">
      <xdr:nvSpPr>
        <xdr:cNvPr id="873" name="テキスト ボックス 872"/>
        <xdr:cNvSpPr txBox="1"/>
      </xdr:nvSpPr>
      <xdr:spPr>
        <a:xfrm>
          <a:off x="20167111" y="1248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1136</xdr:rowOff>
    </xdr:from>
    <xdr:to>
      <xdr:col>102</xdr:col>
      <xdr:colOff>165100</xdr:colOff>
      <xdr:row>74</xdr:row>
      <xdr:rowOff>102736</xdr:rowOff>
    </xdr:to>
    <xdr:sp macro="" textlink="">
      <xdr:nvSpPr>
        <xdr:cNvPr id="874" name="楕円 873"/>
        <xdr:cNvSpPr/>
      </xdr:nvSpPr>
      <xdr:spPr>
        <a:xfrm>
          <a:off x="19494500" y="126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119263</xdr:rowOff>
    </xdr:from>
    <xdr:ext cx="534377" cy="259045"/>
    <xdr:sp macro="" textlink="">
      <xdr:nvSpPr>
        <xdr:cNvPr id="875" name="テキスト ボックス 874"/>
        <xdr:cNvSpPr txBox="1"/>
      </xdr:nvSpPr>
      <xdr:spPr>
        <a:xfrm>
          <a:off x="19278111" y="124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61982</xdr:rowOff>
    </xdr:from>
    <xdr:to>
      <xdr:col>98</xdr:col>
      <xdr:colOff>38100</xdr:colOff>
      <xdr:row>74</xdr:row>
      <xdr:rowOff>163582</xdr:rowOff>
    </xdr:to>
    <xdr:sp macro="" textlink="">
      <xdr:nvSpPr>
        <xdr:cNvPr id="876" name="楕円 875"/>
        <xdr:cNvSpPr/>
      </xdr:nvSpPr>
      <xdr:spPr>
        <a:xfrm>
          <a:off x="18605500" y="12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8659</xdr:rowOff>
    </xdr:from>
    <xdr:ext cx="534377" cy="259045"/>
    <xdr:sp macro="" textlink="">
      <xdr:nvSpPr>
        <xdr:cNvPr id="877" name="テキスト ボックス 876"/>
        <xdr:cNvSpPr txBox="1"/>
      </xdr:nvSpPr>
      <xdr:spPr>
        <a:xfrm>
          <a:off x="18389111" y="12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78,633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％の増となった。これは、平成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年度から実施した小中学生の医療費無料化による福祉医療費の増加と、平成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年度の利用人数の増などによる自立支援給付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費と保育士処遇改善による私立保育所等に対する施設型給付費等の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増加が要因である。類似団体平均</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と同水準となり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、全国平均を上回る高齢化率など今後も扶助費の増加が見込まれる。引き続き、資格審査等の適正に努めるとともに予防施策の推進に努める。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91,602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43,220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％）の増加となった。これは、認定こども園の施設整備や新たな防災情報伝達システムの構築などの要因によるものである。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繰出金は住民一人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80,059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米原駅東部土地区画整理事業特別会計における市債の期日一括償還のための繰出しに伴い、前年度比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％）の増加となった。普通会計では今後も合併特例債等の元金償還が新たに始まるため、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後年度の財源負担を考慮し、計画的な資金の活用、市債発行事業の厳選、繰上償還の実施などを行い公債費の抑制に努める。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39,543
39,043
250.39
21,552,392
20,728,940
694,537
12,523,675
23,274,003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29972</xdr:rowOff>
    </xdr:from>
    <xdr:to>
      <xdr:col>24</xdr:col>
      <xdr:colOff>63500</xdr:colOff>
      <xdr:row>37</xdr:row>
      <xdr:rowOff>22787</xdr:rowOff>
    </xdr:to>
    <xdr:cxnSp macro="">
      <xdr:nvCxnSpPr>
        <xdr:cNvPr id="63" name="直線コネクタ 62"/>
        <xdr:cNvCxnSpPr/>
      </xdr:nvCxnSpPr>
      <xdr:spPr>
        <a:xfrm>
          <a:off x="3797300" y="6202172"/>
          <a:ext cx="8382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29972</xdr:rowOff>
    </xdr:from>
    <xdr:to>
      <xdr:col>19</xdr:col>
      <xdr:colOff>177800</xdr:colOff>
      <xdr:row>36</xdr:row>
      <xdr:rowOff>109002</xdr:rowOff>
    </xdr:to>
    <xdr:cxnSp macro="">
      <xdr:nvCxnSpPr>
        <xdr:cNvPr id="66" name="直線コネクタ 65"/>
        <xdr:cNvCxnSpPr/>
      </xdr:nvCxnSpPr>
      <xdr:spPr>
        <a:xfrm flipV="1">
          <a:off x="2908300" y="6202172"/>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109002</xdr:rowOff>
    </xdr:from>
    <xdr:to>
      <xdr:col>15</xdr:col>
      <xdr:colOff>50800</xdr:colOff>
      <xdr:row>37</xdr:row>
      <xdr:rowOff>31605</xdr:rowOff>
    </xdr:to>
    <xdr:cxnSp macro="">
      <xdr:nvCxnSpPr>
        <xdr:cNvPr id="69" name="直線コネクタ 68"/>
        <xdr:cNvCxnSpPr/>
      </xdr:nvCxnSpPr>
      <xdr:spPr>
        <a:xfrm flipV="1">
          <a:off x="2019300" y="6281202"/>
          <a:ext cx="889000" cy="9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31605</xdr:rowOff>
    </xdr:from>
    <xdr:to>
      <xdr:col>10</xdr:col>
      <xdr:colOff>114300</xdr:colOff>
      <xdr:row>37</xdr:row>
      <xdr:rowOff>137414</xdr:rowOff>
    </xdr:to>
    <xdr:cxnSp macro="">
      <xdr:nvCxnSpPr>
        <xdr:cNvPr id="72" name="直線コネクタ 71"/>
        <xdr:cNvCxnSpPr/>
      </xdr:nvCxnSpPr>
      <xdr:spPr>
        <a:xfrm flipV="1">
          <a:off x="1130300" y="6375255"/>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143437</xdr:rowOff>
    </xdr:from>
    <xdr:to>
      <xdr:col>24</xdr:col>
      <xdr:colOff>114300</xdr:colOff>
      <xdr:row>37</xdr:row>
      <xdr:rowOff>73587</xdr:rowOff>
    </xdr:to>
    <xdr:sp macro="" textlink="">
      <xdr:nvSpPr>
        <xdr:cNvPr id="82" name="楕円 81"/>
        <xdr:cNvSpPr/>
      </xdr:nvSpPr>
      <xdr:spPr>
        <a:xfrm>
          <a:off x="45847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121864</xdr:rowOff>
    </xdr:from>
    <xdr:ext cx="469744" cy="259045"/>
    <xdr:sp macro="" textlink="">
      <xdr:nvSpPr>
        <xdr:cNvPr id="83" name="議会費該当値テキスト"/>
        <xdr:cNvSpPr txBox="1"/>
      </xdr:nvSpPr>
      <xdr:spPr>
        <a:xfrm>
          <a:off x="4686300" y="62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150622</xdr:rowOff>
    </xdr:from>
    <xdr:to>
      <xdr:col>20</xdr:col>
      <xdr:colOff>38100</xdr:colOff>
      <xdr:row>36</xdr:row>
      <xdr:rowOff>80772</xdr:rowOff>
    </xdr:to>
    <xdr:sp macro="" textlink="">
      <xdr:nvSpPr>
        <xdr:cNvPr id="84" name="楕円 83"/>
        <xdr:cNvSpPr/>
      </xdr:nvSpPr>
      <xdr:spPr>
        <a:xfrm>
          <a:off x="3746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97299</xdr:rowOff>
    </xdr:from>
    <xdr:ext cx="469744" cy="259045"/>
    <xdr:sp macro="" textlink="">
      <xdr:nvSpPr>
        <xdr:cNvPr id="85" name="テキスト ボックス 84"/>
        <xdr:cNvSpPr txBox="1"/>
      </xdr:nvSpPr>
      <xdr:spPr>
        <a:xfrm>
          <a:off x="3562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58202</xdr:rowOff>
    </xdr:from>
    <xdr:to>
      <xdr:col>15</xdr:col>
      <xdr:colOff>101600</xdr:colOff>
      <xdr:row>36</xdr:row>
      <xdr:rowOff>159802</xdr:rowOff>
    </xdr:to>
    <xdr:sp macro="" textlink="">
      <xdr:nvSpPr>
        <xdr:cNvPr id="86" name="楕円 85"/>
        <xdr:cNvSpPr/>
      </xdr:nvSpPr>
      <xdr:spPr>
        <a:xfrm>
          <a:off x="2857500" y="62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150929</xdr:rowOff>
    </xdr:from>
    <xdr:ext cx="469744" cy="259045"/>
    <xdr:sp macro="" textlink="">
      <xdr:nvSpPr>
        <xdr:cNvPr id="87" name="テキスト ボックス 86"/>
        <xdr:cNvSpPr txBox="1"/>
      </xdr:nvSpPr>
      <xdr:spPr>
        <a:xfrm>
          <a:off x="2673428" y="63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152255</xdr:rowOff>
    </xdr:from>
    <xdr:to>
      <xdr:col>10</xdr:col>
      <xdr:colOff>165100</xdr:colOff>
      <xdr:row>37</xdr:row>
      <xdr:rowOff>82405</xdr:rowOff>
    </xdr:to>
    <xdr:sp macro="" textlink="">
      <xdr:nvSpPr>
        <xdr:cNvPr id="88" name="楕円 87"/>
        <xdr:cNvSpPr/>
      </xdr:nvSpPr>
      <xdr:spPr>
        <a:xfrm>
          <a:off x="1968500" y="63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73532</xdr:rowOff>
    </xdr:from>
    <xdr:ext cx="469744" cy="259045"/>
    <xdr:sp macro="" textlink="">
      <xdr:nvSpPr>
        <xdr:cNvPr id="89" name="テキスト ボックス 88"/>
        <xdr:cNvSpPr txBox="1"/>
      </xdr:nvSpPr>
      <xdr:spPr>
        <a:xfrm>
          <a:off x="1784428" y="641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86614</xdr:rowOff>
    </xdr:from>
    <xdr:to>
      <xdr:col>6</xdr:col>
      <xdr:colOff>38100</xdr:colOff>
      <xdr:row>38</xdr:row>
      <xdr:rowOff>16764</xdr:rowOff>
    </xdr:to>
    <xdr:sp macro="" textlink="">
      <xdr:nvSpPr>
        <xdr:cNvPr id="90" name="楕円 89"/>
        <xdr:cNvSpPr/>
      </xdr:nvSpPr>
      <xdr:spPr>
        <a:xfrm>
          <a:off x="1079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7891</xdr:rowOff>
    </xdr:from>
    <xdr:ext cx="469744" cy="259045"/>
    <xdr:sp macro="" textlink="">
      <xdr:nvSpPr>
        <xdr:cNvPr id="91" name="テキスト ボックス 90"/>
        <xdr:cNvSpPr txBox="1"/>
      </xdr:nvSpPr>
      <xdr:spPr>
        <a:xfrm>
          <a:off x="895428" y="65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59127</xdr:rowOff>
    </xdr:from>
    <xdr:to>
      <xdr:col>24</xdr:col>
      <xdr:colOff>63500</xdr:colOff>
      <xdr:row>57</xdr:row>
      <xdr:rowOff>74809</xdr:rowOff>
    </xdr:to>
    <xdr:cxnSp macro="">
      <xdr:nvCxnSpPr>
        <xdr:cNvPr id="118" name="直線コネクタ 117"/>
        <xdr:cNvCxnSpPr/>
      </xdr:nvCxnSpPr>
      <xdr:spPr>
        <a:xfrm>
          <a:off x="3797300" y="9831777"/>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41046</xdr:rowOff>
    </xdr:from>
    <xdr:to>
      <xdr:col>19</xdr:col>
      <xdr:colOff>177800</xdr:colOff>
      <xdr:row>57</xdr:row>
      <xdr:rowOff>59127</xdr:rowOff>
    </xdr:to>
    <xdr:cxnSp macro="">
      <xdr:nvCxnSpPr>
        <xdr:cNvPr id="121" name="直線コネクタ 120"/>
        <xdr:cNvCxnSpPr/>
      </xdr:nvCxnSpPr>
      <xdr:spPr>
        <a:xfrm>
          <a:off x="2908300" y="981369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31513</xdr:rowOff>
    </xdr:from>
    <xdr:to>
      <xdr:col>15</xdr:col>
      <xdr:colOff>50800</xdr:colOff>
      <xdr:row>57</xdr:row>
      <xdr:rowOff>41046</xdr:rowOff>
    </xdr:to>
    <xdr:cxnSp macro="">
      <xdr:nvCxnSpPr>
        <xdr:cNvPr id="124" name="直線コネクタ 123"/>
        <xdr:cNvCxnSpPr/>
      </xdr:nvCxnSpPr>
      <xdr:spPr>
        <a:xfrm>
          <a:off x="2019300" y="9804163"/>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31513</xdr:rowOff>
    </xdr:from>
    <xdr:to>
      <xdr:col>10</xdr:col>
      <xdr:colOff>114300</xdr:colOff>
      <xdr:row>57</xdr:row>
      <xdr:rowOff>46939</xdr:rowOff>
    </xdr:to>
    <xdr:cxnSp macro="">
      <xdr:nvCxnSpPr>
        <xdr:cNvPr id="127" name="直線コネクタ 126"/>
        <xdr:cNvCxnSpPr/>
      </xdr:nvCxnSpPr>
      <xdr:spPr>
        <a:xfrm flipV="1">
          <a:off x="1130300" y="9804163"/>
          <a:ext cx="8890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24009</xdr:rowOff>
    </xdr:from>
    <xdr:to>
      <xdr:col>24</xdr:col>
      <xdr:colOff>114300</xdr:colOff>
      <xdr:row>57</xdr:row>
      <xdr:rowOff>125609</xdr:rowOff>
    </xdr:to>
    <xdr:sp macro="" textlink="">
      <xdr:nvSpPr>
        <xdr:cNvPr id="137" name="楕円 136"/>
        <xdr:cNvSpPr/>
      </xdr:nvSpPr>
      <xdr:spPr>
        <a:xfrm>
          <a:off x="4584700" y="97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117335</xdr:rowOff>
    </xdr:from>
    <xdr:ext cx="534377" cy="259045"/>
    <xdr:sp macro="" textlink="">
      <xdr:nvSpPr>
        <xdr:cNvPr id="138" name="総務費該当値テキスト"/>
        <xdr:cNvSpPr txBox="1"/>
      </xdr:nvSpPr>
      <xdr:spPr>
        <a:xfrm>
          <a:off x="4686300" y="9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8327</xdr:rowOff>
    </xdr:from>
    <xdr:to>
      <xdr:col>20</xdr:col>
      <xdr:colOff>38100</xdr:colOff>
      <xdr:row>57</xdr:row>
      <xdr:rowOff>109927</xdr:rowOff>
    </xdr:to>
    <xdr:sp macro="" textlink="">
      <xdr:nvSpPr>
        <xdr:cNvPr id="139" name="楕円 138"/>
        <xdr:cNvSpPr/>
      </xdr:nvSpPr>
      <xdr:spPr>
        <a:xfrm>
          <a:off x="3746500" y="97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101054</xdr:rowOff>
    </xdr:from>
    <xdr:ext cx="534377" cy="259045"/>
    <xdr:sp macro="" textlink="">
      <xdr:nvSpPr>
        <xdr:cNvPr id="140" name="テキスト ボックス 139"/>
        <xdr:cNvSpPr txBox="1"/>
      </xdr:nvSpPr>
      <xdr:spPr>
        <a:xfrm>
          <a:off x="3530111" y="98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161696</xdr:rowOff>
    </xdr:from>
    <xdr:to>
      <xdr:col>15</xdr:col>
      <xdr:colOff>101600</xdr:colOff>
      <xdr:row>57</xdr:row>
      <xdr:rowOff>91846</xdr:rowOff>
    </xdr:to>
    <xdr:sp macro="" textlink="">
      <xdr:nvSpPr>
        <xdr:cNvPr id="141" name="楕円 140"/>
        <xdr:cNvSpPr/>
      </xdr:nvSpPr>
      <xdr:spPr>
        <a:xfrm>
          <a:off x="2857500" y="97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82973</xdr:rowOff>
    </xdr:from>
    <xdr:ext cx="534377" cy="259045"/>
    <xdr:sp macro="" textlink="">
      <xdr:nvSpPr>
        <xdr:cNvPr id="142" name="テキスト ボックス 141"/>
        <xdr:cNvSpPr txBox="1"/>
      </xdr:nvSpPr>
      <xdr:spPr>
        <a:xfrm>
          <a:off x="2641111" y="98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152163</xdr:rowOff>
    </xdr:from>
    <xdr:to>
      <xdr:col>10</xdr:col>
      <xdr:colOff>165100</xdr:colOff>
      <xdr:row>57</xdr:row>
      <xdr:rowOff>82313</xdr:rowOff>
    </xdr:to>
    <xdr:sp macro="" textlink="">
      <xdr:nvSpPr>
        <xdr:cNvPr id="143" name="楕円 142"/>
        <xdr:cNvSpPr/>
      </xdr:nvSpPr>
      <xdr:spPr>
        <a:xfrm>
          <a:off x="1968500" y="975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73440</xdr:rowOff>
    </xdr:from>
    <xdr:ext cx="534377" cy="259045"/>
    <xdr:sp macro="" textlink="">
      <xdr:nvSpPr>
        <xdr:cNvPr id="144" name="テキスト ボックス 143"/>
        <xdr:cNvSpPr txBox="1"/>
      </xdr:nvSpPr>
      <xdr:spPr>
        <a:xfrm>
          <a:off x="1752111" y="984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167589</xdr:rowOff>
    </xdr:from>
    <xdr:to>
      <xdr:col>6</xdr:col>
      <xdr:colOff>38100</xdr:colOff>
      <xdr:row>57</xdr:row>
      <xdr:rowOff>97739</xdr:rowOff>
    </xdr:to>
    <xdr:sp macro="" textlink="">
      <xdr:nvSpPr>
        <xdr:cNvPr id="145" name="楕円 144"/>
        <xdr:cNvSpPr/>
      </xdr:nvSpPr>
      <xdr:spPr>
        <a:xfrm>
          <a:off x="1079500" y="97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88866</xdr:rowOff>
    </xdr:from>
    <xdr:ext cx="534377" cy="259045"/>
    <xdr:sp macro="" textlink="">
      <xdr:nvSpPr>
        <xdr:cNvPr id="146" name="テキスト ボックス 145"/>
        <xdr:cNvSpPr txBox="1"/>
      </xdr:nvSpPr>
      <xdr:spPr>
        <a:xfrm>
          <a:off x="863111" y="98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104724</xdr:rowOff>
    </xdr:from>
    <xdr:to>
      <xdr:col>24</xdr:col>
      <xdr:colOff>63500</xdr:colOff>
      <xdr:row>77</xdr:row>
      <xdr:rowOff>168717</xdr:rowOff>
    </xdr:to>
    <xdr:cxnSp macro="">
      <xdr:nvCxnSpPr>
        <xdr:cNvPr id="176" name="直線コネクタ 175"/>
        <xdr:cNvCxnSpPr/>
      </xdr:nvCxnSpPr>
      <xdr:spPr>
        <a:xfrm flipV="1">
          <a:off x="3797300" y="13306374"/>
          <a:ext cx="838200" cy="6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126254</xdr:rowOff>
    </xdr:from>
    <xdr:to>
      <xdr:col>19</xdr:col>
      <xdr:colOff>177800</xdr:colOff>
      <xdr:row>77</xdr:row>
      <xdr:rowOff>168717</xdr:rowOff>
    </xdr:to>
    <xdr:cxnSp macro="">
      <xdr:nvCxnSpPr>
        <xdr:cNvPr id="179" name="直線コネクタ 178"/>
        <xdr:cNvCxnSpPr/>
      </xdr:nvCxnSpPr>
      <xdr:spPr>
        <a:xfrm>
          <a:off x="2908300" y="13327904"/>
          <a:ext cx="8890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109410</xdr:rowOff>
    </xdr:from>
    <xdr:to>
      <xdr:col>15</xdr:col>
      <xdr:colOff>50800</xdr:colOff>
      <xdr:row>77</xdr:row>
      <xdr:rowOff>126254</xdr:rowOff>
    </xdr:to>
    <xdr:cxnSp macro="">
      <xdr:nvCxnSpPr>
        <xdr:cNvPr id="182" name="直線コネクタ 181"/>
        <xdr:cNvCxnSpPr/>
      </xdr:nvCxnSpPr>
      <xdr:spPr>
        <a:xfrm>
          <a:off x="2019300" y="13311060"/>
          <a:ext cx="889000" cy="1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109410</xdr:rowOff>
    </xdr:from>
    <xdr:to>
      <xdr:col>10</xdr:col>
      <xdr:colOff>114300</xdr:colOff>
      <xdr:row>78</xdr:row>
      <xdr:rowOff>116157</xdr:rowOff>
    </xdr:to>
    <xdr:cxnSp macro="">
      <xdr:nvCxnSpPr>
        <xdr:cNvPr id="185" name="直線コネクタ 184"/>
        <xdr:cNvCxnSpPr/>
      </xdr:nvCxnSpPr>
      <xdr:spPr>
        <a:xfrm flipV="1">
          <a:off x="1130300" y="13311060"/>
          <a:ext cx="889000" cy="17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25547</xdr:rowOff>
    </xdr:from>
    <xdr:ext cx="599010" cy="259045"/>
    <xdr:sp macro="" textlink="">
      <xdr:nvSpPr>
        <xdr:cNvPr id="187" name="テキスト ボックス 186"/>
        <xdr:cNvSpPr txBox="1"/>
      </xdr:nvSpPr>
      <xdr:spPr>
        <a:xfrm>
          <a:off x="1719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53924</xdr:rowOff>
    </xdr:from>
    <xdr:to>
      <xdr:col>24</xdr:col>
      <xdr:colOff>114300</xdr:colOff>
      <xdr:row>77</xdr:row>
      <xdr:rowOff>155524</xdr:rowOff>
    </xdr:to>
    <xdr:sp macro="" textlink="">
      <xdr:nvSpPr>
        <xdr:cNvPr id="195" name="楕円 194"/>
        <xdr:cNvSpPr/>
      </xdr:nvSpPr>
      <xdr:spPr>
        <a:xfrm>
          <a:off x="4584700" y="132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76801</xdr:rowOff>
    </xdr:from>
    <xdr:ext cx="599010" cy="259045"/>
    <xdr:sp macro="" textlink="">
      <xdr:nvSpPr>
        <xdr:cNvPr id="196" name="民生費該当値テキスト"/>
        <xdr:cNvSpPr txBox="1"/>
      </xdr:nvSpPr>
      <xdr:spPr>
        <a:xfrm>
          <a:off x="4686300" y="1310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117917</xdr:rowOff>
    </xdr:from>
    <xdr:to>
      <xdr:col>20</xdr:col>
      <xdr:colOff>38100</xdr:colOff>
      <xdr:row>78</xdr:row>
      <xdr:rowOff>48067</xdr:rowOff>
    </xdr:to>
    <xdr:sp macro="" textlink="">
      <xdr:nvSpPr>
        <xdr:cNvPr id="197" name="楕円 196"/>
        <xdr:cNvSpPr/>
      </xdr:nvSpPr>
      <xdr:spPr>
        <a:xfrm>
          <a:off x="3746500" y="133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64594</xdr:rowOff>
    </xdr:from>
    <xdr:ext cx="599010" cy="259045"/>
    <xdr:sp macro="" textlink="">
      <xdr:nvSpPr>
        <xdr:cNvPr id="198" name="テキスト ボックス 197"/>
        <xdr:cNvSpPr txBox="1"/>
      </xdr:nvSpPr>
      <xdr:spPr>
        <a:xfrm>
          <a:off x="3497795" y="130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75454</xdr:rowOff>
    </xdr:from>
    <xdr:to>
      <xdr:col>15</xdr:col>
      <xdr:colOff>101600</xdr:colOff>
      <xdr:row>78</xdr:row>
      <xdr:rowOff>5604</xdr:rowOff>
    </xdr:to>
    <xdr:sp macro="" textlink="">
      <xdr:nvSpPr>
        <xdr:cNvPr id="199" name="楕円 198"/>
        <xdr:cNvSpPr/>
      </xdr:nvSpPr>
      <xdr:spPr>
        <a:xfrm>
          <a:off x="2857500" y="1327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22131</xdr:rowOff>
    </xdr:from>
    <xdr:ext cx="599010" cy="259045"/>
    <xdr:sp macro="" textlink="">
      <xdr:nvSpPr>
        <xdr:cNvPr id="200" name="テキスト ボックス 199"/>
        <xdr:cNvSpPr txBox="1"/>
      </xdr:nvSpPr>
      <xdr:spPr>
        <a:xfrm>
          <a:off x="2608795" y="1305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58610</xdr:rowOff>
    </xdr:from>
    <xdr:to>
      <xdr:col>10</xdr:col>
      <xdr:colOff>165100</xdr:colOff>
      <xdr:row>77</xdr:row>
      <xdr:rowOff>160210</xdr:rowOff>
    </xdr:to>
    <xdr:sp macro="" textlink="">
      <xdr:nvSpPr>
        <xdr:cNvPr id="201" name="楕円 200"/>
        <xdr:cNvSpPr/>
      </xdr:nvSpPr>
      <xdr:spPr>
        <a:xfrm>
          <a:off x="19685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5287</xdr:rowOff>
    </xdr:from>
    <xdr:ext cx="599010" cy="259045"/>
    <xdr:sp macro="" textlink="">
      <xdr:nvSpPr>
        <xdr:cNvPr id="202" name="テキスト ボックス 201"/>
        <xdr:cNvSpPr txBox="1"/>
      </xdr:nvSpPr>
      <xdr:spPr>
        <a:xfrm>
          <a:off x="1719795" y="1303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65357</xdr:rowOff>
    </xdr:from>
    <xdr:to>
      <xdr:col>6</xdr:col>
      <xdr:colOff>38100</xdr:colOff>
      <xdr:row>78</xdr:row>
      <xdr:rowOff>166957</xdr:rowOff>
    </xdr:to>
    <xdr:sp macro="" textlink="">
      <xdr:nvSpPr>
        <xdr:cNvPr id="203" name="楕円 202"/>
        <xdr:cNvSpPr/>
      </xdr:nvSpPr>
      <xdr:spPr>
        <a:xfrm>
          <a:off x="1079500" y="134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158084</xdr:rowOff>
    </xdr:from>
    <xdr:ext cx="599010" cy="259045"/>
    <xdr:sp macro="" textlink="">
      <xdr:nvSpPr>
        <xdr:cNvPr id="204" name="テキスト ボックス 203"/>
        <xdr:cNvSpPr txBox="1"/>
      </xdr:nvSpPr>
      <xdr:spPr>
        <a:xfrm>
          <a:off x="830795" y="1353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34741</xdr:rowOff>
    </xdr:from>
    <xdr:to>
      <xdr:col>24</xdr:col>
      <xdr:colOff>63500</xdr:colOff>
      <xdr:row>99</xdr:row>
      <xdr:rowOff>40210</xdr:rowOff>
    </xdr:to>
    <xdr:cxnSp macro="">
      <xdr:nvCxnSpPr>
        <xdr:cNvPr id="236" name="直線コネクタ 235"/>
        <xdr:cNvCxnSpPr/>
      </xdr:nvCxnSpPr>
      <xdr:spPr>
        <a:xfrm>
          <a:off x="3797300" y="17008291"/>
          <a:ext cx="8382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155082</xdr:rowOff>
    </xdr:from>
    <xdr:to>
      <xdr:col>19</xdr:col>
      <xdr:colOff>177800</xdr:colOff>
      <xdr:row>99</xdr:row>
      <xdr:rowOff>34741</xdr:rowOff>
    </xdr:to>
    <xdr:cxnSp macro="">
      <xdr:nvCxnSpPr>
        <xdr:cNvPr id="239" name="直線コネクタ 238"/>
        <xdr:cNvCxnSpPr/>
      </xdr:nvCxnSpPr>
      <xdr:spPr>
        <a:xfrm>
          <a:off x="2908300" y="16957182"/>
          <a:ext cx="889000" cy="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103254</xdr:rowOff>
    </xdr:from>
    <xdr:to>
      <xdr:col>15</xdr:col>
      <xdr:colOff>50800</xdr:colOff>
      <xdr:row>98</xdr:row>
      <xdr:rowOff>155082</xdr:rowOff>
    </xdr:to>
    <xdr:cxnSp macro="">
      <xdr:nvCxnSpPr>
        <xdr:cNvPr id="242" name="直線コネクタ 241"/>
        <xdr:cNvCxnSpPr/>
      </xdr:nvCxnSpPr>
      <xdr:spPr>
        <a:xfrm>
          <a:off x="2019300" y="16905354"/>
          <a:ext cx="8890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103254</xdr:rowOff>
    </xdr:from>
    <xdr:to>
      <xdr:col>10</xdr:col>
      <xdr:colOff>114300</xdr:colOff>
      <xdr:row>99</xdr:row>
      <xdr:rowOff>8173</xdr:rowOff>
    </xdr:to>
    <xdr:cxnSp macro="">
      <xdr:nvCxnSpPr>
        <xdr:cNvPr id="245" name="直線コネクタ 244"/>
        <xdr:cNvCxnSpPr/>
      </xdr:nvCxnSpPr>
      <xdr:spPr>
        <a:xfrm flipV="1">
          <a:off x="1130300" y="16905354"/>
          <a:ext cx="889000" cy="7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160860</xdr:rowOff>
    </xdr:from>
    <xdr:to>
      <xdr:col>24</xdr:col>
      <xdr:colOff>114300</xdr:colOff>
      <xdr:row>99</xdr:row>
      <xdr:rowOff>91010</xdr:rowOff>
    </xdr:to>
    <xdr:sp macro="" textlink="">
      <xdr:nvSpPr>
        <xdr:cNvPr id="255" name="楕円 254"/>
        <xdr:cNvSpPr/>
      </xdr:nvSpPr>
      <xdr:spPr>
        <a:xfrm>
          <a:off x="4584700" y="169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75787</xdr:rowOff>
    </xdr:from>
    <xdr:ext cx="534377" cy="259045"/>
    <xdr:sp macro="" textlink="">
      <xdr:nvSpPr>
        <xdr:cNvPr id="256" name="衛生費該当値テキスト"/>
        <xdr:cNvSpPr txBox="1"/>
      </xdr:nvSpPr>
      <xdr:spPr>
        <a:xfrm>
          <a:off x="4686300" y="168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155391</xdr:rowOff>
    </xdr:from>
    <xdr:to>
      <xdr:col>20</xdr:col>
      <xdr:colOff>38100</xdr:colOff>
      <xdr:row>99</xdr:row>
      <xdr:rowOff>85541</xdr:rowOff>
    </xdr:to>
    <xdr:sp macro="" textlink="">
      <xdr:nvSpPr>
        <xdr:cNvPr id="257" name="楕円 256"/>
        <xdr:cNvSpPr/>
      </xdr:nvSpPr>
      <xdr:spPr>
        <a:xfrm>
          <a:off x="3746500" y="1695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76668</xdr:rowOff>
    </xdr:from>
    <xdr:ext cx="534377" cy="259045"/>
    <xdr:sp macro="" textlink="">
      <xdr:nvSpPr>
        <xdr:cNvPr id="258" name="テキスト ボックス 257"/>
        <xdr:cNvSpPr txBox="1"/>
      </xdr:nvSpPr>
      <xdr:spPr>
        <a:xfrm>
          <a:off x="3530111" y="17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104282</xdr:rowOff>
    </xdr:from>
    <xdr:to>
      <xdr:col>15</xdr:col>
      <xdr:colOff>101600</xdr:colOff>
      <xdr:row>99</xdr:row>
      <xdr:rowOff>34432</xdr:rowOff>
    </xdr:to>
    <xdr:sp macro="" textlink="">
      <xdr:nvSpPr>
        <xdr:cNvPr id="259" name="楕円 258"/>
        <xdr:cNvSpPr/>
      </xdr:nvSpPr>
      <xdr:spPr>
        <a:xfrm>
          <a:off x="2857500" y="169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25559</xdr:rowOff>
    </xdr:from>
    <xdr:ext cx="534377" cy="259045"/>
    <xdr:sp macro="" textlink="">
      <xdr:nvSpPr>
        <xdr:cNvPr id="260" name="テキスト ボックス 259"/>
        <xdr:cNvSpPr txBox="1"/>
      </xdr:nvSpPr>
      <xdr:spPr>
        <a:xfrm>
          <a:off x="2641111" y="1699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52454</xdr:rowOff>
    </xdr:from>
    <xdr:to>
      <xdr:col>10</xdr:col>
      <xdr:colOff>165100</xdr:colOff>
      <xdr:row>98</xdr:row>
      <xdr:rowOff>154054</xdr:rowOff>
    </xdr:to>
    <xdr:sp macro="" textlink="">
      <xdr:nvSpPr>
        <xdr:cNvPr id="261" name="楕円 260"/>
        <xdr:cNvSpPr/>
      </xdr:nvSpPr>
      <xdr:spPr>
        <a:xfrm>
          <a:off x="1968500" y="168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145181</xdr:rowOff>
    </xdr:from>
    <xdr:ext cx="534377" cy="259045"/>
    <xdr:sp macro="" textlink="">
      <xdr:nvSpPr>
        <xdr:cNvPr id="262" name="テキスト ボックス 261"/>
        <xdr:cNvSpPr txBox="1"/>
      </xdr:nvSpPr>
      <xdr:spPr>
        <a:xfrm>
          <a:off x="1752111" y="169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128823</xdr:rowOff>
    </xdr:from>
    <xdr:to>
      <xdr:col>6</xdr:col>
      <xdr:colOff>38100</xdr:colOff>
      <xdr:row>99</xdr:row>
      <xdr:rowOff>58973</xdr:rowOff>
    </xdr:to>
    <xdr:sp macro="" textlink="">
      <xdr:nvSpPr>
        <xdr:cNvPr id="263" name="楕円 262"/>
        <xdr:cNvSpPr/>
      </xdr:nvSpPr>
      <xdr:spPr>
        <a:xfrm>
          <a:off x="1079500" y="169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50100</xdr:rowOff>
    </xdr:from>
    <xdr:ext cx="534377" cy="259045"/>
    <xdr:sp macro="" textlink="">
      <xdr:nvSpPr>
        <xdr:cNvPr id="264" name="テキスト ボックス 263"/>
        <xdr:cNvSpPr txBox="1"/>
      </xdr:nvSpPr>
      <xdr:spPr>
        <a:xfrm>
          <a:off x="863111" y="170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101753</xdr:rowOff>
    </xdr:from>
    <xdr:to>
      <xdr:col>55</xdr:col>
      <xdr:colOff>0</xdr:colOff>
      <xdr:row>38</xdr:row>
      <xdr:rowOff>108839</xdr:rowOff>
    </xdr:to>
    <xdr:cxnSp macro="">
      <xdr:nvCxnSpPr>
        <xdr:cNvPr id="291" name="直線コネクタ 290"/>
        <xdr:cNvCxnSpPr/>
      </xdr:nvCxnSpPr>
      <xdr:spPr>
        <a:xfrm>
          <a:off x="9639300" y="6616853"/>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101753</xdr:rowOff>
    </xdr:from>
    <xdr:to>
      <xdr:col>50</xdr:col>
      <xdr:colOff>114300</xdr:colOff>
      <xdr:row>38</xdr:row>
      <xdr:rowOff>109068</xdr:rowOff>
    </xdr:to>
    <xdr:cxnSp macro="">
      <xdr:nvCxnSpPr>
        <xdr:cNvPr id="294" name="直線コネクタ 293"/>
        <xdr:cNvCxnSpPr/>
      </xdr:nvCxnSpPr>
      <xdr:spPr>
        <a:xfrm flipV="1">
          <a:off x="8750300" y="661685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152730</xdr:rowOff>
    </xdr:from>
    <xdr:to>
      <xdr:col>45</xdr:col>
      <xdr:colOff>177800</xdr:colOff>
      <xdr:row>38</xdr:row>
      <xdr:rowOff>109068</xdr:rowOff>
    </xdr:to>
    <xdr:cxnSp macro="">
      <xdr:nvCxnSpPr>
        <xdr:cNvPr id="297" name="直線コネクタ 296"/>
        <xdr:cNvCxnSpPr/>
      </xdr:nvCxnSpPr>
      <xdr:spPr>
        <a:xfrm>
          <a:off x="7861300" y="6496380"/>
          <a:ext cx="8890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72263</xdr:rowOff>
    </xdr:from>
    <xdr:to>
      <xdr:col>41</xdr:col>
      <xdr:colOff>50800</xdr:colOff>
      <xdr:row>37</xdr:row>
      <xdr:rowOff>152730</xdr:rowOff>
    </xdr:to>
    <xdr:cxnSp macro="">
      <xdr:nvCxnSpPr>
        <xdr:cNvPr id="300" name="直線コネクタ 299"/>
        <xdr:cNvCxnSpPr/>
      </xdr:nvCxnSpPr>
      <xdr:spPr>
        <a:xfrm>
          <a:off x="6972300" y="641591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58039</xdr:rowOff>
    </xdr:from>
    <xdr:to>
      <xdr:col>55</xdr:col>
      <xdr:colOff>50800</xdr:colOff>
      <xdr:row>38</xdr:row>
      <xdr:rowOff>159639</xdr:rowOff>
    </xdr:to>
    <xdr:sp macro="" textlink="">
      <xdr:nvSpPr>
        <xdr:cNvPr id="310" name="楕円 309"/>
        <xdr:cNvSpPr/>
      </xdr:nvSpPr>
      <xdr:spPr>
        <a:xfrm>
          <a:off x="104267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144416</xdr:rowOff>
    </xdr:from>
    <xdr:ext cx="378565" cy="259045"/>
    <xdr:sp macro="" textlink="">
      <xdr:nvSpPr>
        <xdr:cNvPr id="311" name="労働費該当値テキスト"/>
        <xdr:cNvSpPr txBox="1"/>
      </xdr:nvSpPr>
      <xdr:spPr>
        <a:xfrm>
          <a:off x="10528300" y="64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50953</xdr:rowOff>
    </xdr:from>
    <xdr:to>
      <xdr:col>50</xdr:col>
      <xdr:colOff>165100</xdr:colOff>
      <xdr:row>38</xdr:row>
      <xdr:rowOff>152553</xdr:rowOff>
    </xdr:to>
    <xdr:sp macro="" textlink="">
      <xdr:nvSpPr>
        <xdr:cNvPr id="312" name="楕円 311"/>
        <xdr:cNvSpPr/>
      </xdr:nvSpPr>
      <xdr:spPr>
        <a:xfrm>
          <a:off x="9588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143680</xdr:rowOff>
    </xdr:from>
    <xdr:ext cx="378565" cy="259045"/>
    <xdr:sp macro="" textlink="">
      <xdr:nvSpPr>
        <xdr:cNvPr id="313" name="テキスト ボックス 312"/>
        <xdr:cNvSpPr txBox="1"/>
      </xdr:nvSpPr>
      <xdr:spPr>
        <a:xfrm>
          <a:off x="9450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58268</xdr:rowOff>
    </xdr:from>
    <xdr:to>
      <xdr:col>46</xdr:col>
      <xdr:colOff>38100</xdr:colOff>
      <xdr:row>38</xdr:row>
      <xdr:rowOff>159868</xdr:rowOff>
    </xdr:to>
    <xdr:sp macro="" textlink="">
      <xdr:nvSpPr>
        <xdr:cNvPr id="314" name="楕円 313"/>
        <xdr:cNvSpPr/>
      </xdr:nvSpPr>
      <xdr:spPr>
        <a:xfrm>
          <a:off x="8699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150995</xdr:rowOff>
    </xdr:from>
    <xdr:ext cx="378565" cy="259045"/>
    <xdr:sp macro="" textlink="">
      <xdr:nvSpPr>
        <xdr:cNvPr id="315" name="テキスト ボックス 314"/>
        <xdr:cNvSpPr txBox="1"/>
      </xdr:nvSpPr>
      <xdr:spPr>
        <a:xfrm>
          <a:off x="8561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101930</xdr:rowOff>
    </xdr:from>
    <xdr:to>
      <xdr:col>41</xdr:col>
      <xdr:colOff>101600</xdr:colOff>
      <xdr:row>38</xdr:row>
      <xdr:rowOff>32080</xdr:rowOff>
    </xdr:to>
    <xdr:sp macro="" textlink="">
      <xdr:nvSpPr>
        <xdr:cNvPr id="316" name="楕円 315"/>
        <xdr:cNvSpPr/>
      </xdr:nvSpPr>
      <xdr:spPr>
        <a:xfrm>
          <a:off x="7810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23207</xdr:rowOff>
    </xdr:from>
    <xdr:ext cx="378565" cy="259045"/>
    <xdr:sp macro="" textlink="">
      <xdr:nvSpPr>
        <xdr:cNvPr id="317" name="テキスト ボックス 316"/>
        <xdr:cNvSpPr txBox="1"/>
      </xdr:nvSpPr>
      <xdr:spPr>
        <a:xfrm>
          <a:off x="7672017" y="653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21463</xdr:rowOff>
    </xdr:from>
    <xdr:to>
      <xdr:col>36</xdr:col>
      <xdr:colOff>165100</xdr:colOff>
      <xdr:row>37</xdr:row>
      <xdr:rowOff>123063</xdr:rowOff>
    </xdr:to>
    <xdr:sp macro="" textlink="">
      <xdr:nvSpPr>
        <xdr:cNvPr id="318" name="楕円 317"/>
        <xdr:cNvSpPr/>
      </xdr:nvSpPr>
      <xdr:spPr>
        <a:xfrm>
          <a:off x="6921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114190</xdr:rowOff>
    </xdr:from>
    <xdr:ext cx="469744" cy="259045"/>
    <xdr:sp macro="" textlink="">
      <xdr:nvSpPr>
        <xdr:cNvPr id="319" name="テキスト ボックス 318"/>
        <xdr:cNvSpPr txBox="1"/>
      </xdr:nvSpPr>
      <xdr:spPr>
        <a:xfrm>
          <a:off x="6737428" y="64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115488</xdr:rowOff>
    </xdr:from>
    <xdr:to>
      <xdr:col>55</xdr:col>
      <xdr:colOff>0</xdr:colOff>
      <xdr:row>57</xdr:row>
      <xdr:rowOff>7665</xdr:rowOff>
    </xdr:to>
    <xdr:cxnSp macro="">
      <xdr:nvCxnSpPr>
        <xdr:cNvPr id="348" name="直線コネクタ 347"/>
        <xdr:cNvCxnSpPr/>
      </xdr:nvCxnSpPr>
      <xdr:spPr>
        <a:xfrm flipV="1">
          <a:off x="9639300" y="9716688"/>
          <a:ext cx="8382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3759</xdr:rowOff>
    </xdr:from>
    <xdr:to>
      <xdr:col>50</xdr:col>
      <xdr:colOff>114300</xdr:colOff>
      <xdr:row>57</xdr:row>
      <xdr:rowOff>7665</xdr:rowOff>
    </xdr:to>
    <xdr:cxnSp macro="">
      <xdr:nvCxnSpPr>
        <xdr:cNvPr id="351" name="直線コネクタ 350"/>
        <xdr:cNvCxnSpPr/>
      </xdr:nvCxnSpPr>
      <xdr:spPr>
        <a:xfrm>
          <a:off x="8750300" y="9776409"/>
          <a:ext cx="889000" cy="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162522</xdr:rowOff>
    </xdr:from>
    <xdr:to>
      <xdr:col>45</xdr:col>
      <xdr:colOff>177800</xdr:colOff>
      <xdr:row>57</xdr:row>
      <xdr:rowOff>3759</xdr:rowOff>
    </xdr:to>
    <xdr:cxnSp macro="">
      <xdr:nvCxnSpPr>
        <xdr:cNvPr id="354" name="直線コネクタ 353"/>
        <xdr:cNvCxnSpPr/>
      </xdr:nvCxnSpPr>
      <xdr:spPr>
        <a:xfrm>
          <a:off x="7861300" y="9763722"/>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162522</xdr:rowOff>
    </xdr:from>
    <xdr:to>
      <xdr:col>41</xdr:col>
      <xdr:colOff>50800</xdr:colOff>
      <xdr:row>57</xdr:row>
      <xdr:rowOff>17170</xdr:rowOff>
    </xdr:to>
    <xdr:cxnSp macro="">
      <xdr:nvCxnSpPr>
        <xdr:cNvPr id="357" name="直線コネクタ 356"/>
        <xdr:cNvCxnSpPr/>
      </xdr:nvCxnSpPr>
      <xdr:spPr>
        <a:xfrm flipV="1">
          <a:off x="6972300" y="9763722"/>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64688</xdr:rowOff>
    </xdr:from>
    <xdr:to>
      <xdr:col>55</xdr:col>
      <xdr:colOff>50800</xdr:colOff>
      <xdr:row>56</xdr:row>
      <xdr:rowOff>166288</xdr:rowOff>
    </xdr:to>
    <xdr:sp macro="" textlink="">
      <xdr:nvSpPr>
        <xdr:cNvPr id="367" name="楕円 366"/>
        <xdr:cNvSpPr/>
      </xdr:nvSpPr>
      <xdr:spPr>
        <a:xfrm>
          <a:off x="10426700" y="96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87565</xdr:rowOff>
    </xdr:from>
    <xdr:ext cx="534377" cy="259045"/>
    <xdr:sp macro="" textlink="">
      <xdr:nvSpPr>
        <xdr:cNvPr id="368" name="農林水産業費該当値テキスト"/>
        <xdr:cNvSpPr txBox="1"/>
      </xdr:nvSpPr>
      <xdr:spPr>
        <a:xfrm>
          <a:off x="10528300" y="95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128315</xdr:rowOff>
    </xdr:from>
    <xdr:to>
      <xdr:col>50</xdr:col>
      <xdr:colOff>165100</xdr:colOff>
      <xdr:row>57</xdr:row>
      <xdr:rowOff>58465</xdr:rowOff>
    </xdr:to>
    <xdr:sp macro="" textlink="">
      <xdr:nvSpPr>
        <xdr:cNvPr id="369" name="楕円 368"/>
        <xdr:cNvSpPr/>
      </xdr:nvSpPr>
      <xdr:spPr>
        <a:xfrm>
          <a:off x="9588500" y="97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74992</xdr:rowOff>
    </xdr:from>
    <xdr:ext cx="534377" cy="259045"/>
    <xdr:sp macro="" textlink="">
      <xdr:nvSpPr>
        <xdr:cNvPr id="370" name="テキスト ボックス 369"/>
        <xdr:cNvSpPr txBox="1"/>
      </xdr:nvSpPr>
      <xdr:spPr>
        <a:xfrm>
          <a:off x="9372111" y="950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124409</xdr:rowOff>
    </xdr:from>
    <xdr:to>
      <xdr:col>46</xdr:col>
      <xdr:colOff>38100</xdr:colOff>
      <xdr:row>57</xdr:row>
      <xdr:rowOff>54559</xdr:rowOff>
    </xdr:to>
    <xdr:sp macro="" textlink="">
      <xdr:nvSpPr>
        <xdr:cNvPr id="371" name="楕円 370"/>
        <xdr:cNvSpPr/>
      </xdr:nvSpPr>
      <xdr:spPr>
        <a:xfrm>
          <a:off x="8699500" y="97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45686</xdr:rowOff>
    </xdr:from>
    <xdr:ext cx="534377" cy="259045"/>
    <xdr:sp macro="" textlink="">
      <xdr:nvSpPr>
        <xdr:cNvPr id="372" name="テキスト ボックス 371"/>
        <xdr:cNvSpPr txBox="1"/>
      </xdr:nvSpPr>
      <xdr:spPr>
        <a:xfrm>
          <a:off x="8483111" y="9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111722</xdr:rowOff>
    </xdr:from>
    <xdr:to>
      <xdr:col>41</xdr:col>
      <xdr:colOff>101600</xdr:colOff>
      <xdr:row>57</xdr:row>
      <xdr:rowOff>41872</xdr:rowOff>
    </xdr:to>
    <xdr:sp macro="" textlink="">
      <xdr:nvSpPr>
        <xdr:cNvPr id="373" name="楕円 372"/>
        <xdr:cNvSpPr/>
      </xdr:nvSpPr>
      <xdr:spPr>
        <a:xfrm>
          <a:off x="7810500" y="97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32999</xdr:rowOff>
    </xdr:from>
    <xdr:ext cx="534377" cy="259045"/>
    <xdr:sp macro="" textlink="">
      <xdr:nvSpPr>
        <xdr:cNvPr id="374" name="テキスト ボックス 373"/>
        <xdr:cNvSpPr txBox="1"/>
      </xdr:nvSpPr>
      <xdr:spPr>
        <a:xfrm>
          <a:off x="7594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137820</xdr:rowOff>
    </xdr:from>
    <xdr:to>
      <xdr:col>36</xdr:col>
      <xdr:colOff>165100</xdr:colOff>
      <xdr:row>57</xdr:row>
      <xdr:rowOff>67970</xdr:rowOff>
    </xdr:to>
    <xdr:sp macro="" textlink="">
      <xdr:nvSpPr>
        <xdr:cNvPr id="375" name="楕円 374"/>
        <xdr:cNvSpPr/>
      </xdr:nvSpPr>
      <xdr:spPr>
        <a:xfrm>
          <a:off x="6921500" y="97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59097</xdr:rowOff>
    </xdr:from>
    <xdr:ext cx="534377" cy="259045"/>
    <xdr:sp macro="" textlink="">
      <xdr:nvSpPr>
        <xdr:cNvPr id="376" name="テキスト ボックス 375"/>
        <xdr:cNvSpPr txBox="1"/>
      </xdr:nvSpPr>
      <xdr:spPr>
        <a:xfrm>
          <a:off x="6705111" y="98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123633</xdr:rowOff>
    </xdr:from>
    <xdr:to>
      <xdr:col>55</xdr:col>
      <xdr:colOff>0</xdr:colOff>
      <xdr:row>78</xdr:row>
      <xdr:rowOff>155195</xdr:rowOff>
    </xdr:to>
    <xdr:cxnSp macro="">
      <xdr:nvCxnSpPr>
        <xdr:cNvPr id="407" name="直線コネクタ 406"/>
        <xdr:cNvCxnSpPr/>
      </xdr:nvCxnSpPr>
      <xdr:spPr>
        <a:xfrm flipV="1">
          <a:off x="9639300" y="13496733"/>
          <a:ext cx="8382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123813</xdr:rowOff>
    </xdr:from>
    <xdr:to>
      <xdr:col>50</xdr:col>
      <xdr:colOff>114300</xdr:colOff>
      <xdr:row>78</xdr:row>
      <xdr:rowOff>155195</xdr:rowOff>
    </xdr:to>
    <xdr:cxnSp macro="">
      <xdr:nvCxnSpPr>
        <xdr:cNvPr id="410" name="直線コネクタ 409"/>
        <xdr:cNvCxnSpPr/>
      </xdr:nvCxnSpPr>
      <xdr:spPr>
        <a:xfrm>
          <a:off x="8750300" y="13496913"/>
          <a:ext cx="8890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123813</xdr:rowOff>
    </xdr:from>
    <xdr:to>
      <xdr:col>45</xdr:col>
      <xdr:colOff>177800</xdr:colOff>
      <xdr:row>78</xdr:row>
      <xdr:rowOff>157514</xdr:rowOff>
    </xdr:to>
    <xdr:cxnSp macro="">
      <xdr:nvCxnSpPr>
        <xdr:cNvPr id="413" name="直線コネクタ 412"/>
        <xdr:cNvCxnSpPr/>
      </xdr:nvCxnSpPr>
      <xdr:spPr>
        <a:xfrm flipV="1">
          <a:off x="7861300" y="13496913"/>
          <a:ext cx="889000" cy="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157514</xdr:rowOff>
    </xdr:from>
    <xdr:to>
      <xdr:col>41</xdr:col>
      <xdr:colOff>50800</xdr:colOff>
      <xdr:row>79</xdr:row>
      <xdr:rowOff>107</xdr:rowOff>
    </xdr:to>
    <xdr:cxnSp macro="">
      <xdr:nvCxnSpPr>
        <xdr:cNvPr id="416" name="直線コネクタ 415"/>
        <xdr:cNvCxnSpPr/>
      </xdr:nvCxnSpPr>
      <xdr:spPr>
        <a:xfrm flipV="1">
          <a:off x="6972300" y="13530614"/>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72833</xdr:rowOff>
    </xdr:from>
    <xdr:to>
      <xdr:col>55</xdr:col>
      <xdr:colOff>50800</xdr:colOff>
      <xdr:row>79</xdr:row>
      <xdr:rowOff>2983</xdr:rowOff>
    </xdr:to>
    <xdr:sp macro="" textlink="">
      <xdr:nvSpPr>
        <xdr:cNvPr id="426" name="楕円 425"/>
        <xdr:cNvSpPr/>
      </xdr:nvSpPr>
      <xdr:spPr>
        <a:xfrm>
          <a:off x="10426700" y="1344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159210</xdr:rowOff>
    </xdr:from>
    <xdr:ext cx="469744" cy="259045"/>
    <xdr:sp macro="" textlink="">
      <xdr:nvSpPr>
        <xdr:cNvPr id="427" name="商工費該当値テキスト"/>
        <xdr:cNvSpPr txBox="1"/>
      </xdr:nvSpPr>
      <xdr:spPr>
        <a:xfrm>
          <a:off x="10528300" y="1336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104395</xdr:rowOff>
    </xdr:from>
    <xdr:to>
      <xdr:col>50</xdr:col>
      <xdr:colOff>165100</xdr:colOff>
      <xdr:row>79</xdr:row>
      <xdr:rowOff>34545</xdr:rowOff>
    </xdr:to>
    <xdr:sp macro="" textlink="">
      <xdr:nvSpPr>
        <xdr:cNvPr id="428" name="楕円 427"/>
        <xdr:cNvSpPr/>
      </xdr:nvSpPr>
      <xdr:spPr>
        <a:xfrm>
          <a:off x="9588500" y="134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25672</xdr:rowOff>
    </xdr:from>
    <xdr:ext cx="469744" cy="259045"/>
    <xdr:sp macro="" textlink="">
      <xdr:nvSpPr>
        <xdr:cNvPr id="429" name="テキスト ボックス 428"/>
        <xdr:cNvSpPr txBox="1"/>
      </xdr:nvSpPr>
      <xdr:spPr>
        <a:xfrm>
          <a:off x="9404428" y="135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73013</xdr:rowOff>
    </xdr:from>
    <xdr:to>
      <xdr:col>46</xdr:col>
      <xdr:colOff>38100</xdr:colOff>
      <xdr:row>79</xdr:row>
      <xdr:rowOff>3163</xdr:rowOff>
    </xdr:to>
    <xdr:sp macro="" textlink="">
      <xdr:nvSpPr>
        <xdr:cNvPr id="430" name="楕円 429"/>
        <xdr:cNvSpPr/>
      </xdr:nvSpPr>
      <xdr:spPr>
        <a:xfrm>
          <a:off x="86995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165740</xdr:rowOff>
    </xdr:from>
    <xdr:ext cx="469744" cy="259045"/>
    <xdr:sp macro="" textlink="">
      <xdr:nvSpPr>
        <xdr:cNvPr id="431" name="テキスト ボックス 430"/>
        <xdr:cNvSpPr txBox="1"/>
      </xdr:nvSpPr>
      <xdr:spPr>
        <a:xfrm>
          <a:off x="8515428" y="135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106714</xdr:rowOff>
    </xdr:from>
    <xdr:to>
      <xdr:col>41</xdr:col>
      <xdr:colOff>101600</xdr:colOff>
      <xdr:row>79</xdr:row>
      <xdr:rowOff>36864</xdr:rowOff>
    </xdr:to>
    <xdr:sp macro="" textlink="">
      <xdr:nvSpPr>
        <xdr:cNvPr id="432" name="楕円 431"/>
        <xdr:cNvSpPr/>
      </xdr:nvSpPr>
      <xdr:spPr>
        <a:xfrm>
          <a:off x="7810500" y="1347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27991</xdr:rowOff>
    </xdr:from>
    <xdr:ext cx="469744" cy="259045"/>
    <xdr:sp macro="" textlink="">
      <xdr:nvSpPr>
        <xdr:cNvPr id="433" name="テキスト ボックス 432"/>
        <xdr:cNvSpPr txBox="1"/>
      </xdr:nvSpPr>
      <xdr:spPr>
        <a:xfrm>
          <a:off x="7626428" y="1357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120757</xdr:rowOff>
    </xdr:from>
    <xdr:to>
      <xdr:col>36</xdr:col>
      <xdr:colOff>165100</xdr:colOff>
      <xdr:row>79</xdr:row>
      <xdr:rowOff>50907</xdr:rowOff>
    </xdr:to>
    <xdr:sp macro="" textlink="">
      <xdr:nvSpPr>
        <xdr:cNvPr id="434" name="楕円 433"/>
        <xdr:cNvSpPr/>
      </xdr:nvSpPr>
      <xdr:spPr>
        <a:xfrm>
          <a:off x="6921500" y="134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42034</xdr:rowOff>
    </xdr:from>
    <xdr:ext cx="469744" cy="259045"/>
    <xdr:sp macro="" textlink="">
      <xdr:nvSpPr>
        <xdr:cNvPr id="435" name="テキスト ボックス 434"/>
        <xdr:cNvSpPr txBox="1"/>
      </xdr:nvSpPr>
      <xdr:spPr>
        <a:xfrm>
          <a:off x="6737428" y="1358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87313</xdr:rowOff>
    </xdr:from>
    <xdr:to>
      <xdr:col>55</xdr:col>
      <xdr:colOff>0</xdr:colOff>
      <xdr:row>98</xdr:row>
      <xdr:rowOff>107437</xdr:rowOff>
    </xdr:to>
    <xdr:cxnSp macro="">
      <xdr:nvCxnSpPr>
        <xdr:cNvPr id="464" name="直線コネクタ 463"/>
        <xdr:cNvCxnSpPr/>
      </xdr:nvCxnSpPr>
      <xdr:spPr>
        <a:xfrm flipV="1">
          <a:off x="9639300" y="16889413"/>
          <a:ext cx="838200" cy="2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107437</xdr:rowOff>
    </xdr:from>
    <xdr:to>
      <xdr:col>50</xdr:col>
      <xdr:colOff>114300</xdr:colOff>
      <xdr:row>98</xdr:row>
      <xdr:rowOff>121348</xdr:rowOff>
    </xdr:to>
    <xdr:cxnSp macro="">
      <xdr:nvCxnSpPr>
        <xdr:cNvPr id="467" name="直線コネクタ 466"/>
        <xdr:cNvCxnSpPr/>
      </xdr:nvCxnSpPr>
      <xdr:spPr>
        <a:xfrm flipV="1">
          <a:off x="8750300" y="16909537"/>
          <a:ext cx="889000" cy="1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99067</xdr:rowOff>
    </xdr:from>
    <xdr:to>
      <xdr:col>45</xdr:col>
      <xdr:colOff>177800</xdr:colOff>
      <xdr:row>98</xdr:row>
      <xdr:rowOff>121348</xdr:rowOff>
    </xdr:to>
    <xdr:cxnSp macro="">
      <xdr:nvCxnSpPr>
        <xdr:cNvPr id="470" name="直線コネクタ 469"/>
        <xdr:cNvCxnSpPr/>
      </xdr:nvCxnSpPr>
      <xdr:spPr>
        <a:xfrm>
          <a:off x="7861300" y="16901167"/>
          <a:ext cx="889000" cy="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36082</xdr:rowOff>
    </xdr:from>
    <xdr:to>
      <xdr:col>41</xdr:col>
      <xdr:colOff>50800</xdr:colOff>
      <xdr:row>98</xdr:row>
      <xdr:rowOff>99067</xdr:rowOff>
    </xdr:to>
    <xdr:cxnSp macro="">
      <xdr:nvCxnSpPr>
        <xdr:cNvPr id="473" name="直線コネクタ 472"/>
        <xdr:cNvCxnSpPr/>
      </xdr:nvCxnSpPr>
      <xdr:spPr>
        <a:xfrm>
          <a:off x="6972300" y="16838182"/>
          <a:ext cx="889000" cy="6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36513</xdr:rowOff>
    </xdr:from>
    <xdr:to>
      <xdr:col>55</xdr:col>
      <xdr:colOff>50800</xdr:colOff>
      <xdr:row>98</xdr:row>
      <xdr:rowOff>138113</xdr:rowOff>
    </xdr:to>
    <xdr:sp macro="" textlink="">
      <xdr:nvSpPr>
        <xdr:cNvPr id="483" name="楕円 482"/>
        <xdr:cNvSpPr/>
      </xdr:nvSpPr>
      <xdr:spPr>
        <a:xfrm>
          <a:off x="10426700" y="16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167340</xdr:rowOff>
    </xdr:from>
    <xdr:ext cx="534377" cy="259045"/>
    <xdr:sp macro="" textlink="">
      <xdr:nvSpPr>
        <xdr:cNvPr id="484" name="土木費該当値テキスト"/>
        <xdr:cNvSpPr txBox="1"/>
      </xdr:nvSpPr>
      <xdr:spPr>
        <a:xfrm>
          <a:off x="10528300" y="166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56637</xdr:rowOff>
    </xdr:from>
    <xdr:to>
      <xdr:col>50</xdr:col>
      <xdr:colOff>165100</xdr:colOff>
      <xdr:row>98</xdr:row>
      <xdr:rowOff>158237</xdr:rowOff>
    </xdr:to>
    <xdr:sp macro="" textlink="">
      <xdr:nvSpPr>
        <xdr:cNvPr id="485" name="楕円 484"/>
        <xdr:cNvSpPr/>
      </xdr:nvSpPr>
      <xdr:spPr>
        <a:xfrm>
          <a:off x="9588500" y="168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3314</xdr:rowOff>
    </xdr:from>
    <xdr:ext cx="534377" cy="259045"/>
    <xdr:sp macro="" textlink="">
      <xdr:nvSpPr>
        <xdr:cNvPr id="486" name="テキスト ボックス 485"/>
        <xdr:cNvSpPr txBox="1"/>
      </xdr:nvSpPr>
      <xdr:spPr>
        <a:xfrm>
          <a:off x="9372111" y="166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70548</xdr:rowOff>
    </xdr:from>
    <xdr:to>
      <xdr:col>46</xdr:col>
      <xdr:colOff>38100</xdr:colOff>
      <xdr:row>99</xdr:row>
      <xdr:rowOff>698</xdr:rowOff>
    </xdr:to>
    <xdr:sp macro="" textlink="">
      <xdr:nvSpPr>
        <xdr:cNvPr id="487" name="楕円 486"/>
        <xdr:cNvSpPr/>
      </xdr:nvSpPr>
      <xdr:spPr>
        <a:xfrm>
          <a:off x="8699500" y="168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163275</xdr:rowOff>
    </xdr:from>
    <xdr:ext cx="534377" cy="259045"/>
    <xdr:sp macro="" textlink="">
      <xdr:nvSpPr>
        <xdr:cNvPr id="488" name="テキスト ボックス 487"/>
        <xdr:cNvSpPr txBox="1"/>
      </xdr:nvSpPr>
      <xdr:spPr>
        <a:xfrm>
          <a:off x="8483111" y="1696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48267</xdr:rowOff>
    </xdr:from>
    <xdr:to>
      <xdr:col>41</xdr:col>
      <xdr:colOff>101600</xdr:colOff>
      <xdr:row>98</xdr:row>
      <xdr:rowOff>149867</xdr:rowOff>
    </xdr:to>
    <xdr:sp macro="" textlink="">
      <xdr:nvSpPr>
        <xdr:cNvPr id="489" name="楕円 488"/>
        <xdr:cNvSpPr/>
      </xdr:nvSpPr>
      <xdr:spPr>
        <a:xfrm>
          <a:off x="7810500" y="168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140994</xdr:rowOff>
    </xdr:from>
    <xdr:ext cx="534377" cy="259045"/>
    <xdr:sp macro="" textlink="">
      <xdr:nvSpPr>
        <xdr:cNvPr id="490" name="テキスト ボックス 489"/>
        <xdr:cNvSpPr txBox="1"/>
      </xdr:nvSpPr>
      <xdr:spPr>
        <a:xfrm>
          <a:off x="7594111" y="1694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156732</xdr:rowOff>
    </xdr:from>
    <xdr:to>
      <xdr:col>36</xdr:col>
      <xdr:colOff>165100</xdr:colOff>
      <xdr:row>98</xdr:row>
      <xdr:rowOff>86882</xdr:rowOff>
    </xdr:to>
    <xdr:sp macro="" textlink="">
      <xdr:nvSpPr>
        <xdr:cNvPr id="491" name="楕円 490"/>
        <xdr:cNvSpPr/>
      </xdr:nvSpPr>
      <xdr:spPr>
        <a:xfrm>
          <a:off x="6921500" y="167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103409</xdr:rowOff>
    </xdr:from>
    <xdr:ext cx="534377" cy="259045"/>
    <xdr:sp macro="" textlink="">
      <xdr:nvSpPr>
        <xdr:cNvPr id="492" name="テキスト ボックス 491"/>
        <xdr:cNvSpPr txBox="1"/>
      </xdr:nvSpPr>
      <xdr:spPr>
        <a:xfrm>
          <a:off x="6705111" y="165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3302</xdr:rowOff>
    </xdr:from>
    <xdr:to>
      <xdr:col>85</xdr:col>
      <xdr:colOff>127000</xdr:colOff>
      <xdr:row>36</xdr:row>
      <xdr:rowOff>26657</xdr:rowOff>
    </xdr:to>
    <xdr:cxnSp macro="">
      <xdr:nvCxnSpPr>
        <xdr:cNvPr id="522" name="直線コネクタ 521"/>
        <xdr:cNvCxnSpPr/>
      </xdr:nvCxnSpPr>
      <xdr:spPr>
        <a:xfrm flipV="1">
          <a:off x="15481300" y="5318252"/>
          <a:ext cx="838200" cy="88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26657</xdr:rowOff>
    </xdr:from>
    <xdr:to>
      <xdr:col>81</xdr:col>
      <xdr:colOff>50800</xdr:colOff>
      <xdr:row>37</xdr:row>
      <xdr:rowOff>1702</xdr:rowOff>
    </xdr:to>
    <xdr:cxnSp macro="">
      <xdr:nvCxnSpPr>
        <xdr:cNvPr id="525" name="直線コネクタ 524"/>
        <xdr:cNvCxnSpPr/>
      </xdr:nvCxnSpPr>
      <xdr:spPr>
        <a:xfrm flipV="1">
          <a:off x="14592300" y="6198857"/>
          <a:ext cx="889000" cy="1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1702</xdr:rowOff>
    </xdr:from>
    <xdr:to>
      <xdr:col>76</xdr:col>
      <xdr:colOff>114300</xdr:colOff>
      <xdr:row>37</xdr:row>
      <xdr:rowOff>62090</xdr:rowOff>
    </xdr:to>
    <xdr:cxnSp macro="">
      <xdr:nvCxnSpPr>
        <xdr:cNvPr id="528" name="直線コネクタ 527"/>
        <xdr:cNvCxnSpPr/>
      </xdr:nvCxnSpPr>
      <xdr:spPr>
        <a:xfrm flipV="1">
          <a:off x="13703300" y="6345352"/>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35116</xdr:rowOff>
    </xdr:from>
    <xdr:to>
      <xdr:col>71</xdr:col>
      <xdr:colOff>177800</xdr:colOff>
      <xdr:row>37</xdr:row>
      <xdr:rowOff>62090</xdr:rowOff>
    </xdr:to>
    <xdr:cxnSp macro="">
      <xdr:nvCxnSpPr>
        <xdr:cNvPr id="531" name="直線コネクタ 530"/>
        <xdr:cNvCxnSpPr/>
      </xdr:nvCxnSpPr>
      <xdr:spPr>
        <a:xfrm>
          <a:off x="12814300" y="6378766"/>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123952</xdr:rowOff>
    </xdr:from>
    <xdr:to>
      <xdr:col>85</xdr:col>
      <xdr:colOff>177800</xdr:colOff>
      <xdr:row>31</xdr:row>
      <xdr:rowOff>54102</xdr:rowOff>
    </xdr:to>
    <xdr:sp macro="" textlink="">
      <xdr:nvSpPr>
        <xdr:cNvPr id="541" name="楕円 540"/>
        <xdr:cNvSpPr/>
      </xdr:nvSpPr>
      <xdr:spPr>
        <a:xfrm>
          <a:off x="16268700" y="52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38879</xdr:rowOff>
    </xdr:from>
    <xdr:ext cx="534377" cy="259045"/>
    <xdr:sp macro="" textlink="">
      <xdr:nvSpPr>
        <xdr:cNvPr id="542" name="消防費該当値テキスト"/>
        <xdr:cNvSpPr txBox="1"/>
      </xdr:nvSpPr>
      <xdr:spPr>
        <a:xfrm>
          <a:off x="16370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147307</xdr:rowOff>
    </xdr:from>
    <xdr:to>
      <xdr:col>81</xdr:col>
      <xdr:colOff>101600</xdr:colOff>
      <xdr:row>36</xdr:row>
      <xdr:rowOff>77457</xdr:rowOff>
    </xdr:to>
    <xdr:sp macro="" textlink="">
      <xdr:nvSpPr>
        <xdr:cNvPr id="543" name="楕円 542"/>
        <xdr:cNvSpPr/>
      </xdr:nvSpPr>
      <xdr:spPr>
        <a:xfrm>
          <a:off x="15430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93984</xdr:rowOff>
    </xdr:from>
    <xdr:ext cx="534377" cy="259045"/>
    <xdr:sp macro="" textlink="">
      <xdr:nvSpPr>
        <xdr:cNvPr id="544" name="テキスト ボックス 543"/>
        <xdr:cNvSpPr txBox="1"/>
      </xdr:nvSpPr>
      <xdr:spPr>
        <a:xfrm>
          <a:off x="15214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122352</xdr:rowOff>
    </xdr:from>
    <xdr:to>
      <xdr:col>76</xdr:col>
      <xdr:colOff>165100</xdr:colOff>
      <xdr:row>37</xdr:row>
      <xdr:rowOff>52502</xdr:rowOff>
    </xdr:to>
    <xdr:sp macro="" textlink="">
      <xdr:nvSpPr>
        <xdr:cNvPr id="545" name="楕円 544"/>
        <xdr:cNvSpPr/>
      </xdr:nvSpPr>
      <xdr:spPr>
        <a:xfrm>
          <a:off x="14541500" y="62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43629</xdr:rowOff>
    </xdr:from>
    <xdr:ext cx="534377" cy="259045"/>
    <xdr:sp macro="" textlink="">
      <xdr:nvSpPr>
        <xdr:cNvPr id="546" name="テキスト ボックス 545"/>
        <xdr:cNvSpPr txBox="1"/>
      </xdr:nvSpPr>
      <xdr:spPr>
        <a:xfrm>
          <a:off x="14325111" y="638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11290</xdr:rowOff>
    </xdr:from>
    <xdr:to>
      <xdr:col>72</xdr:col>
      <xdr:colOff>38100</xdr:colOff>
      <xdr:row>37</xdr:row>
      <xdr:rowOff>112890</xdr:rowOff>
    </xdr:to>
    <xdr:sp macro="" textlink="">
      <xdr:nvSpPr>
        <xdr:cNvPr id="547" name="楕円 546"/>
        <xdr:cNvSpPr/>
      </xdr:nvSpPr>
      <xdr:spPr>
        <a:xfrm>
          <a:off x="13652500" y="63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104017</xdr:rowOff>
    </xdr:from>
    <xdr:ext cx="534377" cy="259045"/>
    <xdr:sp macro="" textlink="">
      <xdr:nvSpPr>
        <xdr:cNvPr id="548" name="テキスト ボックス 547"/>
        <xdr:cNvSpPr txBox="1"/>
      </xdr:nvSpPr>
      <xdr:spPr>
        <a:xfrm>
          <a:off x="13436111" y="644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155766</xdr:rowOff>
    </xdr:from>
    <xdr:to>
      <xdr:col>67</xdr:col>
      <xdr:colOff>101600</xdr:colOff>
      <xdr:row>37</xdr:row>
      <xdr:rowOff>85916</xdr:rowOff>
    </xdr:to>
    <xdr:sp macro="" textlink="">
      <xdr:nvSpPr>
        <xdr:cNvPr id="549" name="楕円 548"/>
        <xdr:cNvSpPr/>
      </xdr:nvSpPr>
      <xdr:spPr>
        <a:xfrm>
          <a:off x="12763500" y="63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77043</xdr:rowOff>
    </xdr:from>
    <xdr:ext cx="534377" cy="259045"/>
    <xdr:sp macro="" textlink="">
      <xdr:nvSpPr>
        <xdr:cNvPr id="550" name="テキスト ボックス 549"/>
        <xdr:cNvSpPr txBox="1"/>
      </xdr:nvSpPr>
      <xdr:spPr>
        <a:xfrm>
          <a:off x="12547111" y="64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2915</xdr:rowOff>
    </xdr:from>
    <xdr:to>
      <xdr:col>85</xdr:col>
      <xdr:colOff>127000</xdr:colOff>
      <xdr:row>55</xdr:row>
      <xdr:rowOff>69585</xdr:rowOff>
    </xdr:to>
    <xdr:cxnSp macro="">
      <xdr:nvCxnSpPr>
        <xdr:cNvPr id="582" name="直線コネクタ 581"/>
        <xdr:cNvCxnSpPr/>
      </xdr:nvCxnSpPr>
      <xdr:spPr>
        <a:xfrm flipV="1">
          <a:off x="15481300" y="9432665"/>
          <a:ext cx="838200" cy="6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158266</xdr:rowOff>
    </xdr:from>
    <xdr:to>
      <xdr:col>81</xdr:col>
      <xdr:colOff>50800</xdr:colOff>
      <xdr:row>55</xdr:row>
      <xdr:rowOff>69585</xdr:rowOff>
    </xdr:to>
    <xdr:cxnSp macro="">
      <xdr:nvCxnSpPr>
        <xdr:cNvPr id="585" name="直線コネクタ 584"/>
        <xdr:cNvCxnSpPr/>
      </xdr:nvCxnSpPr>
      <xdr:spPr>
        <a:xfrm>
          <a:off x="14592300" y="9416566"/>
          <a:ext cx="889000" cy="8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20175</xdr:rowOff>
    </xdr:from>
    <xdr:to>
      <xdr:col>76</xdr:col>
      <xdr:colOff>114300</xdr:colOff>
      <xdr:row>54</xdr:row>
      <xdr:rowOff>158266</xdr:rowOff>
    </xdr:to>
    <xdr:cxnSp macro="">
      <xdr:nvCxnSpPr>
        <xdr:cNvPr id="588" name="直線コネクタ 587"/>
        <xdr:cNvCxnSpPr/>
      </xdr:nvCxnSpPr>
      <xdr:spPr>
        <a:xfrm>
          <a:off x="13703300" y="9107025"/>
          <a:ext cx="889000" cy="30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20175</xdr:rowOff>
    </xdr:from>
    <xdr:to>
      <xdr:col>71</xdr:col>
      <xdr:colOff>177800</xdr:colOff>
      <xdr:row>55</xdr:row>
      <xdr:rowOff>70026</xdr:rowOff>
    </xdr:to>
    <xdr:cxnSp macro="">
      <xdr:nvCxnSpPr>
        <xdr:cNvPr id="591" name="直線コネクタ 590"/>
        <xdr:cNvCxnSpPr/>
      </xdr:nvCxnSpPr>
      <xdr:spPr>
        <a:xfrm flipV="1">
          <a:off x="12814300" y="9107025"/>
          <a:ext cx="889000" cy="39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123565</xdr:rowOff>
    </xdr:from>
    <xdr:to>
      <xdr:col>85</xdr:col>
      <xdr:colOff>177800</xdr:colOff>
      <xdr:row>55</xdr:row>
      <xdr:rowOff>53715</xdr:rowOff>
    </xdr:to>
    <xdr:sp macro="" textlink="">
      <xdr:nvSpPr>
        <xdr:cNvPr id="601" name="楕円 600"/>
        <xdr:cNvSpPr/>
      </xdr:nvSpPr>
      <xdr:spPr>
        <a:xfrm>
          <a:off x="16268700" y="93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146442</xdr:rowOff>
    </xdr:from>
    <xdr:ext cx="534377" cy="259045"/>
    <xdr:sp macro="" textlink="">
      <xdr:nvSpPr>
        <xdr:cNvPr id="602" name="教育費該当値テキスト"/>
        <xdr:cNvSpPr txBox="1"/>
      </xdr:nvSpPr>
      <xdr:spPr>
        <a:xfrm>
          <a:off x="16370300" y="92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18785</xdr:rowOff>
    </xdr:from>
    <xdr:to>
      <xdr:col>81</xdr:col>
      <xdr:colOff>101600</xdr:colOff>
      <xdr:row>55</xdr:row>
      <xdr:rowOff>120385</xdr:rowOff>
    </xdr:to>
    <xdr:sp macro="" textlink="">
      <xdr:nvSpPr>
        <xdr:cNvPr id="603" name="楕円 602"/>
        <xdr:cNvSpPr/>
      </xdr:nvSpPr>
      <xdr:spPr>
        <a:xfrm>
          <a:off x="15430500" y="94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136912</xdr:rowOff>
    </xdr:from>
    <xdr:ext cx="534377" cy="259045"/>
    <xdr:sp macro="" textlink="">
      <xdr:nvSpPr>
        <xdr:cNvPr id="604" name="テキスト ボックス 603"/>
        <xdr:cNvSpPr txBox="1"/>
      </xdr:nvSpPr>
      <xdr:spPr>
        <a:xfrm>
          <a:off x="15214111" y="92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107466</xdr:rowOff>
    </xdr:from>
    <xdr:to>
      <xdr:col>76</xdr:col>
      <xdr:colOff>165100</xdr:colOff>
      <xdr:row>55</xdr:row>
      <xdr:rowOff>37616</xdr:rowOff>
    </xdr:to>
    <xdr:sp macro="" textlink="">
      <xdr:nvSpPr>
        <xdr:cNvPr id="605" name="楕円 604"/>
        <xdr:cNvSpPr/>
      </xdr:nvSpPr>
      <xdr:spPr>
        <a:xfrm>
          <a:off x="14541500" y="93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54143</xdr:rowOff>
    </xdr:from>
    <xdr:ext cx="534377" cy="259045"/>
    <xdr:sp macro="" textlink="">
      <xdr:nvSpPr>
        <xdr:cNvPr id="606" name="テキスト ボックス 605"/>
        <xdr:cNvSpPr txBox="1"/>
      </xdr:nvSpPr>
      <xdr:spPr>
        <a:xfrm>
          <a:off x="14325111" y="91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140825</xdr:rowOff>
    </xdr:from>
    <xdr:to>
      <xdr:col>72</xdr:col>
      <xdr:colOff>38100</xdr:colOff>
      <xdr:row>53</xdr:row>
      <xdr:rowOff>70975</xdr:rowOff>
    </xdr:to>
    <xdr:sp macro="" textlink="">
      <xdr:nvSpPr>
        <xdr:cNvPr id="607" name="楕円 606"/>
        <xdr:cNvSpPr/>
      </xdr:nvSpPr>
      <xdr:spPr>
        <a:xfrm>
          <a:off x="13652500" y="9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87502</xdr:rowOff>
    </xdr:from>
    <xdr:ext cx="534377" cy="259045"/>
    <xdr:sp macro="" textlink="">
      <xdr:nvSpPr>
        <xdr:cNvPr id="608" name="テキスト ボックス 607"/>
        <xdr:cNvSpPr txBox="1"/>
      </xdr:nvSpPr>
      <xdr:spPr>
        <a:xfrm>
          <a:off x="13436111" y="883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19226</xdr:rowOff>
    </xdr:from>
    <xdr:to>
      <xdr:col>67</xdr:col>
      <xdr:colOff>101600</xdr:colOff>
      <xdr:row>55</xdr:row>
      <xdr:rowOff>120826</xdr:rowOff>
    </xdr:to>
    <xdr:sp macro="" textlink="">
      <xdr:nvSpPr>
        <xdr:cNvPr id="609" name="楕円 608"/>
        <xdr:cNvSpPr/>
      </xdr:nvSpPr>
      <xdr:spPr>
        <a:xfrm>
          <a:off x="12763500" y="94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137353</xdr:rowOff>
    </xdr:from>
    <xdr:ext cx="534377" cy="259045"/>
    <xdr:sp macro="" textlink="">
      <xdr:nvSpPr>
        <xdr:cNvPr id="610" name="テキスト ボックス 609"/>
        <xdr:cNvSpPr txBox="1"/>
      </xdr:nvSpPr>
      <xdr:spPr>
        <a:xfrm>
          <a:off x="12547111" y="922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10747</xdr:rowOff>
    </xdr:from>
    <xdr:to>
      <xdr:col>85</xdr:col>
      <xdr:colOff>127000</xdr:colOff>
      <xdr:row>78</xdr:row>
      <xdr:rowOff>25400</xdr:rowOff>
    </xdr:to>
    <xdr:cxnSp macro="">
      <xdr:nvCxnSpPr>
        <xdr:cNvPr id="635" name="直線コネクタ 634"/>
        <xdr:cNvCxnSpPr/>
      </xdr:nvCxnSpPr>
      <xdr:spPr>
        <a:xfrm flipV="1">
          <a:off x="15481300" y="13383847"/>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18045</xdr:rowOff>
    </xdr:from>
    <xdr:to>
      <xdr:col>76</xdr:col>
      <xdr:colOff>114300</xdr:colOff>
      <xdr:row>78</xdr:row>
      <xdr:rowOff>25400</xdr:rowOff>
    </xdr:to>
    <xdr:cxnSp macro="">
      <xdr:nvCxnSpPr>
        <xdr:cNvPr id="641" name="直線コネクタ 640"/>
        <xdr:cNvCxnSpPr/>
      </xdr:nvCxnSpPr>
      <xdr:spPr>
        <a:xfrm>
          <a:off x="13703300" y="13391145"/>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15033</xdr:rowOff>
    </xdr:from>
    <xdr:to>
      <xdr:col>71</xdr:col>
      <xdr:colOff>177800</xdr:colOff>
      <xdr:row>78</xdr:row>
      <xdr:rowOff>18045</xdr:rowOff>
    </xdr:to>
    <xdr:cxnSp macro="">
      <xdr:nvCxnSpPr>
        <xdr:cNvPr id="644" name="直線コネクタ 643"/>
        <xdr:cNvCxnSpPr/>
      </xdr:nvCxnSpPr>
      <xdr:spPr>
        <a:xfrm>
          <a:off x="12814300" y="13388133"/>
          <a:ext cx="889000" cy="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131397</xdr:rowOff>
    </xdr:from>
    <xdr:to>
      <xdr:col>85</xdr:col>
      <xdr:colOff>177800</xdr:colOff>
      <xdr:row>78</xdr:row>
      <xdr:rowOff>61547</xdr:rowOff>
    </xdr:to>
    <xdr:sp macro="" textlink="">
      <xdr:nvSpPr>
        <xdr:cNvPr id="654" name="楕円 653"/>
        <xdr:cNvSpPr/>
      </xdr:nvSpPr>
      <xdr:spPr>
        <a:xfrm>
          <a:off x="16268700" y="133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138695</xdr:rowOff>
    </xdr:from>
    <xdr:to>
      <xdr:col>72</xdr:col>
      <xdr:colOff>38100</xdr:colOff>
      <xdr:row>78</xdr:row>
      <xdr:rowOff>68845</xdr:rowOff>
    </xdr:to>
    <xdr:sp macro="" textlink="">
      <xdr:nvSpPr>
        <xdr:cNvPr id="660" name="楕円 659"/>
        <xdr:cNvSpPr/>
      </xdr:nvSpPr>
      <xdr:spPr>
        <a:xfrm>
          <a:off x="13652500" y="133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59972</xdr:rowOff>
    </xdr:from>
    <xdr:ext cx="469744" cy="259045"/>
    <xdr:sp macro="" textlink="">
      <xdr:nvSpPr>
        <xdr:cNvPr id="661" name="テキスト ボックス 660"/>
        <xdr:cNvSpPr txBox="1"/>
      </xdr:nvSpPr>
      <xdr:spPr>
        <a:xfrm>
          <a:off x="13468428" y="1343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135683</xdr:rowOff>
    </xdr:from>
    <xdr:to>
      <xdr:col>67</xdr:col>
      <xdr:colOff>101600</xdr:colOff>
      <xdr:row>78</xdr:row>
      <xdr:rowOff>65833</xdr:rowOff>
    </xdr:to>
    <xdr:sp macro="" textlink="">
      <xdr:nvSpPr>
        <xdr:cNvPr id="662" name="楕円 661"/>
        <xdr:cNvSpPr/>
      </xdr:nvSpPr>
      <xdr:spPr>
        <a:xfrm>
          <a:off x="12763500" y="1333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56960</xdr:rowOff>
    </xdr:from>
    <xdr:ext cx="469744" cy="259045"/>
    <xdr:sp macro="" textlink="">
      <xdr:nvSpPr>
        <xdr:cNvPr id="663" name="テキスト ボックス 662"/>
        <xdr:cNvSpPr txBox="1"/>
      </xdr:nvSpPr>
      <xdr:spPr>
        <a:xfrm>
          <a:off x="12579428" y="1343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49848</xdr:rowOff>
    </xdr:from>
    <xdr:to>
      <xdr:col>85</xdr:col>
      <xdr:colOff>127000</xdr:colOff>
      <xdr:row>95</xdr:row>
      <xdr:rowOff>56477</xdr:rowOff>
    </xdr:to>
    <xdr:cxnSp macro="">
      <xdr:nvCxnSpPr>
        <xdr:cNvPr id="692" name="直線コネクタ 691"/>
        <xdr:cNvCxnSpPr/>
      </xdr:nvCxnSpPr>
      <xdr:spPr>
        <a:xfrm>
          <a:off x="15481300" y="16337598"/>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46126</xdr:rowOff>
    </xdr:from>
    <xdr:to>
      <xdr:col>81</xdr:col>
      <xdr:colOff>50800</xdr:colOff>
      <xdr:row>95</xdr:row>
      <xdr:rowOff>49848</xdr:rowOff>
    </xdr:to>
    <xdr:cxnSp macro="">
      <xdr:nvCxnSpPr>
        <xdr:cNvPr id="695" name="直線コネクタ 694"/>
        <xdr:cNvCxnSpPr/>
      </xdr:nvCxnSpPr>
      <xdr:spPr>
        <a:xfrm>
          <a:off x="14592300" y="16162426"/>
          <a:ext cx="889000" cy="1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24092</xdr:rowOff>
    </xdr:from>
    <xdr:to>
      <xdr:col>76</xdr:col>
      <xdr:colOff>114300</xdr:colOff>
      <xdr:row>94</xdr:row>
      <xdr:rowOff>46126</xdr:rowOff>
    </xdr:to>
    <xdr:cxnSp macro="">
      <xdr:nvCxnSpPr>
        <xdr:cNvPr id="698" name="直線コネクタ 697"/>
        <xdr:cNvCxnSpPr/>
      </xdr:nvCxnSpPr>
      <xdr:spPr>
        <a:xfrm>
          <a:off x="13703300" y="16140392"/>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24092</xdr:rowOff>
    </xdr:from>
    <xdr:to>
      <xdr:col>71</xdr:col>
      <xdr:colOff>177800</xdr:colOff>
      <xdr:row>94</xdr:row>
      <xdr:rowOff>134646</xdr:rowOff>
    </xdr:to>
    <xdr:cxnSp macro="">
      <xdr:nvCxnSpPr>
        <xdr:cNvPr id="701" name="直線コネクタ 700"/>
        <xdr:cNvCxnSpPr/>
      </xdr:nvCxnSpPr>
      <xdr:spPr>
        <a:xfrm flipV="1">
          <a:off x="12814300" y="16140392"/>
          <a:ext cx="889000" cy="1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82275</xdr:rowOff>
    </xdr:from>
    <xdr:ext cx="534377" cy="259045"/>
    <xdr:sp macro="" textlink="">
      <xdr:nvSpPr>
        <xdr:cNvPr id="703" name="テキスト ボックス 702"/>
        <xdr:cNvSpPr txBox="1"/>
      </xdr:nvSpPr>
      <xdr:spPr>
        <a:xfrm>
          <a:off x="13436111" y="1619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5677</xdr:rowOff>
    </xdr:from>
    <xdr:to>
      <xdr:col>85</xdr:col>
      <xdr:colOff>177800</xdr:colOff>
      <xdr:row>95</xdr:row>
      <xdr:rowOff>107277</xdr:rowOff>
    </xdr:to>
    <xdr:sp macro="" textlink="">
      <xdr:nvSpPr>
        <xdr:cNvPr id="711" name="楕円 710"/>
        <xdr:cNvSpPr/>
      </xdr:nvSpPr>
      <xdr:spPr>
        <a:xfrm>
          <a:off x="16268700" y="162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28554</xdr:rowOff>
    </xdr:from>
    <xdr:ext cx="534377" cy="259045"/>
    <xdr:sp macro="" textlink="">
      <xdr:nvSpPr>
        <xdr:cNvPr id="712" name="公債費該当値テキスト"/>
        <xdr:cNvSpPr txBox="1"/>
      </xdr:nvSpPr>
      <xdr:spPr>
        <a:xfrm>
          <a:off x="16370300" y="1614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170498</xdr:rowOff>
    </xdr:from>
    <xdr:to>
      <xdr:col>81</xdr:col>
      <xdr:colOff>101600</xdr:colOff>
      <xdr:row>95</xdr:row>
      <xdr:rowOff>100648</xdr:rowOff>
    </xdr:to>
    <xdr:sp macro="" textlink="">
      <xdr:nvSpPr>
        <xdr:cNvPr id="713" name="楕円 712"/>
        <xdr:cNvSpPr/>
      </xdr:nvSpPr>
      <xdr:spPr>
        <a:xfrm>
          <a:off x="15430500" y="162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117175</xdr:rowOff>
    </xdr:from>
    <xdr:ext cx="534377" cy="259045"/>
    <xdr:sp macro="" textlink="">
      <xdr:nvSpPr>
        <xdr:cNvPr id="714" name="テキスト ボックス 713"/>
        <xdr:cNvSpPr txBox="1"/>
      </xdr:nvSpPr>
      <xdr:spPr>
        <a:xfrm>
          <a:off x="15214111" y="1606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166776</xdr:rowOff>
    </xdr:from>
    <xdr:to>
      <xdr:col>76</xdr:col>
      <xdr:colOff>165100</xdr:colOff>
      <xdr:row>94</xdr:row>
      <xdr:rowOff>96926</xdr:rowOff>
    </xdr:to>
    <xdr:sp macro="" textlink="">
      <xdr:nvSpPr>
        <xdr:cNvPr id="715" name="楕円 714"/>
        <xdr:cNvSpPr/>
      </xdr:nvSpPr>
      <xdr:spPr>
        <a:xfrm>
          <a:off x="14541500" y="161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113453</xdr:rowOff>
    </xdr:from>
    <xdr:ext cx="534377" cy="259045"/>
    <xdr:sp macro="" textlink="">
      <xdr:nvSpPr>
        <xdr:cNvPr id="716" name="テキスト ボックス 715"/>
        <xdr:cNvSpPr txBox="1"/>
      </xdr:nvSpPr>
      <xdr:spPr>
        <a:xfrm>
          <a:off x="14325111" y="158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144742</xdr:rowOff>
    </xdr:from>
    <xdr:to>
      <xdr:col>72</xdr:col>
      <xdr:colOff>38100</xdr:colOff>
      <xdr:row>94</xdr:row>
      <xdr:rowOff>74892</xdr:rowOff>
    </xdr:to>
    <xdr:sp macro="" textlink="">
      <xdr:nvSpPr>
        <xdr:cNvPr id="717" name="楕円 716"/>
        <xdr:cNvSpPr/>
      </xdr:nvSpPr>
      <xdr:spPr>
        <a:xfrm>
          <a:off x="13652500" y="1608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91419</xdr:rowOff>
    </xdr:from>
    <xdr:ext cx="534377" cy="259045"/>
    <xdr:sp macro="" textlink="">
      <xdr:nvSpPr>
        <xdr:cNvPr id="718" name="テキスト ボックス 717"/>
        <xdr:cNvSpPr txBox="1"/>
      </xdr:nvSpPr>
      <xdr:spPr>
        <a:xfrm>
          <a:off x="13436111" y="1586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83846</xdr:rowOff>
    </xdr:from>
    <xdr:to>
      <xdr:col>67</xdr:col>
      <xdr:colOff>101600</xdr:colOff>
      <xdr:row>95</xdr:row>
      <xdr:rowOff>13996</xdr:rowOff>
    </xdr:to>
    <xdr:sp macro="" textlink="">
      <xdr:nvSpPr>
        <xdr:cNvPr id="719" name="楕円 718"/>
        <xdr:cNvSpPr/>
      </xdr:nvSpPr>
      <xdr:spPr>
        <a:xfrm>
          <a:off x="12763500" y="162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5123</xdr:rowOff>
    </xdr:from>
    <xdr:ext cx="534377" cy="259045"/>
    <xdr:sp macro="" textlink="">
      <xdr:nvSpPr>
        <xdr:cNvPr id="720" name="テキスト ボックス 719"/>
        <xdr:cNvSpPr txBox="1"/>
      </xdr:nvSpPr>
      <xdr:spPr>
        <a:xfrm>
          <a:off x="12547111" y="162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47,080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23,113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％の増となり、類似団体平均を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上回った。これは、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新たな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防災情報伝達システムの構築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と湖北地域消防組合に対する本部庁舎建設に係る負担金が増加したこと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174,180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円で、認定こども園の施設整備と私立保育園等の増改築等の施設整備支援補助により、前年度比較</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％）の増となった。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67,877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年度以降類似団体平均を大きく上回っている。平成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年度は市内小学校全校の空調設備の設置および認定こども園２園を新たに整備したこと、平成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年度は市内中学校全校の空調設備を設置したこと、平成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年度は新たに認定こども園１園を整備したこと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年度は小学校ＩＣＴ化事業としてタブレット端末等を整備したこと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が主な要因となっている。これは、子どもたちへの未来投資として学習環境の整備と改善と、子育て支援策として認定こども園施設整備に取り組んできたことによるものである。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財政調整基金残高は、過去５年間取崩し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行っていないためほぼ同額で推移して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いる。このため、標準財政規模に対する比率はほぼ同程度で推移している。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標準財政規模に対する実質</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収支比率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の経年変化は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市債繰上償還の多寡が主な要因となっている。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普通会計全体としては、財政の健全化に向けた取組が進められており、引き続き行政コストの縮減に努める。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今年度の決算は、合併時から引き続き、全ての会計で黒字となり、連結実質赤字比率は生じていない。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一般会計からの繰出金によって黒字を確保している特別会計もあり、一般会計の負担はますます増大している。各特別会計においては、徴収率向上のための取組を更に強化するなど収入確保を念頭に置き、独立採算の原則の下、適正な経費負担区分による財政運営、企業経営を行っ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連結実質黒字比率の増は、流域関連公共下水道事業特別会計および農業集落排水事業特別会計が平成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年度から法適用会計に移行するため打ち切り決算であったことと、米原駅東部土地区画整理事業特別会計が平成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年度までの認可事業であり市債の期日一括償還により全額償還となったことから、資金剰余額が大きくなったことによるものである。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K1" workbookViewId="0">
      <selection activeCell="AL36" sqref="AL36"/>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21552392</v>
      </c>
      <c r="BO4" s="441"/>
      <c r="BP4" s="441"/>
      <c r="BQ4" s="441"/>
      <c r="BR4" s="441"/>
      <c r="BS4" s="441"/>
      <c r="BT4" s="441"/>
      <c r="BU4" s="442"/>
      <c r="BV4" s="440">
        <v>19348649</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5.5</v>
      </c>
      <c r="CU4" s="622"/>
      <c r="CV4" s="622"/>
      <c r="CW4" s="622"/>
      <c r="CX4" s="622"/>
      <c r="CY4" s="622"/>
      <c r="CZ4" s="622"/>
      <c r="DA4" s="623"/>
      <c r="DB4" s="621">
        <v>5.5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20728940</v>
      </c>
      <c r="BO5" s="446"/>
      <c r="BP5" s="446"/>
      <c r="BQ5" s="446"/>
      <c r="BR5" s="446"/>
      <c r="BS5" s="446"/>
      <c r="BT5" s="446"/>
      <c r="BU5" s="447"/>
      <c r="BV5" s="445">
        <v>18533679</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90.9</v>
      </c>
      <c r="CU5" s="416"/>
      <c r="CV5" s="416"/>
      <c r="CW5" s="416"/>
      <c r="CX5" s="416"/>
      <c r="CY5" s="416"/>
      <c r="CZ5" s="416"/>
      <c r="DA5" s="417"/>
      <c r="DB5" s="415">
        <v>89.7</v>
      </c>
      <c r="DC5" s="416"/>
      <c r="DD5" s="416"/>
      <c r="DE5" s="416"/>
      <c r="DF5" s="416"/>
      <c r="DG5" s="416"/>
      <c r="DH5" s="416"/>
      <c r="DI5" s="417"/>
      <c r="DJ5" s="165"/>
      <c r="DK5" s="165"/>
      <c r="DL5" s="165"/>
      <c r="DM5" s="165"/>
      <c r="DN5" s="165"/>
      <c r="DO5" s="165"/>
    </row>
    <row r="6" spans="1:119" ht="18.75" customHeight="1">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89</v>
      </c>
      <c r="AV6" s="503"/>
      <c r="AW6" s="503"/>
      <c r="AX6" s="503"/>
      <c r="AY6" s="425" t="s">
        <v>97</v>
      </c>
      <c r="AZ6" s="426"/>
      <c r="BA6" s="426"/>
      <c r="BB6" s="426"/>
      <c r="BC6" s="426"/>
      <c r="BD6" s="426"/>
      <c r="BE6" s="426"/>
      <c r="BF6" s="426"/>
      <c r="BG6" s="426"/>
      <c r="BH6" s="426"/>
      <c r="BI6" s="426"/>
      <c r="BJ6" s="426"/>
      <c r="BK6" s="426"/>
      <c r="BL6" s="426"/>
      <c r="BM6" s="427"/>
      <c r="BN6" s="445">
        <v>823452</v>
      </c>
      <c r="BO6" s="446"/>
      <c r="BP6" s="446"/>
      <c r="BQ6" s="446"/>
      <c r="BR6" s="446"/>
      <c r="BS6" s="446"/>
      <c r="BT6" s="446"/>
      <c r="BU6" s="447"/>
      <c r="BV6" s="445">
        <v>814970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96</v>
      </c>
      <c r="CU6" s="596"/>
      <c r="CV6" s="596"/>
      <c r="CW6" s="596"/>
      <c r="CX6" s="596"/>
      <c r="CY6" s="596"/>
      <c r="CZ6" s="596"/>
      <c r="DA6" s="597"/>
      <c r="DB6" s="595">
        <v>94.7</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89</v>
      </c>
      <c r="AV7" s="503"/>
      <c r="AW7" s="503"/>
      <c r="AX7" s="503"/>
      <c r="AY7" s="425" t="s">
        <v>100</v>
      </c>
      <c r="AZ7" s="426"/>
      <c r="BA7" s="426"/>
      <c r="BB7" s="426"/>
      <c r="BC7" s="426"/>
      <c r="BD7" s="426"/>
      <c r="BE7" s="426"/>
      <c r="BF7" s="426"/>
      <c r="BG7" s="426"/>
      <c r="BH7" s="426"/>
      <c r="BI7" s="426"/>
      <c r="BJ7" s="426"/>
      <c r="BK7" s="426"/>
      <c r="BL7" s="426"/>
      <c r="BM7" s="427"/>
      <c r="BN7" s="445">
        <v>128915</v>
      </c>
      <c r="BO7" s="446"/>
      <c r="BP7" s="446"/>
      <c r="BQ7" s="446"/>
      <c r="BR7" s="446"/>
      <c r="BS7" s="446"/>
      <c r="BT7" s="446"/>
      <c r="BU7" s="447"/>
      <c r="BV7" s="445">
        <v>123539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12523675</v>
      </c>
      <c r="CU7" s="446"/>
      <c r="CV7" s="446"/>
      <c r="CW7" s="446"/>
      <c r="CX7" s="446"/>
      <c r="CY7" s="446"/>
      <c r="CZ7" s="446"/>
      <c r="DA7" s="447"/>
      <c r="DB7" s="445">
        <v>12530252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694537</v>
      </c>
      <c r="BO8" s="446"/>
      <c r="BP8" s="446"/>
      <c r="BQ8" s="446"/>
      <c r="BR8" s="446"/>
      <c r="BS8" s="446"/>
      <c r="BT8" s="446"/>
      <c r="BU8" s="447"/>
      <c r="BV8" s="445">
        <v>691431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0.56999999999999995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38719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3106</v>
      </c>
      <c r="BO9" s="446"/>
      <c r="BP9" s="446"/>
      <c r="BQ9" s="446"/>
      <c r="BR9" s="446"/>
      <c r="BS9" s="446"/>
      <c r="BT9" s="446"/>
      <c r="BU9" s="447"/>
      <c r="BV9" s="445">
        <v>-169191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14.1</v>
      </c>
      <c r="CU9" s="416"/>
      <c r="CV9" s="416"/>
      <c r="CW9" s="416"/>
      <c r="CX9" s="416"/>
      <c r="CY9" s="416"/>
      <c r="CZ9" s="416"/>
      <c r="DA9" s="417"/>
      <c r="DB9" s="415">
        <v>14.5</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40060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7102</v>
      </c>
      <c r="BO10" s="446"/>
      <c r="BP10" s="446"/>
      <c r="BQ10" s="446"/>
      <c r="BR10" s="446"/>
      <c r="BS10" s="446"/>
      <c r="BT10" s="446"/>
      <c r="BU10" s="447"/>
      <c r="BV10" s="445">
        <v>4970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351109</v>
      </c>
      <c r="BO11" s="446"/>
      <c r="BP11" s="446"/>
      <c r="BQ11" s="446"/>
      <c r="BR11" s="446"/>
      <c r="BS11" s="446"/>
      <c r="BT11" s="446"/>
      <c r="BU11" s="447"/>
      <c r="BV11" s="445">
        <v>443295</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c r="A12" s="166"/>
      <c r="B12" s="561" t="s">
        <v>125</v>
      </c>
      <c r="C12" s="562"/>
      <c r="D12" s="562"/>
      <c r="E12" s="562"/>
      <c r="F12" s="562"/>
      <c r="G12" s="562"/>
      <c r="H12" s="562"/>
      <c r="I12" s="562"/>
      <c r="J12" s="562"/>
      <c r="K12" s="563"/>
      <c r="L12" s="570" t="s">
        <v>126</v>
      </c>
      <c r="M12" s="571"/>
      <c r="N12" s="571"/>
      <c r="O12" s="571"/>
      <c r="P12" s="571"/>
      <c r="Q12" s="572"/>
      <c r="R12" s="573">
        <v>39543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134</v>
      </c>
      <c r="N13" s="546"/>
      <c r="O13" s="546"/>
      <c r="P13" s="546"/>
      <c r="Q13" s="547"/>
      <c r="R13" s="548">
        <v>39043</v>
      </c>
      <c r="S13" s="549"/>
      <c r="T13" s="549"/>
      <c r="U13" s="549"/>
      <c r="V13" s="550"/>
      <c r="W13" s="536" t="s">
        <v>135</v>
      </c>
      <c r="X13" s="458"/>
      <c r="Y13" s="458"/>
      <c r="Z13" s="458"/>
      <c r="AA13" s="458"/>
      <c r="AB13" s="459"/>
      <c r="AC13" s="421">
        <v>649</v>
      </c>
      <c r="AD13" s="422"/>
      <c r="AE13" s="422"/>
      <c r="AF13" s="422"/>
      <c r="AG13" s="423"/>
      <c r="AH13" s="421">
        <v>734</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361317</v>
      </c>
      <c r="BO13" s="446"/>
      <c r="BP13" s="446"/>
      <c r="BQ13" s="446"/>
      <c r="BR13" s="446"/>
      <c r="BS13" s="446"/>
      <c r="BT13" s="446"/>
      <c r="BU13" s="447"/>
      <c r="BV13" s="445">
        <v>279074</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5</v>
      </c>
      <c r="CU13" s="416"/>
      <c r="CV13" s="416"/>
      <c r="CW13" s="416"/>
      <c r="CX13" s="416"/>
      <c r="CY13" s="416"/>
      <c r="CZ13" s="416"/>
      <c r="DA13" s="417"/>
      <c r="DB13" s="415">
        <v>3.9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140</v>
      </c>
      <c r="M14" s="579"/>
      <c r="N14" s="579"/>
      <c r="O14" s="579"/>
      <c r="P14" s="579"/>
      <c r="Q14" s="580"/>
      <c r="R14" s="548">
        <v>39717</v>
      </c>
      <c r="S14" s="549"/>
      <c r="T14" s="549"/>
      <c r="U14" s="549"/>
      <c r="V14" s="550"/>
      <c r="W14" s="551"/>
      <c r="X14" s="461"/>
      <c r="Y14" s="461"/>
      <c r="Z14" s="461"/>
      <c r="AA14" s="461"/>
      <c r="AB14" s="462"/>
      <c r="AC14" s="541">
        <v>3.5</v>
      </c>
      <c r="AD14" s="542"/>
      <c r="AE14" s="542"/>
      <c r="AF14" s="542"/>
      <c r="AG14" s="543"/>
      <c r="AH14" s="541">
        <v>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133</v>
      </c>
      <c r="CU14" s="553"/>
      <c r="CV14" s="553"/>
      <c r="CW14" s="553"/>
      <c r="CX14" s="553"/>
      <c r="CY14" s="553"/>
      <c r="CZ14" s="553"/>
      <c r="DA14" s="554"/>
      <c r="DB14" s="552" t="s">
        <v>133</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142</v>
      </c>
      <c r="N15" s="546"/>
      <c r="O15" s="546"/>
      <c r="P15" s="546"/>
      <c r="Q15" s="547"/>
      <c r="R15" s="548">
        <v>39231</v>
      </c>
      <c r="S15" s="549"/>
      <c r="T15" s="549"/>
      <c r="U15" s="549"/>
      <c r="V15" s="550"/>
      <c r="W15" s="536" t="s">
        <v>143</v>
      </c>
      <c r="X15" s="458"/>
      <c r="Y15" s="458"/>
      <c r="Z15" s="458"/>
      <c r="AA15" s="458"/>
      <c r="AB15" s="459"/>
      <c r="AC15" s="421">
        <v>6681</v>
      </c>
      <c r="AD15" s="422"/>
      <c r="AE15" s="422"/>
      <c r="AF15" s="422"/>
      <c r="AG15" s="423"/>
      <c r="AH15" s="421">
        <v>6591</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5485560</v>
      </c>
      <c r="BO15" s="441"/>
      <c r="BP15" s="441"/>
      <c r="BQ15" s="441"/>
      <c r="BR15" s="441"/>
      <c r="BS15" s="441"/>
      <c r="BT15" s="441"/>
      <c r="BU15" s="442"/>
      <c r="BV15" s="440">
        <v>5428871</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35.9</v>
      </c>
      <c r="AD16" s="542"/>
      <c r="AE16" s="542"/>
      <c r="AF16" s="542"/>
      <c r="AG16" s="543"/>
      <c r="AH16" s="541">
        <v>36.1</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9651833</v>
      </c>
      <c r="BO16" s="446"/>
      <c r="BP16" s="446"/>
      <c r="BQ16" s="446"/>
      <c r="BR16" s="446"/>
      <c r="BS16" s="446"/>
      <c r="BT16" s="446"/>
      <c r="BU16" s="447"/>
      <c r="BV16" s="445">
        <v>9571751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11289</v>
      </c>
      <c r="AD17" s="422"/>
      <c r="AE17" s="422"/>
      <c r="AF17" s="422"/>
      <c r="AG17" s="423"/>
      <c r="AH17" s="421">
        <v>10956</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7042759</v>
      </c>
      <c r="BO17" s="446"/>
      <c r="BP17" s="446"/>
      <c r="BQ17" s="446"/>
      <c r="BR17" s="446"/>
      <c r="BS17" s="446"/>
      <c r="BT17" s="446"/>
      <c r="BU17" s="447"/>
      <c r="BV17" s="445">
        <v>6959348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250.39</v>
      </c>
      <c r="M18" s="510"/>
      <c r="N18" s="510"/>
      <c r="O18" s="510"/>
      <c r="P18" s="510"/>
      <c r="Q18" s="510"/>
      <c r="R18" s="511"/>
      <c r="S18" s="511"/>
      <c r="T18" s="511"/>
      <c r="U18" s="511"/>
      <c r="V18" s="512"/>
      <c r="W18" s="526"/>
      <c r="X18" s="527"/>
      <c r="Y18" s="527"/>
      <c r="Z18" s="527"/>
      <c r="AA18" s="527"/>
      <c r="AB18" s="537"/>
      <c r="AC18" s="409">
        <v>60.6</v>
      </c>
      <c r="AD18" s="410"/>
      <c r="AE18" s="410"/>
      <c r="AF18" s="410"/>
      <c r="AG18" s="513"/>
      <c r="AH18" s="409">
        <v>59.9</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11542165</v>
      </c>
      <c r="BO18" s="446"/>
      <c r="BP18" s="446"/>
      <c r="BQ18" s="446"/>
      <c r="BR18" s="446"/>
      <c r="BS18" s="446"/>
      <c r="BT18" s="446"/>
      <c r="BU18" s="447"/>
      <c r="BV18" s="445">
        <v>11375540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155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14875048</v>
      </c>
      <c r="BO19" s="446"/>
      <c r="BP19" s="446"/>
      <c r="BQ19" s="446"/>
      <c r="BR19" s="446"/>
      <c r="BS19" s="446"/>
      <c r="BT19" s="446"/>
      <c r="BU19" s="447"/>
      <c r="BV19" s="445">
        <v>14659268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13236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23274003</v>
      </c>
      <c r="BO23" s="446"/>
      <c r="BP23" s="446"/>
      <c r="BQ23" s="446"/>
      <c r="BR23" s="446"/>
      <c r="BS23" s="446"/>
      <c r="BT23" s="446"/>
      <c r="BU23" s="447"/>
      <c r="BV23" s="445">
        <v>22228444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9420</v>
      </c>
      <c r="R24" s="422"/>
      <c r="S24" s="422"/>
      <c r="T24" s="422"/>
      <c r="U24" s="422"/>
      <c r="V24" s="423"/>
      <c r="W24" s="487"/>
      <c r="X24" s="478"/>
      <c r="Y24" s="479"/>
      <c r="Z24" s="418" t="s">
        <v>167</v>
      </c>
      <c r="AA24" s="419"/>
      <c r="AB24" s="419"/>
      <c r="AC24" s="419"/>
      <c r="AD24" s="419"/>
      <c r="AE24" s="419"/>
      <c r="AF24" s="419"/>
      <c r="AG24" s="420"/>
      <c r="AH24" s="421">
        <v>367</v>
      </c>
      <c r="AI24" s="422"/>
      <c r="AJ24" s="422"/>
      <c r="AK24" s="422"/>
      <c r="AL24" s="423"/>
      <c r="AM24" s="421">
        <v>1113478</v>
      </c>
      <c r="AN24" s="422"/>
      <c r="AO24" s="422"/>
      <c r="AP24" s="422"/>
      <c r="AQ24" s="422"/>
      <c r="AR24" s="423"/>
      <c r="AS24" s="421">
        <v>3034</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7263623</v>
      </c>
      <c r="BO24" s="446"/>
      <c r="BP24" s="446"/>
      <c r="BQ24" s="446"/>
      <c r="BR24" s="446"/>
      <c r="BS24" s="446"/>
      <c r="BT24" s="446"/>
      <c r="BU24" s="447"/>
      <c r="BV24" s="445">
        <v>8051657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8040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171</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1619318</v>
      </c>
      <c r="BO25" s="441"/>
      <c r="BP25" s="441"/>
      <c r="BQ25" s="441"/>
      <c r="BR25" s="441"/>
      <c r="BS25" s="441"/>
      <c r="BT25" s="441"/>
      <c r="BU25" s="442"/>
      <c r="BV25" s="440">
        <v>2788287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173</v>
      </c>
      <c r="F26" s="419"/>
      <c r="G26" s="419"/>
      <c r="H26" s="419"/>
      <c r="I26" s="419"/>
      <c r="J26" s="419"/>
      <c r="K26" s="420"/>
      <c r="L26" s="421">
        <v>1</v>
      </c>
      <c r="M26" s="422"/>
      <c r="N26" s="422"/>
      <c r="O26" s="422"/>
      <c r="P26" s="423"/>
      <c r="Q26" s="421">
        <v>7680</v>
      </c>
      <c r="R26" s="422"/>
      <c r="S26" s="422"/>
      <c r="T26" s="422"/>
      <c r="U26" s="422"/>
      <c r="V26" s="423"/>
      <c r="W26" s="487"/>
      <c r="X26" s="478"/>
      <c r="Y26" s="479"/>
      <c r="Z26" s="418" t="s">
        <v>174</v>
      </c>
      <c r="AA26" s="500"/>
      <c r="AB26" s="500"/>
      <c r="AC26" s="500"/>
      <c r="AD26" s="500"/>
      <c r="AE26" s="500"/>
      <c r="AF26" s="500"/>
      <c r="AG26" s="501"/>
      <c r="AH26" s="421">
        <v>17</v>
      </c>
      <c r="AI26" s="422"/>
      <c r="AJ26" s="422"/>
      <c r="AK26" s="422"/>
      <c r="AL26" s="423"/>
      <c r="AM26" s="421">
        <v>42313</v>
      </c>
      <c r="AN26" s="422"/>
      <c r="AO26" s="422"/>
      <c r="AP26" s="422"/>
      <c r="AQ26" s="422"/>
      <c r="AR26" s="423"/>
      <c r="AS26" s="421">
        <v>2489</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4000</v>
      </c>
      <c r="R27" s="422"/>
      <c r="S27" s="422"/>
      <c r="T27" s="422"/>
      <c r="U27" s="422"/>
      <c r="V27" s="423"/>
      <c r="W27" s="487"/>
      <c r="X27" s="478"/>
      <c r="Y27" s="479"/>
      <c r="Z27" s="418" t="s">
        <v>177</v>
      </c>
      <c r="AA27" s="419"/>
      <c r="AB27" s="419"/>
      <c r="AC27" s="419"/>
      <c r="AD27" s="419"/>
      <c r="AE27" s="419"/>
      <c r="AF27" s="419"/>
      <c r="AG27" s="420"/>
      <c r="AH27" s="421">
        <v>16</v>
      </c>
      <c r="AI27" s="422"/>
      <c r="AJ27" s="422"/>
      <c r="AK27" s="422"/>
      <c r="AL27" s="423"/>
      <c r="AM27" s="421">
        <v>52404</v>
      </c>
      <c r="AN27" s="422"/>
      <c r="AO27" s="422"/>
      <c r="AP27" s="422"/>
      <c r="AQ27" s="422"/>
      <c r="AR27" s="423"/>
      <c r="AS27" s="421">
        <v>3275</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500000</v>
      </c>
      <c r="BO27" s="449"/>
      <c r="BP27" s="449"/>
      <c r="BQ27" s="449"/>
      <c r="BR27" s="449"/>
      <c r="BS27" s="449"/>
      <c r="BT27" s="449"/>
      <c r="BU27" s="450"/>
      <c r="BV27" s="448">
        <v>500000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3300</v>
      </c>
      <c r="R28" s="422"/>
      <c r="S28" s="422"/>
      <c r="T28" s="422"/>
      <c r="U28" s="422"/>
      <c r="V28" s="423"/>
      <c r="W28" s="487"/>
      <c r="X28" s="478"/>
      <c r="Y28" s="479"/>
      <c r="Z28" s="418" t="s">
        <v>180</v>
      </c>
      <c r="AA28" s="419"/>
      <c r="AB28" s="419"/>
      <c r="AC28" s="419"/>
      <c r="AD28" s="419"/>
      <c r="AE28" s="419"/>
      <c r="AF28" s="419"/>
      <c r="AG28" s="420"/>
      <c r="AH28" s="421" t="s">
        <v>171</v>
      </c>
      <c r="AI28" s="422"/>
      <c r="AJ28" s="422"/>
      <c r="AK28" s="422"/>
      <c r="AL28" s="423"/>
      <c r="AM28" s="421" t="s">
        <v>181</v>
      </c>
      <c r="AN28" s="422"/>
      <c r="AO28" s="422"/>
      <c r="AP28" s="422"/>
      <c r="AQ28" s="422"/>
      <c r="AR28" s="423"/>
      <c r="AS28" s="421" t="s">
        <v>171</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2756032</v>
      </c>
      <c r="BO28" s="441"/>
      <c r="BP28" s="441"/>
      <c r="BQ28" s="441"/>
      <c r="BR28" s="441"/>
      <c r="BS28" s="441"/>
      <c r="BT28" s="441"/>
      <c r="BU28" s="442"/>
      <c r="BV28" s="440">
        <v>2748930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183</v>
      </c>
      <c r="F29" s="419"/>
      <c r="G29" s="419"/>
      <c r="H29" s="419"/>
      <c r="I29" s="419"/>
      <c r="J29" s="419"/>
      <c r="K29" s="420"/>
      <c r="L29" s="421">
        <v>18</v>
      </c>
      <c r="M29" s="422"/>
      <c r="N29" s="422"/>
      <c r="O29" s="422"/>
      <c r="P29" s="423"/>
      <c r="Q29" s="421">
        <v>3000</v>
      </c>
      <c r="R29" s="422"/>
      <c r="S29" s="422"/>
      <c r="T29" s="422"/>
      <c r="U29" s="422"/>
      <c r="V29" s="423"/>
      <c r="W29" s="488"/>
      <c r="X29" s="489"/>
      <c r="Y29" s="490"/>
      <c r="Z29" s="418" t="s">
        <v>184</v>
      </c>
      <c r="AA29" s="419"/>
      <c r="AB29" s="419"/>
      <c r="AC29" s="419"/>
      <c r="AD29" s="419"/>
      <c r="AE29" s="419"/>
      <c r="AF29" s="419"/>
      <c r="AG29" s="420"/>
      <c r="AH29" s="421">
        <v>383</v>
      </c>
      <c r="AI29" s="422"/>
      <c r="AJ29" s="422"/>
      <c r="AK29" s="422"/>
      <c r="AL29" s="423"/>
      <c r="AM29" s="421">
        <v>1165882</v>
      </c>
      <c r="AN29" s="422"/>
      <c r="AO29" s="422"/>
      <c r="AP29" s="422"/>
      <c r="AQ29" s="422"/>
      <c r="AR29" s="423"/>
      <c r="AS29" s="421">
        <v>3044</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3633662</v>
      </c>
      <c r="BO29" s="446"/>
      <c r="BP29" s="446"/>
      <c r="BQ29" s="446"/>
      <c r="BR29" s="446"/>
      <c r="BS29" s="446"/>
      <c r="BT29" s="446"/>
      <c r="BU29" s="447"/>
      <c r="BV29" s="445">
        <v>3996866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7749981</v>
      </c>
      <c r="BO30" s="449"/>
      <c r="BP30" s="449"/>
      <c r="BQ30" s="449"/>
      <c r="BR30" s="449"/>
      <c r="BS30" s="449"/>
      <c r="BT30" s="449"/>
      <c r="BU30" s="450"/>
      <c r="BV30" s="448">
        <v>7885988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195</v>
      </c>
      <c r="X33" s="407"/>
      <c r="Y33" s="407"/>
      <c r="Z33" s="407"/>
      <c r="AA33" s="407"/>
      <c r="AB33" s="407"/>
      <c r="AC33" s="407"/>
      <c r="AD33" s="407"/>
      <c r="AE33" s="407"/>
      <c r="AF33" s="407"/>
      <c r="AG33" s="407"/>
      <c r="AH33" s="407"/>
      <c r="AI33" s="407"/>
      <c r="AJ33" s="407"/>
      <c r="AK33" s="407"/>
      <c r="AL33" s="195"/>
      <c r="AM33" s="408" t="s">
        <v>196</v>
      </c>
      <c r="AN33" s="408"/>
      <c r="AO33" s="407" t="s">
        <v>195</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200</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農業集落排水事業特別会計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駐車場事業特別会計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流域関連公共下水道事業特別会計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米原駅東部土地区画整理事業特別会計</v>
      </c>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IF('各会計、関係団体の財政状況及び健全化判断比率'!B35="","",'各会計、関係団体の財政状況及び健全化判断比率'!B35)</f>
        <v>住宅団地造成事業特別会計</v>
      </c>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6f4GmyGqc88LvHaFfgkShc8fjA5OBmiBQowI8fu0jZ5jWpNZCB33HgHff511tRhNrzFt7LDE9qchTdT5sCMd1A==" saltValue="sjSRORz77AHwcz8pph6+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election activeCell="K40" sqref="K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551</v>
      </c>
      <c r="D34" s="1224"/>
      <c r="E34" s="1225"/>
      <c r="F34" s="32">
        <v>16.23</v>
      </c>
      <c r="G34" s="33">
        <v>16.43</v>
      </c>
      <c r="H34" s="33">
        <v>16.39</v>
      </c>
      <c r="I34" s="33">
        <v>17.11</v>
      </c>
      <c r="J34" s="34">
        <v>17.239999999999998</v>
      </c>
      <c r="K34" s="22"/>
      <c r="L34" s="22"/>
      <c r="M34" s="22"/>
      <c r="N34" s="22"/>
      <c r="O34" s="22"/>
      <c r="P34" s="22"/>
    </row>
    <row r="35" spans="1:16" ht="39" customHeight="1">
      <c r="A35" s="22"/>
      <c r="B35" s="35"/>
      <c r="C35" s="1218" t="s">
        <v>552</v>
      </c>
      <c r="D35" s="1219"/>
      <c r="E35" s="1220"/>
      <c r="F35" s="36">
        <v>2.97</v>
      </c>
      <c r="G35" s="37">
        <v>3.29</v>
      </c>
      <c r="H35" s="37">
        <v>3.38</v>
      </c>
      <c r="I35" s="37">
        <v>3.57</v>
      </c>
      <c r="J35" s="38">
        <v>6.62</v>
      </c>
      <c r="K35" s="22"/>
      <c r="L35" s="22"/>
      <c r="M35" s="22"/>
      <c r="N35" s="22"/>
      <c r="O35" s="22"/>
      <c r="P35" s="22"/>
    </row>
    <row r="36" spans="1:16" ht="39" customHeight="1">
      <c r="A36" s="22"/>
      <c r="B36" s="35"/>
      <c r="C36" s="1218" t="s">
        <v>553</v>
      </c>
      <c r="D36" s="1219"/>
      <c r="E36" s="1220"/>
      <c r="F36" s="36">
        <v>5.13</v>
      </c>
      <c r="G36" s="37">
        <v>4.62</v>
      </c>
      <c r="H36" s="37">
        <v>6.65</v>
      </c>
      <c r="I36" s="37">
        <v>5.55</v>
      </c>
      <c r="J36" s="38">
        <v>5.54</v>
      </c>
      <c r="K36" s="22"/>
      <c r="L36" s="22"/>
      <c r="M36" s="22"/>
      <c r="N36" s="22"/>
      <c r="O36" s="22"/>
      <c r="P36" s="22"/>
    </row>
    <row r="37" spans="1:16" ht="39" customHeight="1">
      <c r="A37" s="22"/>
      <c r="B37" s="35"/>
      <c r="C37" s="1218" t="s">
        <v>554</v>
      </c>
      <c r="D37" s="1219"/>
      <c r="E37" s="1220"/>
      <c r="F37" s="36">
        <v>1.3</v>
      </c>
      <c r="G37" s="37">
        <v>0.98</v>
      </c>
      <c r="H37" s="37">
        <v>0.74</v>
      </c>
      <c r="I37" s="37">
        <v>1.34</v>
      </c>
      <c r="J37" s="38">
        <v>1.91</v>
      </c>
      <c r="K37" s="22"/>
      <c r="L37" s="22"/>
      <c r="M37" s="22"/>
      <c r="N37" s="22"/>
      <c r="O37" s="22"/>
      <c r="P37" s="22"/>
    </row>
    <row r="38" spans="1:16" ht="39" customHeight="1">
      <c r="A38" s="22"/>
      <c r="B38" s="35"/>
      <c r="C38" s="1218" t="s">
        <v>555</v>
      </c>
      <c r="D38" s="1219"/>
      <c r="E38" s="1220"/>
      <c r="F38" s="36">
        <v>0.01</v>
      </c>
      <c r="G38" s="37">
        <v>0.46</v>
      </c>
      <c r="H38" s="37">
        <v>0.59</v>
      </c>
      <c r="I38" s="37">
        <v>1.1000000000000001</v>
      </c>
      <c r="J38" s="38">
        <v>0.88</v>
      </c>
      <c r="K38" s="22"/>
      <c r="L38" s="22"/>
      <c r="M38" s="22"/>
      <c r="N38" s="22"/>
      <c r="O38" s="22"/>
      <c r="P38" s="22"/>
    </row>
    <row r="39" spans="1:16" ht="39" customHeight="1">
      <c r="A39" s="22"/>
      <c r="B39" s="35"/>
      <c r="C39" s="1218" t="s">
        <v>556</v>
      </c>
      <c r="D39" s="1219"/>
      <c r="E39" s="1220"/>
      <c r="F39" s="36">
        <v>0.06</v>
      </c>
      <c r="G39" s="37">
        <v>0.03</v>
      </c>
      <c r="H39" s="37">
        <v>0.03</v>
      </c>
      <c r="I39" s="37">
        <v>0.02</v>
      </c>
      <c r="J39" s="38">
        <v>0.75</v>
      </c>
      <c r="K39" s="22"/>
      <c r="L39" s="22"/>
      <c r="M39" s="22"/>
      <c r="N39" s="22"/>
      <c r="O39" s="22"/>
      <c r="P39" s="22"/>
    </row>
    <row r="40" spans="1:16" ht="39" customHeight="1">
      <c r="A40" s="22"/>
      <c r="B40" s="35"/>
      <c r="C40" s="1218" t="s">
        <v>557</v>
      </c>
      <c r="D40" s="1219"/>
      <c r="E40" s="1220"/>
      <c r="F40" s="36">
        <v>0.01</v>
      </c>
      <c r="G40" s="37">
        <v>0.01</v>
      </c>
      <c r="H40" s="37">
        <v>0.01</v>
      </c>
      <c r="I40" s="37">
        <v>0.01</v>
      </c>
      <c r="J40" s="38">
        <v>0.24</v>
      </c>
      <c r="K40" s="22"/>
      <c r="L40" s="22"/>
      <c r="M40" s="22"/>
      <c r="N40" s="22"/>
      <c r="O40" s="22"/>
      <c r="P40" s="22"/>
    </row>
    <row r="41" spans="1:16" ht="39" customHeight="1">
      <c r="A41" s="22"/>
      <c r="B41" s="35"/>
      <c r="C41" s="1218" t="s">
        <v>558</v>
      </c>
      <c r="D41" s="1219"/>
      <c r="E41" s="1220"/>
      <c r="F41" s="36">
        <v>0.35</v>
      </c>
      <c r="G41" s="37">
        <v>0.26</v>
      </c>
      <c r="H41" s="37">
        <v>0.22</v>
      </c>
      <c r="I41" s="37">
        <v>0.2</v>
      </c>
      <c r="J41" s="38">
        <v>0.15</v>
      </c>
      <c r="K41" s="22"/>
      <c r="L41" s="22"/>
      <c r="M41" s="22"/>
      <c r="N41" s="22"/>
      <c r="O41" s="22"/>
      <c r="P41" s="22"/>
    </row>
    <row r="42" spans="1:16" ht="39" customHeight="1">
      <c r="A42" s="22"/>
      <c r="B42" s="39"/>
      <c r="C42" s="1218" t="s">
        <v>559</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560</v>
      </c>
      <c r="D43" s="1222"/>
      <c r="E43" s="1223"/>
      <c r="F43" s="41">
        <v>0.06</v>
      </c>
      <c r="G43" s="42">
        <v>7.0000000000000007E-2</v>
      </c>
      <c r="H43" s="42">
        <v>0.06</v>
      </c>
      <c r="I43" s="42">
        <v>7.0000000000000007E-2</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gX+8QeJiez1c2L1xrrvQwcMWIigJOZrMjhUQGOEINQLdhV0bBvPOONYtMnY4oZw41rBaAODfq3JN3a+L8F5hw==" saltValue="hep4MQllSX4lI7dZ3+Gc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1776</v>
      </c>
      <c r="L45" s="60">
        <v>1751</v>
      </c>
      <c r="M45" s="60">
        <v>1532</v>
      </c>
      <c r="N45" s="60">
        <v>1622</v>
      </c>
      <c r="O45" s="61">
        <v>1678</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1380</v>
      </c>
      <c r="L48" s="64">
        <v>1358</v>
      </c>
      <c r="M48" s="64">
        <v>1278</v>
      </c>
      <c r="N48" s="64">
        <v>1417</v>
      </c>
      <c r="O48" s="65">
        <v>1807</v>
      </c>
      <c r="P48" s="48"/>
      <c r="Q48" s="48"/>
      <c r="R48" s="48"/>
      <c r="S48" s="48"/>
      <c r="T48" s="48"/>
      <c r="U48" s="48"/>
    </row>
    <row r="49" spans="1:21" ht="30.75" customHeight="1">
      <c r="A49" s="48"/>
      <c r="B49" s="1236"/>
      <c r="C49" s="1237"/>
      <c r="D49" s="62"/>
      <c r="E49" s="1228" t="s">
        <v>16</v>
      </c>
      <c r="F49" s="1228"/>
      <c r="G49" s="1228"/>
      <c r="H49" s="1228"/>
      <c r="I49" s="1228"/>
      <c r="J49" s="1229"/>
      <c r="K49" s="63">
        <v>144</v>
      </c>
      <c r="L49" s="64">
        <v>216</v>
      </c>
      <c r="M49" s="64">
        <v>29</v>
      </c>
      <c r="N49" s="64">
        <v>31</v>
      </c>
      <c r="O49" s="65">
        <v>25</v>
      </c>
      <c r="P49" s="48"/>
      <c r="Q49" s="48"/>
      <c r="R49" s="48"/>
      <c r="S49" s="48"/>
      <c r="T49" s="48"/>
      <c r="U49" s="48"/>
    </row>
    <row r="50" spans="1:21" ht="30.75" customHeight="1">
      <c r="A50" s="48"/>
      <c r="B50" s="1236"/>
      <c r="C50" s="1237"/>
      <c r="D50" s="62"/>
      <c r="E50" s="1228" t="s">
        <v>17</v>
      </c>
      <c r="F50" s="1228"/>
      <c r="G50" s="1228"/>
      <c r="H50" s="1228"/>
      <c r="I50" s="1228"/>
      <c r="J50" s="1229"/>
      <c r="K50" s="63">
        <v>19</v>
      </c>
      <c r="L50" s="64">
        <v>19</v>
      </c>
      <c r="M50" s="64">
        <v>18</v>
      </c>
      <c r="N50" s="64">
        <v>9</v>
      </c>
      <c r="O50" s="65">
        <v>6</v>
      </c>
      <c r="P50" s="48"/>
      <c r="Q50" s="48"/>
      <c r="R50" s="48"/>
      <c r="S50" s="48"/>
      <c r="T50" s="48"/>
      <c r="U50" s="48"/>
    </row>
    <row r="51" spans="1:21" ht="30.75" customHeight="1">
      <c r="A51" s="48"/>
      <c r="B51" s="1238"/>
      <c r="C51" s="1239"/>
      <c r="D51" s="66"/>
      <c r="E51" s="1228" t="s">
        <v>18</v>
      </c>
      <c r="F51" s="1228"/>
      <c r="G51" s="1228"/>
      <c r="H51" s="1228"/>
      <c r="I51" s="1228"/>
      <c r="J51" s="1229"/>
      <c r="K51" s="63" t="s">
        <v>503</v>
      </c>
      <c r="L51" s="64">
        <v>1</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2673</v>
      </c>
      <c r="L52" s="64">
        <v>2741</v>
      </c>
      <c r="M52" s="64">
        <v>2678</v>
      </c>
      <c r="N52" s="64">
        <v>2632</v>
      </c>
      <c r="O52" s="65">
        <v>2605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646</v>
      </c>
      <c r="L53" s="69">
        <v>604</v>
      </c>
      <c r="M53" s="69">
        <v>179</v>
      </c>
      <c r="N53" s="69">
        <v>447</v>
      </c>
      <c r="O53" s="70">
        <v>911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H6D05u2iK7zapELDs74JSjA2YwZs2uPE/aE16sXs268wSwS9i2+duWQ1seupyosySlP8+3mtAQJbWmcpZfNDA==" saltValue="4bJumMs+7QF9mNxtfaYb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4" t="s">
        <v>24</v>
      </c>
      <c r="C41" s="1255"/>
      <c r="D41" s="81"/>
      <c r="E41" s="1256" t="s">
        <v>25</v>
      </c>
      <c r="F41" s="1256"/>
      <c r="G41" s="1256"/>
      <c r="H41" s="1257"/>
      <c r="I41" s="82">
        <v>20626</v>
      </c>
      <c r="J41" s="83">
        <v>21795</v>
      </c>
      <c r="K41" s="83">
        <v>21755</v>
      </c>
      <c r="L41" s="83">
        <v>21470</v>
      </c>
      <c r="M41" s="84">
        <v>22576</v>
      </c>
    </row>
    <row r="42" spans="2:13" ht="27.75" customHeight="1">
      <c r="B42" s="1244"/>
      <c r="C42" s="1245"/>
      <c r="D42" s="85"/>
      <c r="E42" s="1248" t="s">
        <v>26</v>
      </c>
      <c r="F42" s="1248"/>
      <c r="G42" s="1248"/>
      <c r="H42" s="1249"/>
      <c r="I42" s="86">
        <v>97</v>
      </c>
      <c r="J42" s="87">
        <v>78</v>
      </c>
      <c r="K42" s="87">
        <v>60</v>
      </c>
      <c r="L42" s="87">
        <v>51</v>
      </c>
      <c r="M42" s="88">
        <v>46</v>
      </c>
    </row>
    <row r="43" spans="2:13" ht="27.75" customHeight="1">
      <c r="B43" s="1244"/>
      <c r="C43" s="1245"/>
      <c r="D43" s="85"/>
      <c r="E43" s="1248" t="s">
        <v>27</v>
      </c>
      <c r="F43" s="1248"/>
      <c r="G43" s="1248"/>
      <c r="H43" s="1249"/>
      <c r="I43" s="86">
        <v>19901</v>
      </c>
      <c r="J43" s="87">
        <v>20256</v>
      </c>
      <c r="K43" s="87">
        <v>19295</v>
      </c>
      <c r="L43" s="87">
        <v>18899</v>
      </c>
      <c r="M43" s="88">
        <v>18067</v>
      </c>
    </row>
    <row r="44" spans="2:13" ht="27.75" customHeight="1">
      <c r="B44" s="1244"/>
      <c r="C44" s="1245"/>
      <c r="D44" s="85"/>
      <c r="E44" s="1248" t="s">
        <v>28</v>
      </c>
      <c r="F44" s="1248"/>
      <c r="G44" s="1248"/>
      <c r="H44" s="1249"/>
      <c r="I44" s="86">
        <v>251</v>
      </c>
      <c r="J44" s="87">
        <v>270</v>
      </c>
      <c r="K44" s="87">
        <v>220</v>
      </c>
      <c r="L44" s="87">
        <v>201</v>
      </c>
      <c r="M44" s="88">
        <v>202</v>
      </c>
    </row>
    <row r="45" spans="2:13" ht="27.75" customHeight="1">
      <c r="B45" s="1244"/>
      <c r="C45" s="1245"/>
      <c r="D45" s="85"/>
      <c r="E45" s="1248" t="s">
        <v>29</v>
      </c>
      <c r="F45" s="1248"/>
      <c r="G45" s="1248"/>
      <c r="H45" s="1249"/>
      <c r="I45" s="86">
        <v>3595</v>
      </c>
      <c r="J45" s="87">
        <v>3493</v>
      </c>
      <c r="K45" s="87">
        <v>3180</v>
      </c>
      <c r="L45" s="87">
        <v>3284</v>
      </c>
      <c r="M45" s="88">
        <v>3483</v>
      </c>
    </row>
    <row r="46" spans="2:13" ht="27.75" customHeight="1">
      <c r="B46" s="1244"/>
      <c r="C46" s="1245"/>
      <c r="D46" s="89"/>
      <c r="E46" s="1248" t="s">
        <v>30</v>
      </c>
      <c r="F46" s="1248"/>
      <c r="G46" s="1248"/>
      <c r="H46" s="1249"/>
      <c r="I46" s="86">
        <v>68</v>
      </c>
      <c r="J46" s="87">
        <v>50</v>
      </c>
      <c r="K46" s="87">
        <v>38</v>
      </c>
      <c r="L46" s="87">
        <v>28</v>
      </c>
      <c r="M46" s="88">
        <v>18</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11476</v>
      </c>
      <c r="J50" s="87">
        <v>12091</v>
      </c>
      <c r="K50" s="87">
        <v>12249</v>
      </c>
      <c r="L50" s="87">
        <v>12493</v>
      </c>
      <c r="M50" s="88">
        <v>12350</v>
      </c>
    </row>
    <row r="51" spans="2:13" ht="27.75" customHeight="1">
      <c r="B51" s="1244"/>
      <c r="C51" s="1245"/>
      <c r="D51" s="85"/>
      <c r="E51" s="1248" t="s">
        <v>36</v>
      </c>
      <c r="F51" s="1248"/>
      <c r="G51" s="1248"/>
      <c r="H51" s="1249"/>
      <c r="I51" s="86">
        <v>1633</v>
      </c>
      <c r="J51" s="87">
        <v>1514</v>
      </c>
      <c r="K51" s="87">
        <v>1440</v>
      </c>
      <c r="L51" s="87">
        <v>1489</v>
      </c>
      <c r="M51" s="88">
        <v>1262</v>
      </c>
    </row>
    <row r="52" spans="2:13" ht="27.75" customHeight="1">
      <c r="B52" s="1246"/>
      <c r="C52" s="1247"/>
      <c r="D52" s="85"/>
      <c r="E52" s="1248" t="s">
        <v>37</v>
      </c>
      <c r="F52" s="1248"/>
      <c r="G52" s="1248"/>
      <c r="H52" s="1249"/>
      <c r="I52" s="86">
        <v>31965</v>
      </c>
      <c r="J52" s="87">
        <v>31346</v>
      </c>
      <c r="K52" s="87">
        <v>33154</v>
      </c>
      <c r="L52" s="87">
        <v>32513</v>
      </c>
      <c r="M52" s="88">
        <v>32706</v>
      </c>
    </row>
    <row r="53" spans="2:13" ht="27.75" customHeight="1" thickBot="1">
      <c r="B53" s="1250" t="s">
        <v>38</v>
      </c>
      <c r="C53" s="1251"/>
      <c r="D53" s="92"/>
      <c r="E53" s="1252" t="s">
        <v>39</v>
      </c>
      <c r="F53" s="1252"/>
      <c r="G53" s="1252"/>
      <c r="H53" s="1253"/>
      <c r="I53" s="93">
        <v>-537</v>
      </c>
      <c r="J53" s="94">
        <v>991</v>
      </c>
      <c r="K53" s="94">
        <v>-2295</v>
      </c>
      <c r="L53" s="94">
        <v>-2560</v>
      </c>
      <c r="M53" s="95">
        <v>-1927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3gZzxKGz/ycMzm8iu+HV9prwhtZ5nXvpXsj7VunTNk1/adgBXOoBl+OYj/vzUiM6TS1sMCLC6+wm4EQfSKCQQ==" saltValue="mV6v1dnY6CpbW0m/pvob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2744</v>
      </c>
      <c r="G55" s="107">
        <v>2749</v>
      </c>
      <c r="H55" s="108">
        <v>2756</v>
      </c>
    </row>
    <row r="56" spans="2:8" ht="52.5" customHeight="1">
      <c r="B56" s="109"/>
      <c r="C56" s="1271" t="s">
        <v>43</v>
      </c>
      <c r="D56" s="1271"/>
      <c r="E56" s="1272"/>
      <c r="F56" s="110">
        <v>3980</v>
      </c>
      <c r="G56" s="110">
        <v>3997</v>
      </c>
      <c r="H56" s="111">
        <v>3634</v>
      </c>
    </row>
    <row r="57" spans="2:8" ht="53.25" customHeight="1">
      <c r="B57" s="109"/>
      <c r="C57" s="1273" t="s">
        <v>44</v>
      </c>
      <c r="D57" s="1273"/>
      <c r="E57" s="1274"/>
      <c r="F57" s="112">
        <v>7705</v>
      </c>
      <c r="G57" s="112">
        <v>7886</v>
      </c>
      <c r="H57" s="113">
        <v>7750</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14428</v>
      </c>
      <c r="G63" s="121">
        <v>14632</v>
      </c>
      <c r="H63" s="122">
        <v>14140</v>
      </c>
    </row>
    <row r="64" spans="2:8" ht="15" customHeight="1"/>
    <row r="65" ht="0" hidden="1" customHeight="1"/>
    <row r="66" ht="0" hidden="1" customHeight="1"/>
  </sheetData>
  <sheetProtection algorithmName="SHA-512" hashValue="noR/n/64QvLD/F5ETOvT4tgoaUh5CSOSj68le9GwKufzjC0oU7y+/DZX0K6pGm8PHfq92u/cmq0a6J5RRcTZYA==" saltValue="6WiKC/rfO5Pd7xRArCai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22" zoomScaleNormal="10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562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563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576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564</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546</v>
      </c>
      <c r="BQ50" s="1279"/>
      <c r="BR50" s="1279"/>
      <c r="BS50" s="1279"/>
      <c r="BT50" s="1279"/>
      <c r="BU50" s="1279"/>
      <c r="BV50" s="1279"/>
      <c r="BW50" s="1279"/>
      <c r="BX50" s="1279" t="s">
        <v>547</v>
      </c>
      <c r="BY50" s="1279"/>
      <c r="BZ50" s="1279"/>
      <c r="CA50" s="1279"/>
      <c r="CB50" s="1279"/>
      <c r="CC50" s="1279"/>
      <c r="CD50" s="1279"/>
      <c r="CE50" s="1279"/>
      <c r="CF50" s="1279" t="s">
        <v>548</v>
      </c>
      <c r="CG50" s="1279"/>
      <c r="CH50" s="1279"/>
      <c r="CI50" s="1279"/>
      <c r="CJ50" s="1279"/>
      <c r="CK50" s="1279"/>
      <c r="CL50" s="1279"/>
      <c r="CM50" s="1279"/>
      <c r="CN50" s="1279" t="s">
        <v>549</v>
      </c>
      <c r="CO50" s="1279"/>
      <c r="CP50" s="1279"/>
      <c r="CQ50" s="1279"/>
      <c r="CR50" s="1279"/>
      <c r="CS50" s="1279"/>
      <c r="CT50" s="1279"/>
      <c r="CU50" s="1279"/>
      <c r="CV50" s="1279" t="s">
        <v>550</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565</v>
      </c>
      <c r="AO51" s="1282"/>
      <c r="AP51" s="1282"/>
      <c r="AQ51" s="1282"/>
      <c r="AR51" s="1282"/>
      <c r="AS51" s="1282"/>
      <c r="AT51" s="1282"/>
      <c r="AU51" s="1282"/>
      <c r="AV51" s="1282"/>
      <c r="AW51" s="1282"/>
      <c r="AX51" s="1282"/>
      <c r="AY51" s="1282"/>
      <c r="AZ51" s="1282"/>
      <c r="BA51" s="1282"/>
      <c r="BB51" s="1282" t="s">
        <v>566</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567</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56.3</v>
      </c>
      <c r="CG53" s="1280"/>
      <c r="CH53" s="1280"/>
      <c r="CI53" s="1280"/>
      <c r="CJ53" s="1280"/>
      <c r="CK53" s="1280"/>
      <c r="CL53" s="1280"/>
      <c r="CM53" s="1280"/>
      <c r="CN53" s="1280">
        <v>57.7</v>
      </c>
      <c r="CO53" s="1280"/>
      <c r="CP53" s="1280"/>
      <c r="CQ53" s="1280"/>
      <c r="CR53" s="1280"/>
      <c r="CS53" s="1280"/>
      <c r="CT53" s="1280"/>
      <c r="CU53" s="1280"/>
      <c r="CV53" s="1280">
        <v>58.4</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568</v>
      </c>
      <c r="AO55" s="1279"/>
      <c r="AP55" s="1279"/>
      <c r="AQ55" s="1279"/>
      <c r="AR55" s="1279"/>
      <c r="AS55" s="1279"/>
      <c r="AT55" s="1279"/>
      <c r="AU55" s="1279"/>
      <c r="AV55" s="1279"/>
      <c r="AW55" s="1279"/>
      <c r="AX55" s="1279"/>
      <c r="AY55" s="1279"/>
      <c r="AZ55" s="1279"/>
      <c r="BA55" s="1279"/>
      <c r="BB55" s="1282" t="s">
        <v>566</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56.8</v>
      </c>
      <c r="CG55" s="1280"/>
      <c r="CH55" s="1280"/>
      <c r="CI55" s="1280"/>
      <c r="CJ55" s="1280"/>
      <c r="CK55" s="1280"/>
      <c r="CL55" s="1280"/>
      <c r="CM55" s="1280"/>
      <c r="CN55" s="1280">
        <v>52.3</v>
      </c>
      <c r="CO55" s="1280"/>
      <c r="CP55" s="1280"/>
      <c r="CQ55" s="1280"/>
      <c r="CR55" s="1280"/>
      <c r="CS55" s="1280"/>
      <c r="CT55" s="1280"/>
      <c r="CU55" s="1280"/>
      <c r="CV55" s="1280">
        <v>55.4</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567</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v>
      </c>
      <c r="CG57" s="1280"/>
      <c r="CH57" s="1280"/>
      <c r="CI57" s="1280"/>
      <c r="CJ57" s="1280"/>
      <c r="CK57" s="1280"/>
      <c r="CL57" s="1280"/>
      <c r="CM57" s="1280"/>
      <c r="CN57" s="1280">
        <v>57.1</v>
      </c>
      <c r="CO57" s="1280"/>
      <c r="CP57" s="1280"/>
      <c r="CQ57" s="1280"/>
      <c r="CR57" s="1280"/>
      <c r="CS57" s="1280"/>
      <c r="CT57" s="1280"/>
      <c r="CU57" s="1280"/>
      <c r="CV57" s="1280">
        <v>55.2</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569</v>
      </c>
    </row>
    <row r="64" spans="1:109">
      <c r="B64" s="374"/>
      <c r="G64" s="381"/>
      <c r="I64" s="394"/>
      <c r="J64" s="394"/>
      <c r="K64" s="394"/>
      <c r="L64" s="394"/>
      <c r="M64" s="394"/>
      <c r="N64" s="395"/>
      <c r="AM64" s="381"/>
      <c r="AN64" s="381" t="s">
        <v>563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6" t="s">
        <v>575</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c r="B66" s="374"/>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c r="B67" s="374"/>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c r="B68" s="374"/>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c r="B69" s="374"/>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564</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546</v>
      </c>
      <c r="BQ72" s="1279"/>
      <c r="BR72" s="1279"/>
      <c r="BS72" s="1279"/>
      <c r="BT72" s="1279"/>
      <c r="BU72" s="1279"/>
      <c r="BV72" s="1279"/>
      <c r="BW72" s="1279"/>
      <c r="BX72" s="1279" t="s">
        <v>547</v>
      </c>
      <c r="BY72" s="1279"/>
      <c r="BZ72" s="1279"/>
      <c r="CA72" s="1279"/>
      <c r="CB72" s="1279"/>
      <c r="CC72" s="1279"/>
      <c r="CD72" s="1279"/>
      <c r="CE72" s="1279"/>
      <c r="CF72" s="1279" t="s">
        <v>548</v>
      </c>
      <c r="CG72" s="1279"/>
      <c r="CH72" s="1279"/>
      <c r="CI72" s="1279"/>
      <c r="CJ72" s="1279"/>
      <c r="CK72" s="1279"/>
      <c r="CL72" s="1279"/>
      <c r="CM72" s="1279"/>
      <c r="CN72" s="1279" t="s">
        <v>549</v>
      </c>
      <c r="CO72" s="1279"/>
      <c r="CP72" s="1279"/>
      <c r="CQ72" s="1279"/>
      <c r="CR72" s="1279"/>
      <c r="CS72" s="1279"/>
      <c r="CT72" s="1279"/>
      <c r="CU72" s="1279"/>
      <c r="CV72" s="1279" t="s">
        <v>550</v>
      </c>
      <c r="CW72" s="1279"/>
      <c r="CX72" s="1279"/>
      <c r="CY72" s="1279"/>
      <c r="CZ72" s="1279"/>
      <c r="DA72" s="1279"/>
      <c r="DB72" s="1279"/>
      <c r="DC72" s="1279"/>
    </row>
    <row r="73" spans="2:107">
      <c r="B73" s="374"/>
      <c r="G73" s="1293"/>
      <c r="H73" s="1293"/>
      <c r="I73" s="1293"/>
      <c r="J73" s="1293"/>
      <c r="K73" s="1305"/>
      <c r="L73" s="1305"/>
      <c r="M73" s="1305"/>
      <c r="N73" s="1305"/>
      <c r="AM73" s="383"/>
      <c r="AN73" s="1282" t="s">
        <v>565</v>
      </c>
      <c r="AO73" s="1282"/>
      <c r="AP73" s="1282"/>
      <c r="AQ73" s="1282"/>
      <c r="AR73" s="1282"/>
      <c r="AS73" s="1282"/>
      <c r="AT73" s="1282"/>
      <c r="AU73" s="1282"/>
      <c r="AV73" s="1282"/>
      <c r="AW73" s="1282"/>
      <c r="AX73" s="1282"/>
      <c r="AY73" s="1282"/>
      <c r="AZ73" s="1282"/>
      <c r="BA73" s="1282"/>
      <c r="BB73" s="1282" t="s">
        <v>566</v>
      </c>
      <c r="BC73" s="1282"/>
      <c r="BD73" s="1282"/>
      <c r="BE73" s="1282"/>
      <c r="BF73" s="1282"/>
      <c r="BG73" s="1282"/>
      <c r="BH73" s="1282"/>
      <c r="BI73" s="1282"/>
      <c r="BJ73" s="1282"/>
      <c r="BK73" s="1282"/>
      <c r="BL73" s="1282"/>
      <c r="BM73" s="1282"/>
      <c r="BN73" s="1282"/>
      <c r="BO73" s="1282"/>
      <c r="BP73" s="1280"/>
      <c r="BQ73" s="1280"/>
      <c r="BR73" s="1280"/>
      <c r="BS73" s="1280"/>
      <c r="BT73" s="1280"/>
      <c r="BU73" s="1280"/>
      <c r="BV73" s="1280"/>
      <c r="BW73" s="1280"/>
      <c r="BX73" s="1280">
        <v>9.4</v>
      </c>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c r="B74" s="374"/>
      <c r="G74" s="1293"/>
      <c r="H74" s="1293"/>
      <c r="I74" s="1293"/>
      <c r="J74" s="1293"/>
      <c r="K74" s="1305"/>
      <c r="L74" s="1305"/>
      <c r="M74" s="1305"/>
      <c r="N74" s="1305"/>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570</v>
      </c>
      <c r="BC75" s="1282"/>
      <c r="BD75" s="1282"/>
      <c r="BE75" s="1282"/>
      <c r="BF75" s="1282"/>
      <c r="BG75" s="1282"/>
      <c r="BH75" s="1282"/>
      <c r="BI75" s="1282"/>
      <c r="BJ75" s="1282"/>
      <c r="BK75" s="1282"/>
      <c r="BL75" s="1282"/>
      <c r="BM75" s="1282"/>
      <c r="BN75" s="1282"/>
      <c r="BO75" s="1282"/>
      <c r="BP75" s="1280">
        <v>7</v>
      </c>
      <c r="BQ75" s="1280"/>
      <c r="BR75" s="1280"/>
      <c r="BS75" s="1280"/>
      <c r="BT75" s="1280"/>
      <c r="BU75" s="1280"/>
      <c r="BV75" s="1280"/>
      <c r="BW75" s="1280"/>
      <c r="BX75" s="1280">
        <v>5.8</v>
      </c>
      <c r="BY75" s="1280"/>
      <c r="BZ75" s="1280"/>
      <c r="CA75" s="1280"/>
      <c r="CB75" s="1280"/>
      <c r="CC75" s="1280"/>
      <c r="CD75" s="1280"/>
      <c r="CE75" s="1280"/>
      <c r="CF75" s="1280">
        <v>4.5</v>
      </c>
      <c r="CG75" s="1280"/>
      <c r="CH75" s="1280"/>
      <c r="CI75" s="1280"/>
      <c r="CJ75" s="1280"/>
      <c r="CK75" s="1280"/>
      <c r="CL75" s="1280"/>
      <c r="CM75" s="1280"/>
      <c r="CN75" s="1280">
        <v>3.9</v>
      </c>
      <c r="CO75" s="1280"/>
      <c r="CP75" s="1280"/>
      <c r="CQ75" s="1280"/>
      <c r="CR75" s="1280"/>
      <c r="CS75" s="1280"/>
      <c r="CT75" s="1280"/>
      <c r="CU75" s="1280"/>
      <c r="CV75" s="1280">
        <v>5</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305"/>
      <c r="L77" s="1305"/>
      <c r="M77" s="1305"/>
      <c r="N77" s="1305"/>
      <c r="AN77" s="1279" t="s">
        <v>571</v>
      </c>
      <c r="AO77" s="1279"/>
      <c r="AP77" s="1279"/>
      <c r="AQ77" s="1279"/>
      <c r="AR77" s="1279"/>
      <c r="AS77" s="1279"/>
      <c r="AT77" s="1279"/>
      <c r="AU77" s="1279"/>
      <c r="AV77" s="1279"/>
      <c r="AW77" s="1279"/>
      <c r="AX77" s="1279"/>
      <c r="AY77" s="1279"/>
      <c r="AZ77" s="1279"/>
      <c r="BA77" s="1279"/>
      <c r="BB77" s="1282" t="s">
        <v>566</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56.8</v>
      </c>
      <c r="CG77" s="1280"/>
      <c r="CH77" s="1280"/>
      <c r="CI77" s="1280"/>
      <c r="CJ77" s="1280"/>
      <c r="CK77" s="1280"/>
      <c r="CL77" s="1280"/>
      <c r="CM77" s="1280"/>
      <c r="CN77" s="1280">
        <v>52.3</v>
      </c>
      <c r="CO77" s="1280"/>
      <c r="CP77" s="1280"/>
      <c r="CQ77" s="1280"/>
      <c r="CR77" s="1280"/>
      <c r="CS77" s="1280"/>
      <c r="CT77" s="1280"/>
      <c r="CU77" s="1280"/>
      <c r="CV77" s="1280">
        <v>55.4</v>
      </c>
      <c r="CW77" s="1280"/>
      <c r="CX77" s="1280"/>
      <c r="CY77" s="1280"/>
      <c r="CZ77" s="1280"/>
      <c r="DA77" s="1280"/>
      <c r="DB77" s="1280"/>
      <c r="DC77" s="1280"/>
    </row>
    <row r="78" spans="2:107">
      <c r="B78" s="374"/>
      <c r="G78" s="1275"/>
      <c r="H78" s="1275"/>
      <c r="I78" s="1275"/>
      <c r="J78" s="1275"/>
      <c r="K78" s="1305"/>
      <c r="L78" s="1305"/>
      <c r="M78" s="1305"/>
      <c r="N78" s="1305"/>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306"/>
      <c r="L79" s="1306"/>
      <c r="M79" s="1306"/>
      <c r="N79" s="1306"/>
      <c r="AN79" s="1279"/>
      <c r="AO79" s="1279"/>
      <c r="AP79" s="1279"/>
      <c r="AQ79" s="1279"/>
      <c r="AR79" s="1279"/>
      <c r="AS79" s="1279"/>
      <c r="AT79" s="1279"/>
      <c r="AU79" s="1279"/>
      <c r="AV79" s="1279"/>
      <c r="AW79" s="1279"/>
      <c r="AX79" s="1279"/>
      <c r="AY79" s="1279"/>
      <c r="AZ79" s="1279"/>
      <c r="BA79" s="1279"/>
      <c r="BB79" s="1282" t="s">
        <v>572</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10.199999999999999</v>
      </c>
      <c r="CG79" s="1280"/>
      <c r="CH79" s="1280"/>
      <c r="CI79" s="1280"/>
      <c r="CJ79" s="1280"/>
      <c r="CK79" s="1280"/>
      <c r="CL79" s="1280"/>
      <c r="CM79" s="1280"/>
      <c r="CN79" s="1280">
        <v>10</v>
      </c>
      <c r="CO79" s="1280"/>
      <c r="CP79" s="1280"/>
      <c r="CQ79" s="1280"/>
      <c r="CR79" s="1280"/>
      <c r="CS79" s="1280"/>
      <c r="CT79" s="1280"/>
      <c r="CU79" s="1280"/>
      <c r="CV79" s="1280">
        <v>9.6999999999999993</v>
      </c>
      <c r="CW79" s="1280"/>
      <c r="CX79" s="1280"/>
      <c r="CY79" s="1280"/>
      <c r="CZ79" s="1280"/>
      <c r="DA79" s="1280"/>
      <c r="DB79" s="1280"/>
      <c r="DC79" s="1280"/>
    </row>
    <row r="80" spans="2:107">
      <c r="B80" s="374"/>
      <c r="G80" s="1275"/>
      <c r="H80" s="1275"/>
      <c r="I80" s="1295"/>
      <c r="J80" s="1295"/>
      <c r="K80" s="1306"/>
      <c r="L80" s="1306"/>
      <c r="M80" s="1306"/>
      <c r="N80" s="1306"/>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7pyOIi//TAc3FqMFc2cTGABvfePy13zbC4nDmZUZ0ZmEV8ezApkPM3tI5T0d07sCqVILuG3apolVwXgFTh3NQ==" saltValue="et+OieiukPnDbnBlhBOxp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Normal="100" zoomScaleSheetLayoutView="70" workbookViewId="0">
      <selection activeCell="BK95" sqref="BK95"/>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dxqxWT/nV53viWUF6wkr2HQevekGIKlb5TuSwNfw3q1fhTEgXcX0cp7xB3WQf/y/ERStKA/AkoSgDY00HcOFg==" saltValue="h5vBoksyZUzXTDMUwOYTY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88" zoomScaleNormal="100" zoomScaleSheetLayoutView="55" workbookViewId="0">
      <selection activeCell="BK113" sqref="BK113"/>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574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FGK/NFvwQrI71FWyfwTWEJksmmn/xGgwrKS5Vqq89wGRiydCwYKN3+yhPibpAdX2yMb9nbyKYzbUsgQNtjTcA==" saltValue="+ThGXTabecqJxspMAe1gs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543</v>
      </c>
      <c r="G2" s="136"/>
      <c r="H2" s="137"/>
    </row>
    <row r="3" spans="1:8">
      <c r="A3" s="133" t="s">
        <v>536</v>
      </c>
      <c r="B3" s="138"/>
      <c r="C3" s="139"/>
      <c r="D3" s="140">
        <v>88424</v>
      </c>
      <c r="E3" s="141"/>
      <c r="F3" s="142">
        <v>90961</v>
      </c>
      <c r="G3" s="143"/>
      <c r="H3" s="144"/>
    </row>
    <row r="4" spans="1:8">
      <c r="A4" s="145"/>
      <c r="B4" s="146"/>
      <c r="C4" s="147"/>
      <c r="D4" s="148">
        <v>62926</v>
      </c>
      <c r="E4" s="149"/>
      <c r="F4" s="150">
        <v>37720</v>
      </c>
      <c r="G4" s="151"/>
      <c r="H4" s="152"/>
    </row>
    <row r="5" spans="1:8">
      <c r="A5" s="133" t="s">
        <v>538</v>
      </c>
      <c r="B5" s="138"/>
      <c r="C5" s="139"/>
      <c r="D5" s="140">
        <v>107958</v>
      </c>
      <c r="E5" s="141"/>
      <c r="F5" s="142">
        <v>106614</v>
      </c>
      <c r="G5" s="143"/>
      <c r="H5" s="144"/>
    </row>
    <row r="6" spans="1:8">
      <c r="A6" s="145"/>
      <c r="B6" s="146"/>
      <c r="C6" s="147"/>
      <c r="D6" s="148">
        <v>89198</v>
      </c>
      <c r="E6" s="149"/>
      <c r="F6" s="150">
        <v>45545</v>
      </c>
      <c r="G6" s="151"/>
      <c r="H6" s="152"/>
    </row>
    <row r="7" spans="1:8">
      <c r="A7" s="133" t="s">
        <v>539</v>
      </c>
      <c r="B7" s="138"/>
      <c r="C7" s="139"/>
      <c r="D7" s="140">
        <v>75379</v>
      </c>
      <c r="E7" s="141"/>
      <c r="F7" s="142">
        <v>81768</v>
      </c>
      <c r="G7" s="143"/>
      <c r="H7" s="144"/>
    </row>
    <row r="8" spans="1:8">
      <c r="A8" s="145"/>
      <c r="B8" s="146"/>
      <c r="C8" s="147"/>
      <c r="D8" s="148">
        <v>55889</v>
      </c>
      <c r="E8" s="149"/>
      <c r="F8" s="150">
        <v>37917</v>
      </c>
      <c r="G8" s="151"/>
      <c r="H8" s="152"/>
    </row>
    <row r="9" spans="1:8">
      <c r="A9" s="133" t="s">
        <v>540</v>
      </c>
      <c r="B9" s="138"/>
      <c r="C9" s="139"/>
      <c r="D9" s="140">
        <v>48382</v>
      </c>
      <c r="E9" s="141"/>
      <c r="F9" s="142">
        <v>65876</v>
      </c>
      <c r="G9" s="143"/>
      <c r="H9" s="144"/>
    </row>
    <row r="10" spans="1:8">
      <c r="A10" s="145"/>
      <c r="B10" s="146"/>
      <c r="C10" s="147"/>
      <c r="D10" s="148">
        <v>36128</v>
      </c>
      <c r="E10" s="149"/>
      <c r="F10" s="150">
        <v>36484</v>
      </c>
      <c r="G10" s="151"/>
      <c r="H10" s="152"/>
    </row>
    <row r="11" spans="1:8">
      <c r="A11" s="133" t="s">
        <v>541</v>
      </c>
      <c r="B11" s="138"/>
      <c r="C11" s="139"/>
      <c r="D11" s="140">
        <v>91602</v>
      </c>
      <c r="E11" s="141"/>
      <c r="F11" s="142">
        <v>68468</v>
      </c>
      <c r="G11" s="143"/>
      <c r="H11" s="144"/>
    </row>
    <row r="12" spans="1:8">
      <c r="A12" s="145"/>
      <c r="B12" s="146"/>
      <c r="C12" s="153"/>
      <c r="D12" s="148">
        <v>67931</v>
      </c>
      <c r="E12" s="149"/>
      <c r="F12" s="150">
        <v>34140</v>
      </c>
      <c r="G12" s="151"/>
      <c r="H12" s="152"/>
    </row>
    <row r="13" spans="1:8">
      <c r="A13" s="133"/>
      <c r="B13" s="138"/>
      <c r="C13" s="154"/>
      <c r="D13" s="155">
        <v>82349</v>
      </c>
      <c r="E13" s="156"/>
      <c r="F13" s="157">
        <v>82737</v>
      </c>
      <c r="G13" s="158"/>
      <c r="H13" s="144"/>
    </row>
    <row r="14" spans="1:8">
      <c r="A14" s="145"/>
      <c r="B14" s="146"/>
      <c r="C14" s="147"/>
      <c r="D14" s="148">
        <v>62414</v>
      </c>
      <c r="E14" s="149"/>
      <c r="F14" s="150">
        <v>38361</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5.13</v>
      </c>
      <c r="C19" s="159">
        <f>ROUND(VALUE(SUBSTITUTE(実質収支比率等に係る経年分析!G$48,"▲","-")),2)</f>
        <v>4.62</v>
      </c>
      <c r="D19" s="159">
        <f>ROUND(VALUE(SUBSTITUTE(実質収支比率等に係る経年分析!H$48,"▲","-")),2)</f>
        <v>6.66</v>
      </c>
      <c r="E19" s="159">
        <f>ROUND(VALUE(SUBSTITUTE(実質収支比率等に係る経年分析!I$48,"▲","-")),2)</f>
        <v>5.52</v>
      </c>
      <c r="F19" s="159">
        <f>ROUND(VALUE(SUBSTITUTE(実質収支比率等に係る経年分析!J$48,"▲","-")),2)</f>
        <v>5.55</v>
      </c>
    </row>
    <row r="20" spans="1:11">
      <c r="A20" s="159" t="s">
        <v>50</v>
      </c>
      <c r="B20" s="159">
        <f>ROUND(VALUE(SUBSTITUTE(実質収支比率等に係る経年分析!F$47,"▲","-")),2)</f>
        <v>20.76</v>
      </c>
      <c r="C20" s="159">
        <f>ROUND(VALUE(SUBSTITUTE(実質収支比率等に係る経年分析!G$47,"▲","-")),2)</f>
        <v>20.94</v>
      </c>
      <c r="D20" s="159">
        <f>ROUND(VALUE(SUBSTITUTE(実質収支比率等に係る経年分析!H$47,"▲","-")),2)</f>
        <v>21.23</v>
      </c>
      <c r="E20" s="159">
        <f>ROUND(VALUE(SUBSTITUTE(実質収支比率等に係る経年分析!I$47,"▲","-")),2)</f>
        <v>21.94</v>
      </c>
      <c r="F20" s="159">
        <f>ROUND(VALUE(SUBSTITUTE(実質収支比率等に係る経年分析!J$47,"▲","-")),2)</f>
        <v>22.01</v>
      </c>
    </row>
    <row r="21" spans="1:11">
      <c r="A21" s="159" t="s">
        <v>51</v>
      </c>
      <c r="B21" s="159">
        <f>IF(ISNUMBER(VALUE(SUBSTITUTE(実質収支比率等に係る経年分析!F$49,"▲","-"))),ROUND(VALUE(SUBSTITUTE(実質収支比率等に係る経年分析!F$49,"▲","-")),2),NA())</f>
        <v>5.71</v>
      </c>
      <c r="C21" s="159">
        <f>IF(ISNUMBER(VALUE(SUBSTITUTE(実質収支比率等に係る経年分析!G$49,"▲","-"))),ROUND(VALUE(SUBSTITUTE(実質収支比率等に係る経年分析!G$49,"▲","-")),2),NA())</f>
        <v>6.67</v>
      </c>
      <c r="D21" s="159">
        <f>IF(ISNUMBER(VALUE(SUBSTITUTE(実質収支比率等に係る経年分析!H$49,"▲","-"))),ROUND(VALUE(SUBSTITUTE(実質収支比率等に係る経年分析!H$49,"▲","-")),2),NA())</f>
        <v>10.29</v>
      </c>
      <c r="E21" s="159">
        <f>IF(ISNUMBER(VALUE(SUBSTITUTE(実質収支比率等に係る経年分析!I$49,"▲","-"))),ROUND(VALUE(SUBSTITUTE(実質収支比率等に係る経年分析!I$49,"▲","-")),2),NA())</f>
        <v>2.23</v>
      </c>
      <c r="F21" s="159">
        <f>IF(ISNUMBER(VALUE(SUBSTITUTE(実質収支比率等に係る経年分析!J$49,"▲","-"))),ROUND(VALUE(SUBSTITUTE(実質収支比率等に係る経年分析!J$49,"▲","-")),2),NA())</f>
        <v>2.89</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住宅団地造成事業特別会計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0.35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0.15</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0.24</v>
      </c>
    </row>
    <row r="31" spans="1:11">
      <c r="A31" s="160" t="str">
        <f>IF(連結実質赤字比率に係る赤字・黒字の構成分析!C$39="",NA(),連結実質赤字比率に係る赤字・黒字の構成分析!C$39)</f>
        <v>流域関連公共下水道事業特別会計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0.75</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1.1000000000000001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0.88</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6.65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5.55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5.54</v>
      </c>
    </row>
    <row r="35" spans="1:16">
      <c r="A35" s="160" t="str">
        <f>IF(連結実質赤字比率に係る赤字・黒字の構成分析!C$35="",NA(),連結実質赤字比率に係る赤字・黒字の構成分析!C$35)</f>
        <v>米原駅東部土地区画整理事業特別会計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2.97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6.62</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16.43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16.39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17.11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17.239999999999998</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2673</v>
      </c>
      <c r="E42" s="161"/>
      <c r="F42" s="161"/>
      <c r="G42" s="161">
        <f>'実質公債費比率（分子）の構造'!L$52</f>
        <v>2741</v>
      </c>
      <c r="H42" s="161"/>
      <c r="I42" s="161"/>
      <c r="J42" s="161">
        <f>'実質公債費比率（分子）の構造'!M$52</f>
        <v>2678</v>
      </c>
      <c r="K42" s="161"/>
      <c r="L42" s="161"/>
      <c r="M42" s="161">
        <f>'実質公債費比率（分子）の構造'!N$52</f>
        <v>2632</v>
      </c>
      <c r="N42" s="161"/>
      <c r="O42" s="161"/>
      <c r="P42" s="161">
        <f>'実質公債費比率（分子）の構造'!O$52</f>
        <v>2605</v>
      </c>
    </row>
    <row r="43" spans="1:16">
      <c r="A43" s="161" t="s">
        <v>59</v>
      </c>
      <c r="B43" s="161" t="str">
        <f>'実質公債費比率（分子）の構造'!K$51</f>
        <v>-</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60</v>
      </c>
      <c r="B44" s="161">
        <f>'実質公債費比率（分子）の構造'!K$50</f>
        <v>19</v>
      </c>
      <c r="C44" s="161"/>
      <c r="D44" s="161"/>
      <c r="E44" s="161">
        <f>'実質公債費比率（分子）の構造'!L$50</f>
        <v>19</v>
      </c>
      <c r="F44" s="161"/>
      <c r="G44" s="161"/>
      <c r="H44" s="161">
        <f>'実質公債費比率（分子）の構造'!M$50</f>
        <v>18</v>
      </c>
      <c r="I44" s="161"/>
      <c r="J44" s="161"/>
      <c r="K44" s="161">
        <f>'実質公債費比率（分子）の構造'!N$50</f>
        <v>9</v>
      </c>
      <c r="L44" s="161"/>
      <c r="M44" s="161"/>
      <c r="N44" s="161">
        <f>'実質公債費比率（分子）の構造'!O$50</f>
        <v>6</v>
      </c>
      <c r="O44" s="161"/>
      <c r="P44" s="161"/>
    </row>
    <row r="45" spans="1:16">
      <c r="A45" s="161" t="s">
        <v>61</v>
      </c>
      <c r="B45" s="161">
        <f>'実質公債費比率（分子）の構造'!K$49</f>
        <v>144</v>
      </c>
      <c r="C45" s="161"/>
      <c r="D45" s="161"/>
      <c r="E45" s="161">
        <f>'実質公債費比率（分子）の構造'!L$49</f>
        <v>216</v>
      </c>
      <c r="F45" s="161"/>
      <c r="G45" s="161"/>
      <c r="H45" s="161">
        <f>'実質公債費比率（分子）の構造'!M$49</f>
        <v>29</v>
      </c>
      <c r="I45" s="161"/>
      <c r="J45" s="161"/>
      <c r="K45" s="161">
        <f>'実質公債費比率（分子）の構造'!N$49</f>
        <v>31</v>
      </c>
      <c r="L45" s="161"/>
      <c r="M45" s="161"/>
      <c r="N45" s="161">
        <f>'実質公債費比率（分子）の構造'!O$49</f>
        <v>25</v>
      </c>
      <c r="O45" s="161"/>
      <c r="P45" s="161"/>
    </row>
    <row r="46" spans="1:16">
      <c r="A46" s="161" t="s">
        <v>62</v>
      </c>
      <c r="B46" s="161">
        <f>'実質公債費比率（分子）の構造'!K$48</f>
        <v>1380</v>
      </c>
      <c r="C46" s="161"/>
      <c r="D46" s="161"/>
      <c r="E46" s="161">
        <f>'実質公債費比率（分子）の構造'!L$48</f>
        <v>1358</v>
      </c>
      <c r="F46" s="161"/>
      <c r="G46" s="161"/>
      <c r="H46" s="161">
        <f>'実質公債費比率（分子）の構造'!M$48</f>
        <v>1278</v>
      </c>
      <c r="I46" s="161"/>
      <c r="J46" s="161"/>
      <c r="K46" s="161">
        <f>'実質公債費比率（分子）の構造'!N$48</f>
        <v>1417</v>
      </c>
      <c r="L46" s="161"/>
      <c r="M46" s="161"/>
      <c r="N46" s="161">
        <f>'実質公債費比率（分子）の構造'!O$48</f>
        <v>1807</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1776</v>
      </c>
      <c r="C49" s="161"/>
      <c r="D49" s="161"/>
      <c r="E49" s="161">
        <f>'実質公債費比率（分子）の構造'!L$45</f>
        <v>1751</v>
      </c>
      <c r="F49" s="161"/>
      <c r="G49" s="161"/>
      <c r="H49" s="161">
        <f>'実質公債費比率（分子）の構造'!M$45</f>
        <v>1532</v>
      </c>
      <c r="I49" s="161"/>
      <c r="J49" s="161"/>
      <c r="K49" s="161">
        <f>'実質公債費比率（分子）の構造'!N$45</f>
        <v>1622</v>
      </c>
      <c r="L49" s="161"/>
      <c r="M49" s="161"/>
      <c r="N49" s="161">
        <f>'実質公債費比率（分子）の構造'!O$45</f>
        <v>1678</v>
      </c>
      <c r="O49" s="161"/>
      <c r="P49" s="161"/>
    </row>
    <row r="50" spans="1:16">
      <c r="A50" s="161" t="s">
        <v>66</v>
      </c>
      <c r="B50" s="161" t="e">
        <f>NA()</f>
        <v>#N/A</v>
      </c>
      <c r="C50" s="161">
        <f>IF(ISNUMBER('実質公債費比率（分子）の構造'!K$53),'実質公債費比率（分子）の構造'!K$53,NA())</f>
        <v>646</v>
      </c>
      <c r="D50" s="161" t="e">
        <f>NA()</f>
        <v>#N/A</v>
      </c>
      <c r="E50" s="161" t="e">
        <f>NA()</f>
        <v>#N/A</v>
      </c>
      <c r="F50" s="161">
        <f>IF(ISNUMBER('実質公債費比率（分子）の構造'!L$53),'実質公債費比率（分子）の構造'!L$53,NA())</f>
        <v>604</v>
      </c>
      <c r="G50" s="161" t="e">
        <f>NA()</f>
        <v>#N/A</v>
      </c>
      <c r="H50" s="161" t="e">
        <f>NA()</f>
        <v>#N/A</v>
      </c>
      <c r="I50" s="161">
        <f>IF(ISNUMBER('実質公債費比率（分子）の構造'!M$53),'実質公債費比率（分子）の構造'!M$53,NA())</f>
        <v>179</v>
      </c>
      <c r="J50" s="161" t="e">
        <f>NA()</f>
        <v>#N/A</v>
      </c>
      <c r="K50" s="161" t="e">
        <f>NA()</f>
        <v>#N/A</v>
      </c>
      <c r="L50" s="161">
        <f>IF(ISNUMBER('実質公債費比率（分子）の構造'!N$53),'実質公債費比率（分子）の構造'!N$53,NA())</f>
        <v>447</v>
      </c>
      <c r="M50" s="161" t="e">
        <f>NA()</f>
        <v>#N/A</v>
      </c>
      <c r="N50" s="161" t="e">
        <f>NA()</f>
        <v>#N/A</v>
      </c>
      <c r="O50" s="161">
        <f>IF(ISNUMBER('実質公債費比率（分子）の構造'!O$53),'実質公債費比率（分子）の構造'!O$53,NA())</f>
        <v>911</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31965</v>
      </c>
      <c r="E56" s="160"/>
      <c r="F56" s="160"/>
      <c r="G56" s="160">
        <f>'将来負担比率（分子）の構造'!J$52</f>
        <v>31346</v>
      </c>
      <c r="H56" s="160"/>
      <c r="I56" s="160"/>
      <c r="J56" s="160">
        <f>'将来負担比率（分子）の構造'!K$52</f>
        <v>33154</v>
      </c>
      <c r="K56" s="160"/>
      <c r="L56" s="160"/>
      <c r="M56" s="160">
        <f>'将来負担比率（分子）の構造'!L$52</f>
        <v>32513</v>
      </c>
      <c r="N56" s="160"/>
      <c r="O56" s="160"/>
      <c r="P56" s="160">
        <f>'将来負担比率（分子）の構造'!M$52</f>
        <v>32706</v>
      </c>
    </row>
    <row r="57" spans="1:16">
      <c r="A57" s="160" t="s">
        <v>36</v>
      </c>
      <c r="B57" s="160"/>
      <c r="C57" s="160"/>
      <c r="D57" s="160">
        <f>'将来負担比率（分子）の構造'!I$51</f>
        <v>1633</v>
      </c>
      <c r="E57" s="160"/>
      <c r="F57" s="160"/>
      <c r="G57" s="160">
        <f>'将来負担比率（分子）の構造'!J$51</f>
        <v>1514</v>
      </c>
      <c r="H57" s="160"/>
      <c r="I57" s="160"/>
      <c r="J57" s="160">
        <f>'将来負担比率（分子）の構造'!K$51</f>
        <v>1440</v>
      </c>
      <c r="K57" s="160"/>
      <c r="L57" s="160"/>
      <c r="M57" s="160">
        <f>'将来負担比率（分子）の構造'!L$51</f>
        <v>1489</v>
      </c>
      <c r="N57" s="160"/>
      <c r="O57" s="160"/>
      <c r="P57" s="160">
        <f>'将来負担比率（分子）の構造'!M$51</f>
        <v>1262</v>
      </c>
    </row>
    <row r="58" spans="1:16">
      <c r="A58" s="160" t="s">
        <v>35</v>
      </c>
      <c r="B58" s="160"/>
      <c r="C58" s="160"/>
      <c r="D58" s="160">
        <f>'将来負担比率（分子）の構造'!I$50</f>
        <v>11476</v>
      </c>
      <c r="E58" s="160"/>
      <c r="F58" s="160"/>
      <c r="G58" s="160">
        <f>'将来負担比率（分子）の構造'!J$50</f>
        <v>12091</v>
      </c>
      <c r="H58" s="160"/>
      <c r="I58" s="160"/>
      <c r="J58" s="160">
        <f>'将来負担比率（分子）の構造'!K$50</f>
        <v>12249</v>
      </c>
      <c r="K58" s="160"/>
      <c r="L58" s="160"/>
      <c r="M58" s="160">
        <f>'将来負担比率（分子）の構造'!L$50</f>
        <v>12493</v>
      </c>
      <c r="N58" s="160"/>
      <c r="O58" s="160"/>
      <c r="P58" s="160">
        <f>'将来負担比率（分子）の構造'!M$50</f>
        <v>12350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68</v>
      </c>
      <c r="C61" s="160"/>
      <c r="D61" s="160"/>
      <c r="E61" s="160">
        <f>'将来負担比率（分子）の構造'!J$46</f>
        <v>50</v>
      </c>
      <c r="F61" s="160"/>
      <c r="G61" s="160"/>
      <c r="H61" s="160">
        <f>'将来負担比率（分子）の構造'!K$46</f>
        <v>38</v>
      </c>
      <c r="I61" s="160"/>
      <c r="J61" s="160"/>
      <c r="K61" s="160">
        <f>'将来負担比率（分子）の構造'!L$46</f>
        <v>28</v>
      </c>
      <c r="L61" s="160"/>
      <c r="M61" s="160"/>
      <c r="N61" s="160">
        <f>'将来負担比率（分子）の構造'!M$46</f>
        <v>18</v>
      </c>
      <c r="O61" s="160"/>
      <c r="P61" s="160"/>
    </row>
    <row r="62" spans="1:16">
      <c r="A62" s="160" t="s">
        <v>29</v>
      </c>
      <c r="B62" s="160">
        <f>'将来負担比率（分子）の構造'!I$45</f>
        <v>3595</v>
      </c>
      <c r="C62" s="160"/>
      <c r="D62" s="160"/>
      <c r="E62" s="160">
        <f>'将来負担比率（分子）の構造'!J$45</f>
        <v>3493</v>
      </c>
      <c r="F62" s="160"/>
      <c r="G62" s="160"/>
      <c r="H62" s="160">
        <f>'将来負担比率（分子）の構造'!K$45</f>
        <v>3180</v>
      </c>
      <c r="I62" s="160"/>
      <c r="J62" s="160"/>
      <c r="K62" s="160">
        <f>'将来負担比率（分子）の構造'!L$45</f>
        <v>3284</v>
      </c>
      <c r="L62" s="160"/>
      <c r="M62" s="160"/>
      <c r="N62" s="160">
        <f>'将来負担比率（分子）の構造'!M$45</f>
        <v>3483</v>
      </c>
      <c r="O62" s="160"/>
      <c r="P62" s="160"/>
    </row>
    <row r="63" spans="1:16">
      <c r="A63" s="160" t="s">
        <v>28</v>
      </c>
      <c r="B63" s="160">
        <f>'将来負担比率（分子）の構造'!I$44</f>
        <v>251</v>
      </c>
      <c r="C63" s="160"/>
      <c r="D63" s="160"/>
      <c r="E63" s="160">
        <f>'将来負担比率（分子）の構造'!J$44</f>
        <v>270</v>
      </c>
      <c r="F63" s="160"/>
      <c r="G63" s="160"/>
      <c r="H63" s="160">
        <f>'将来負担比率（分子）の構造'!K$44</f>
        <v>220</v>
      </c>
      <c r="I63" s="160"/>
      <c r="J63" s="160"/>
      <c r="K63" s="160">
        <f>'将来負担比率（分子）の構造'!L$44</f>
        <v>201</v>
      </c>
      <c r="L63" s="160"/>
      <c r="M63" s="160"/>
      <c r="N63" s="160">
        <f>'将来負担比率（分子）の構造'!M$44</f>
        <v>202</v>
      </c>
      <c r="O63" s="160"/>
      <c r="P63" s="160"/>
    </row>
    <row r="64" spans="1:16">
      <c r="A64" s="160" t="s">
        <v>27</v>
      </c>
      <c r="B64" s="160">
        <f>'将来負担比率（分子）の構造'!I$43</f>
        <v>19901</v>
      </c>
      <c r="C64" s="160"/>
      <c r="D64" s="160"/>
      <c r="E64" s="160">
        <f>'将来負担比率（分子）の構造'!J$43</f>
        <v>20256</v>
      </c>
      <c r="F64" s="160"/>
      <c r="G64" s="160"/>
      <c r="H64" s="160">
        <f>'将来負担比率（分子）の構造'!K$43</f>
        <v>19295</v>
      </c>
      <c r="I64" s="160"/>
      <c r="J64" s="160"/>
      <c r="K64" s="160">
        <f>'将来負担比率（分子）の構造'!L$43</f>
        <v>18899</v>
      </c>
      <c r="L64" s="160"/>
      <c r="M64" s="160"/>
      <c r="N64" s="160">
        <f>'将来負担比率（分子）の構造'!M$43</f>
        <v>18067</v>
      </c>
      <c r="O64" s="160"/>
      <c r="P64" s="160"/>
    </row>
    <row r="65" spans="1:16">
      <c r="A65" s="160" t="s">
        <v>26</v>
      </c>
      <c r="B65" s="160">
        <f>'将来負担比率（分子）の構造'!I$42</f>
        <v>97</v>
      </c>
      <c r="C65" s="160"/>
      <c r="D65" s="160"/>
      <c r="E65" s="160">
        <f>'将来負担比率（分子）の構造'!J$42</f>
        <v>78</v>
      </c>
      <c r="F65" s="160"/>
      <c r="G65" s="160"/>
      <c r="H65" s="160">
        <f>'将来負担比率（分子）の構造'!K$42</f>
        <v>60</v>
      </c>
      <c r="I65" s="160"/>
      <c r="J65" s="160"/>
      <c r="K65" s="160">
        <f>'将来負担比率（分子）の構造'!L$42</f>
        <v>51</v>
      </c>
      <c r="L65" s="160"/>
      <c r="M65" s="160"/>
      <c r="N65" s="160">
        <f>'将来負担比率（分子）の構造'!M$42</f>
        <v>46</v>
      </c>
      <c r="O65" s="160"/>
      <c r="P65" s="160"/>
    </row>
    <row r="66" spans="1:16">
      <c r="A66" s="160" t="s">
        <v>25</v>
      </c>
      <c r="B66" s="160">
        <f>'将来負担比率（分子）の構造'!I$41</f>
        <v>20626</v>
      </c>
      <c r="C66" s="160"/>
      <c r="D66" s="160"/>
      <c r="E66" s="160">
        <f>'将来負担比率（分子）の構造'!J$41</f>
        <v>21795</v>
      </c>
      <c r="F66" s="160"/>
      <c r="G66" s="160"/>
      <c r="H66" s="160">
        <f>'将来負担比率（分子）の構造'!K$41</f>
        <v>21755</v>
      </c>
      <c r="I66" s="160"/>
      <c r="J66" s="160"/>
      <c r="K66" s="160">
        <f>'将来負担比率（分子）の構造'!L$41</f>
        <v>21470</v>
      </c>
      <c r="L66" s="160"/>
      <c r="M66" s="160"/>
      <c r="N66" s="160">
        <f>'将来負担比率（分子）の構造'!M$41</f>
        <v>22576</v>
      </c>
      <c r="O66" s="160"/>
      <c r="P66" s="160"/>
    </row>
    <row r="67" spans="1:16">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991</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2744</v>
      </c>
      <c r="C72" s="164">
        <f>基金残高に係る経年分析!G55</f>
        <v>2749</v>
      </c>
      <c r="D72" s="164">
        <f>基金残高に係る経年分析!H55</f>
        <v>2756</v>
      </c>
    </row>
    <row r="73" spans="1:16">
      <c r="A73" s="163" t="s">
        <v>73</v>
      </c>
      <c r="B73" s="164">
        <f>基金残高に係る経年分析!F56</f>
        <v>3980</v>
      </c>
      <c r="C73" s="164">
        <f>基金残高に係る経年分析!G56</f>
        <v>3997</v>
      </c>
      <c r="D73" s="164">
        <f>基金残高に係る経年分析!H56</f>
        <v>3634</v>
      </c>
    </row>
    <row r="74" spans="1:16">
      <c r="A74" s="163" t="s">
        <v>74</v>
      </c>
      <c r="B74" s="164">
        <f>基金残高に係る経年分析!F57</f>
        <v>7705</v>
      </c>
      <c r="C74" s="164">
        <f>基金残高に係る経年分析!G57</f>
        <v>7886</v>
      </c>
      <c r="D74" s="164">
        <f>基金残高に係る経年分析!H57</f>
        <v>7750</v>
      </c>
    </row>
  </sheetData>
  <sheetProtection algorithmName="SHA-512" hashValue="McXmlxMdNoQ46q++YtSBe132/WLgn2HfbUlGe9SCNpY+I880YXeslxmyRKpqn80Hqb7NTR4BTT1zjvrSBH4fKg==" saltValue="WcOj5Ug4AyLwso8MMpSP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L36" sqref="AL36"/>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225</v>
      </c>
      <c r="C5" s="741"/>
      <c r="D5" s="741"/>
      <c r="E5" s="741"/>
      <c r="F5" s="741"/>
      <c r="G5" s="741"/>
      <c r="H5" s="741"/>
      <c r="I5" s="741"/>
      <c r="J5" s="741"/>
      <c r="K5" s="741"/>
      <c r="L5" s="741"/>
      <c r="M5" s="741"/>
      <c r="N5" s="741"/>
      <c r="O5" s="741"/>
      <c r="P5" s="741"/>
      <c r="Q5" s="742"/>
      <c r="R5" s="706">
        <v>6380839</v>
      </c>
      <c r="S5" s="707"/>
      <c r="T5" s="707"/>
      <c r="U5" s="707"/>
      <c r="V5" s="707"/>
      <c r="W5" s="707"/>
      <c r="X5" s="707"/>
      <c r="Y5" s="753"/>
      <c r="Z5" s="771">
        <v>29.6</v>
      </c>
      <c r="AA5" s="771"/>
      <c r="AB5" s="771"/>
      <c r="AC5" s="771"/>
      <c r="AD5" s="772">
        <v>6285290</v>
      </c>
      <c r="AE5" s="772"/>
      <c r="AF5" s="772"/>
      <c r="AG5" s="772"/>
      <c r="AH5" s="772"/>
      <c r="AI5" s="772"/>
      <c r="AJ5" s="772"/>
      <c r="AK5" s="772"/>
      <c r="AL5" s="754">
        <v>52.3</v>
      </c>
      <c r="AM5" s="723"/>
      <c r="AN5" s="723"/>
      <c r="AO5" s="755"/>
      <c r="AP5" s="740" t="s">
        <v>226</v>
      </c>
      <c r="AQ5" s="741"/>
      <c r="AR5" s="741"/>
      <c r="AS5" s="741"/>
      <c r="AT5" s="741"/>
      <c r="AU5" s="741"/>
      <c r="AV5" s="741"/>
      <c r="AW5" s="741"/>
      <c r="AX5" s="741"/>
      <c r="AY5" s="741"/>
      <c r="AZ5" s="741"/>
      <c r="BA5" s="741"/>
      <c r="BB5" s="741"/>
      <c r="BC5" s="741"/>
      <c r="BD5" s="741"/>
      <c r="BE5" s="741"/>
      <c r="BF5" s="742"/>
      <c r="BG5" s="647">
        <v>6267216</v>
      </c>
      <c r="BH5" s="648"/>
      <c r="BI5" s="648"/>
      <c r="BJ5" s="648"/>
      <c r="BK5" s="648"/>
      <c r="BL5" s="648"/>
      <c r="BM5" s="648"/>
      <c r="BN5" s="649"/>
      <c r="BO5" s="703">
        <v>98.2</v>
      </c>
      <c r="BP5" s="703"/>
      <c r="BQ5" s="703"/>
      <c r="BR5" s="703"/>
      <c r="BS5" s="704">
        <v>71560</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c r="B6" s="644" t="s">
        <v>230</v>
      </c>
      <c r="C6" s="645"/>
      <c r="D6" s="645"/>
      <c r="E6" s="645"/>
      <c r="F6" s="645"/>
      <c r="G6" s="645"/>
      <c r="H6" s="645"/>
      <c r="I6" s="645"/>
      <c r="J6" s="645"/>
      <c r="K6" s="645"/>
      <c r="L6" s="645"/>
      <c r="M6" s="645"/>
      <c r="N6" s="645"/>
      <c r="O6" s="645"/>
      <c r="P6" s="645"/>
      <c r="Q6" s="646"/>
      <c r="R6" s="647">
        <v>136535</v>
      </c>
      <c r="S6" s="648"/>
      <c r="T6" s="648"/>
      <c r="U6" s="648"/>
      <c r="V6" s="648"/>
      <c r="W6" s="648"/>
      <c r="X6" s="648"/>
      <c r="Y6" s="649"/>
      <c r="Z6" s="703">
        <v>0.6</v>
      </c>
      <c r="AA6" s="703"/>
      <c r="AB6" s="703"/>
      <c r="AC6" s="703"/>
      <c r="AD6" s="704">
        <v>136535</v>
      </c>
      <c r="AE6" s="704"/>
      <c r="AF6" s="704"/>
      <c r="AG6" s="704"/>
      <c r="AH6" s="704"/>
      <c r="AI6" s="704"/>
      <c r="AJ6" s="704"/>
      <c r="AK6" s="704"/>
      <c r="AL6" s="650">
        <v>1.1000000000000001</v>
      </c>
      <c r="AM6" s="651"/>
      <c r="AN6" s="651"/>
      <c r="AO6" s="705"/>
      <c r="AP6" s="644" t="s">
        <v>231</v>
      </c>
      <c r="AQ6" s="645"/>
      <c r="AR6" s="645"/>
      <c r="AS6" s="645"/>
      <c r="AT6" s="645"/>
      <c r="AU6" s="645"/>
      <c r="AV6" s="645"/>
      <c r="AW6" s="645"/>
      <c r="AX6" s="645"/>
      <c r="AY6" s="645"/>
      <c r="AZ6" s="645"/>
      <c r="BA6" s="645"/>
      <c r="BB6" s="645"/>
      <c r="BC6" s="645"/>
      <c r="BD6" s="645"/>
      <c r="BE6" s="645"/>
      <c r="BF6" s="646"/>
      <c r="BG6" s="647">
        <v>6267216</v>
      </c>
      <c r="BH6" s="648"/>
      <c r="BI6" s="648"/>
      <c r="BJ6" s="648"/>
      <c r="BK6" s="648"/>
      <c r="BL6" s="648"/>
      <c r="BM6" s="648"/>
      <c r="BN6" s="649"/>
      <c r="BO6" s="703">
        <v>98.2</v>
      </c>
      <c r="BP6" s="703"/>
      <c r="BQ6" s="703"/>
      <c r="BR6" s="703"/>
      <c r="BS6" s="704">
        <v>71560</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7">
        <v>169352</v>
      </c>
      <c r="CS6" s="648"/>
      <c r="CT6" s="648"/>
      <c r="CU6" s="648"/>
      <c r="CV6" s="648"/>
      <c r="CW6" s="648"/>
      <c r="CX6" s="648"/>
      <c r="CY6" s="649"/>
      <c r="CZ6" s="754">
        <v>0.8</v>
      </c>
      <c r="DA6" s="723"/>
      <c r="DB6" s="723"/>
      <c r="DC6" s="757"/>
      <c r="DD6" s="635" t="s">
        <v>171</v>
      </c>
      <c r="DE6" s="648"/>
      <c r="DF6" s="648"/>
      <c r="DG6" s="648"/>
      <c r="DH6" s="648"/>
      <c r="DI6" s="648"/>
      <c r="DJ6" s="648"/>
      <c r="DK6" s="648"/>
      <c r="DL6" s="648"/>
      <c r="DM6" s="648"/>
      <c r="DN6" s="648"/>
      <c r="DO6" s="648"/>
      <c r="DP6" s="649"/>
      <c r="DQ6" s="635">
        <v>169352</v>
      </c>
      <c r="DR6" s="648"/>
      <c r="DS6" s="648"/>
      <c r="DT6" s="648"/>
      <c r="DU6" s="648"/>
      <c r="DV6" s="648"/>
      <c r="DW6" s="648"/>
      <c r="DX6" s="648"/>
      <c r="DY6" s="648"/>
      <c r="DZ6" s="648"/>
      <c r="EA6" s="648"/>
      <c r="EB6" s="648"/>
      <c r="EC6" s="684"/>
    </row>
    <row r="7" spans="2:143" ht="11.25" customHeight="1">
      <c r="B7" s="644" t="s">
        <v>233</v>
      </c>
      <c r="C7" s="645"/>
      <c r="D7" s="645"/>
      <c r="E7" s="645"/>
      <c r="F7" s="645"/>
      <c r="G7" s="645"/>
      <c r="H7" s="645"/>
      <c r="I7" s="645"/>
      <c r="J7" s="645"/>
      <c r="K7" s="645"/>
      <c r="L7" s="645"/>
      <c r="M7" s="645"/>
      <c r="N7" s="645"/>
      <c r="O7" s="645"/>
      <c r="P7" s="645"/>
      <c r="Q7" s="646"/>
      <c r="R7" s="647">
        <v>9458</v>
      </c>
      <c r="S7" s="648"/>
      <c r="T7" s="648"/>
      <c r="U7" s="648"/>
      <c r="V7" s="648"/>
      <c r="W7" s="648"/>
      <c r="X7" s="648"/>
      <c r="Y7" s="649"/>
      <c r="Z7" s="703">
        <v>0</v>
      </c>
      <c r="AA7" s="703"/>
      <c r="AB7" s="703"/>
      <c r="AC7" s="703"/>
      <c r="AD7" s="704">
        <v>9458</v>
      </c>
      <c r="AE7" s="704"/>
      <c r="AF7" s="704"/>
      <c r="AG7" s="704"/>
      <c r="AH7" s="704"/>
      <c r="AI7" s="704"/>
      <c r="AJ7" s="704"/>
      <c r="AK7" s="704"/>
      <c r="AL7" s="650">
        <v>0.1</v>
      </c>
      <c r="AM7" s="651"/>
      <c r="AN7" s="651"/>
      <c r="AO7" s="705"/>
      <c r="AP7" s="644" t="s">
        <v>234</v>
      </c>
      <c r="AQ7" s="645"/>
      <c r="AR7" s="645"/>
      <c r="AS7" s="645"/>
      <c r="AT7" s="645"/>
      <c r="AU7" s="645"/>
      <c r="AV7" s="645"/>
      <c r="AW7" s="645"/>
      <c r="AX7" s="645"/>
      <c r="AY7" s="645"/>
      <c r="AZ7" s="645"/>
      <c r="BA7" s="645"/>
      <c r="BB7" s="645"/>
      <c r="BC7" s="645"/>
      <c r="BD7" s="645"/>
      <c r="BE7" s="645"/>
      <c r="BF7" s="646"/>
      <c r="BG7" s="647">
        <v>2511642</v>
      </c>
      <c r="BH7" s="648"/>
      <c r="BI7" s="648"/>
      <c r="BJ7" s="648"/>
      <c r="BK7" s="648"/>
      <c r="BL7" s="648"/>
      <c r="BM7" s="648"/>
      <c r="BN7" s="649"/>
      <c r="BO7" s="703">
        <v>39.4</v>
      </c>
      <c r="BP7" s="703"/>
      <c r="BQ7" s="703"/>
      <c r="BR7" s="703"/>
      <c r="BS7" s="704">
        <v>71560</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7">
        <v>2044114</v>
      </c>
      <c r="CS7" s="648"/>
      <c r="CT7" s="648"/>
      <c r="CU7" s="648"/>
      <c r="CV7" s="648"/>
      <c r="CW7" s="648"/>
      <c r="CX7" s="648"/>
      <c r="CY7" s="649"/>
      <c r="CZ7" s="703">
        <v>9.9</v>
      </c>
      <c r="DA7" s="703"/>
      <c r="DB7" s="703"/>
      <c r="DC7" s="703"/>
      <c r="DD7" s="635">
        <v>269355</v>
      </c>
      <c r="DE7" s="648"/>
      <c r="DF7" s="648"/>
      <c r="DG7" s="648"/>
      <c r="DH7" s="648"/>
      <c r="DI7" s="648"/>
      <c r="DJ7" s="648"/>
      <c r="DK7" s="648"/>
      <c r="DL7" s="648"/>
      <c r="DM7" s="648"/>
      <c r="DN7" s="648"/>
      <c r="DO7" s="648"/>
      <c r="DP7" s="649"/>
      <c r="DQ7" s="635">
        <v>1580022</v>
      </c>
      <c r="DR7" s="648"/>
      <c r="DS7" s="648"/>
      <c r="DT7" s="648"/>
      <c r="DU7" s="648"/>
      <c r="DV7" s="648"/>
      <c r="DW7" s="648"/>
      <c r="DX7" s="648"/>
      <c r="DY7" s="648"/>
      <c r="DZ7" s="648"/>
      <c r="EA7" s="648"/>
      <c r="EB7" s="648"/>
      <c r="EC7" s="684"/>
    </row>
    <row r="8" spans="2:143" ht="11.25" customHeight="1">
      <c r="B8" s="644" t="s">
        <v>236</v>
      </c>
      <c r="C8" s="645"/>
      <c r="D8" s="645"/>
      <c r="E8" s="645"/>
      <c r="F8" s="645"/>
      <c r="G8" s="645"/>
      <c r="H8" s="645"/>
      <c r="I8" s="645"/>
      <c r="J8" s="645"/>
      <c r="K8" s="645"/>
      <c r="L8" s="645"/>
      <c r="M8" s="645"/>
      <c r="N8" s="645"/>
      <c r="O8" s="645"/>
      <c r="P8" s="645"/>
      <c r="Q8" s="646"/>
      <c r="R8" s="647">
        <v>22950</v>
      </c>
      <c r="S8" s="648"/>
      <c r="T8" s="648"/>
      <c r="U8" s="648"/>
      <c r="V8" s="648"/>
      <c r="W8" s="648"/>
      <c r="X8" s="648"/>
      <c r="Y8" s="649"/>
      <c r="Z8" s="703">
        <v>0.1</v>
      </c>
      <c r="AA8" s="703"/>
      <c r="AB8" s="703"/>
      <c r="AC8" s="703"/>
      <c r="AD8" s="704">
        <v>22950</v>
      </c>
      <c r="AE8" s="704"/>
      <c r="AF8" s="704"/>
      <c r="AG8" s="704"/>
      <c r="AH8" s="704"/>
      <c r="AI8" s="704"/>
      <c r="AJ8" s="704"/>
      <c r="AK8" s="704"/>
      <c r="AL8" s="650">
        <v>0.2</v>
      </c>
      <c r="AM8" s="651"/>
      <c r="AN8" s="651"/>
      <c r="AO8" s="705"/>
      <c r="AP8" s="644" t="s">
        <v>237</v>
      </c>
      <c r="AQ8" s="645"/>
      <c r="AR8" s="645"/>
      <c r="AS8" s="645"/>
      <c r="AT8" s="645"/>
      <c r="AU8" s="645"/>
      <c r="AV8" s="645"/>
      <c r="AW8" s="645"/>
      <c r="AX8" s="645"/>
      <c r="AY8" s="645"/>
      <c r="AZ8" s="645"/>
      <c r="BA8" s="645"/>
      <c r="BB8" s="645"/>
      <c r="BC8" s="645"/>
      <c r="BD8" s="645"/>
      <c r="BE8" s="645"/>
      <c r="BF8" s="646"/>
      <c r="BG8" s="647">
        <v>70032</v>
      </c>
      <c r="BH8" s="648"/>
      <c r="BI8" s="648"/>
      <c r="BJ8" s="648"/>
      <c r="BK8" s="648"/>
      <c r="BL8" s="648"/>
      <c r="BM8" s="648"/>
      <c r="BN8" s="649"/>
      <c r="BO8" s="703">
        <v>1.1000000000000001</v>
      </c>
      <c r="BP8" s="703"/>
      <c r="BQ8" s="703"/>
      <c r="BR8" s="703"/>
      <c r="BS8" s="635" t="s">
        <v>171</v>
      </c>
      <c r="BT8" s="648"/>
      <c r="BU8" s="648"/>
      <c r="BV8" s="648"/>
      <c r="BW8" s="648"/>
      <c r="BX8" s="648"/>
      <c r="BY8" s="648"/>
      <c r="BZ8" s="648"/>
      <c r="CA8" s="648"/>
      <c r="CB8" s="684"/>
      <c r="CD8" s="685" t="s">
        <v>238</v>
      </c>
      <c r="CE8" s="682"/>
      <c r="CF8" s="682"/>
      <c r="CG8" s="682"/>
      <c r="CH8" s="682"/>
      <c r="CI8" s="682"/>
      <c r="CJ8" s="682"/>
      <c r="CK8" s="682"/>
      <c r="CL8" s="682"/>
      <c r="CM8" s="682"/>
      <c r="CN8" s="682"/>
      <c r="CO8" s="682"/>
      <c r="CP8" s="682"/>
      <c r="CQ8" s="683"/>
      <c r="CR8" s="647">
        <v>6887592</v>
      </c>
      <c r="CS8" s="648"/>
      <c r="CT8" s="648"/>
      <c r="CU8" s="648"/>
      <c r="CV8" s="648"/>
      <c r="CW8" s="648"/>
      <c r="CX8" s="648"/>
      <c r="CY8" s="649"/>
      <c r="CZ8" s="703">
        <v>33.200000000000003</v>
      </c>
      <c r="DA8" s="703"/>
      <c r="DB8" s="703"/>
      <c r="DC8" s="703"/>
      <c r="DD8" s="635">
        <v>788528</v>
      </c>
      <c r="DE8" s="648"/>
      <c r="DF8" s="648"/>
      <c r="DG8" s="648"/>
      <c r="DH8" s="648"/>
      <c r="DI8" s="648"/>
      <c r="DJ8" s="648"/>
      <c r="DK8" s="648"/>
      <c r="DL8" s="648"/>
      <c r="DM8" s="648"/>
      <c r="DN8" s="648"/>
      <c r="DO8" s="648"/>
      <c r="DP8" s="649"/>
      <c r="DQ8" s="635">
        <v>3437363</v>
      </c>
      <c r="DR8" s="648"/>
      <c r="DS8" s="648"/>
      <c r="DT8" s="648"/>
      <c r="DU8" s="648"/>
      <c r="DV8" s="648"/>
      <c r="DW8" s="648"/>
      <c r="DX8" s="648"/>
      <c r="DY8" s="648"/>
      <c r="DZ8" s="648"/>
      <c r="EA8" s="648"/>
      <c r="EB8" s="648"/>
      <c r="EC8" s="684"/>
    </row>
    <row r="9" spans="2:143" ht="11.25" customHeight="1">
      <c r="B9" s="644" t="s">
        <v>239</v>
      </c>
      <c r="C9" s="645"/>
      <c r="D9" s="645"/>
      <c r="E9" s="645"/>
      <c r="F9" s="645"/>
      <c r="G9" s="645"/>
      <c r="H9" s="645"/>
      <c r="I9" s="645"/>
      <c r="J9" s="645"/>
      <c r="K9" s="645"/>
      <c r="L9" s="645"/>
      <c r="M9" s="645"/>
      <c r="N9" s="645"/>
      <c r="O9" s="645"/>
      <c r="P9" s="645"/>
      <c r="Q9" s="646"/>
      <c r="R9" s="647">
        <v>27805</v>
      </c>
      <c r="S9" s="648"/>
      <c r="T9" s="648"/>
      <c r="U9" s="648"/>
      <c r="V9" s="648"/>
      <c r="W9" s="648"/>
      <c r="X9" s="648"/>
      <c r="Y9" s="649"/>
      <c r="Z9" s="703">
        <v>0.1</v>
      </c>
      <c r="AA9" s="703"/>
      <c r="AB9" s="703"/>
      <c r="AC9" s="703"/>
      <c r="AD9" s="704">
        <v>27805</v>
      </c>
      <c r="AE9" s="704"/>
      <c r="AF9" s="704"/>
      <c r="AG9" s="704"/>
      <c r="AH9" s="704"/>
      <c r="AI9" s="704"/>
      <c r="AJ9" s="704"/>
      <c r="AK9" s="704"/>
      <c r="AL9" s="650">
        <v>0.2</v>
      </c>
      <c r="AM9" s="651"/>
      <c r="AN9" s="651"/>
      <c r="AO9" s="705"/>
      <c r="AP9" s="644" t="s">
        <v>240</v>
      </c>
      <c r="AQ9" s="645"/>
      <c r="AR9" s="645"/>
      <c r="AS9" s="645"/>
      <c r="AT9" s="645"/>
      <c r="AU9" s="645"/>
      <c r="AV9" s="645"/>
      <c r="AW9" s="645"/>
      <c r="AX9" s="645"/>
      <c r="AY9" s="645"/>
      <c r="AZ9" s="645"/>
      <c r="BA9" s="645"/>
      <c r="BB9" s="645"/>
      <c r="BC9" s="645"/>
      <c r="BD9" s="645"/>
      <c r="BE9" s="645"/>
      <c r="BF9" s="646"/>
      <c r="BG9" s="647">
        <v>1827990</v>
      </c>
      <c r="BH9" s="648"/>
      <c r="BI9" s="648"/>
      <c r="BJ9" s="648"/>
      <c r="BK9" s="648"/>
      <c r="BL9" s="648"/>
      <c r="BM9" s="648"/>
      <c r="BN9" s="649"/>
      <c r="BO9" s="703">
        <v>28.6</v>
      </c>
      <c r="BP9" s="703"/>
      <c r="BQ9" s="703"/>
      <c r="BR9" s="703"/>
      <c r="BS9" s="635" t="s">
        <v>171</v>
      </c>
      <c r="BT9" s="648"/>
      <c r="BU9" s="648"/>
      <c r="BV9" s="648"/>
      <c r="BW9" s="648"/>
      <c r="BX9" s="648"/>
      <c r="BY9" s="648"/>
      <c r="BZ9" s="648"/>
      <c r="CA9" s="648"/>
      <c r="CB9" s="684"/>
      <c r="CD9" s="685" t="s">
        <v>241</v>
      </c>
      <c r="CE9" s="682"/>
      <c r="CF9" s="682"/>
      <c r="CG9" s="682"/>
      <c r="CH9" s="682"/>
      <c r="CI9" s="682"/>
      <c r="CJ9" s="682"/>
      <c r="CK9" s="682"/>
      <c r="CL9" s="682"/>
      <c r="CM9" s="682"/>
      <c r="CN9" s="682"/>
      <c r="CO9" s="682"/>
      <c r="CP9" s="682"/>
      <c r="CQ9" s="683"/>
      <c r="CR9" s="647">
        <v>932935</v>
      </c>
      <c r="CS9" s="648"/>
      <c r="CT9" s="648"/>
      <c r="CU9" s="648"/>
      <c r="CV9" s="648"/>
      <c r="CW9" s="648"/>
      <c r="CX9" s="648"/>
      <c r="CY9" s="649"/>
      <c r="CZ9" s="703">
        <v>4.5</v>
      </c>
      <c r="DA9" s="703"/>
      <c r="DB9" s="703"/>
      <c r="DC9" s="703"/>
      <c r="DD9" s="635">
        <v>8195</v>
      </c>
      <c r="DE9" s="648"/>
      <c r="DF9" s="648"/>
      <c r="DG9" s="648"/>
      <c r="DH9" s="648"/>
      <c r="DI9" s="648"/>
      <c r="DJ9" s="648"/>
      <c r="DK9" s="648"/>
      <c r="DL9" s="648"/>
      <c r="DM9" s="648"/>
      <c r="DN9" s="648"/>
      <c r="DO9" s="648"/>
      <c r="DP9" s="649"/>
      <c r="DQ9" s="635">
        <v>889529</v>
      </c>
      <c r="DR9" s="648"/>
      <c r="DS9" s="648"/>
      <c r="DT9" s="648"/>
      <c r="DU9" s="648"/>
      <c r="DV9" s="648"/>
      <c r="DW9" s="648"/>
      <c r="DX9" s="648"/>
      <c r="DY9" s="648"/>
      <c r="DZ9" s="648"/>
      <c r="EA9" s="648"/>
      <c r="EB9" s="648"/>
      <c r="EC9" s="684"/>
    </row>
    <row r="10" spans="2:143" ht="11.25" customHeight="1">
      <c r="B10" s="644" t="s">
        <v>242</v>
      </c>
      <c r="C10" s="645"/>
      <c r="D10" s="645"/>
      <c r="E10" s="645"/>
      <c r="F10" s="645"/>
      <c r="G10" s="645"/>
      <c r="H10" s="645"/>
      <c r="I10" s="645"/>
      <c r="J10" s="645"/>
      <c r="K10" s="645"/>
      <c r="L10" s="645"/>
      <c r="M10" s="645"/>
      <c r="N10" s="645"/>
      <c r="O10" s="645"/>
      <c r="P10" s="645"/>
      <c r="Q10" s="646"/>
      <c r="R10" s="647" t="s">
        <v>171</v>
      </c>
      <c r="S10" s="648"/>
      <c r="T10" s="648"/>
      <c r="U10" s="648"/>
      <c r="V10" s="648"/>
      <c r="W10" s="648"/>
      <c r="X10" s="648"/>
      <c r="Y10" s="649"/>
      <c r="Z10" s="703" t="s">
        <v>171</v>
      </c>
      <c r="AA10" s="703"/>
      <c r="AB10" s="703"/>
      <c r="AC10" s="703"/>
      <c r="AD10" s="704" t="s">
        <v>171</v>
      </c>
      <c r="AE10" s="704"/>
      <c r="AF10" s="704"/>
      <c r="AG10" s="704"/>
      <c r="AH10" s="704"/>
      <c r="AI10" s="704"/>
      <c r="AJ10" s="704"/>
      <c r="AK10" s="704"/>
      <c r="AL10" s="650" t="s">
        <v>171</v>
      </c>
      <c r="AM10" s="651"/>
      <c r="AN10" s="651"/>
      <c r="AO10" s="705"/>
      <c r="AP10" s="644" t="s">
        <v>243</v>
      </c>
      <c r="AQ10" s="645"/>
      <c r="AR10" s="645"/>
      <c r="AS10" s="645"/>
      <c r="AT10" s="645"/>
      <c r="AU10" s="645"/>
      <c r="AV10" s="645"/>
      <c r="AW10" s="645"/>
      <c r="AX10" s="645"/>
      <c r="AY10" s="645"/>
      <c r="AZ10" s="645"/>
      <c r="BA10" s="645"/>
      <c r="BB10" s="645"/>
      <c r="BC10" s="645"/>
      <c r="BD10" s="645"/>
      <c r="BE10" s="645"/>
      <c r="BF10" s="646"/>
      <c r="BG10" s="647">
        <v>109189</v>
      </c>
      <c r="BH10" s="648"/>
      <c r="BI10" s="648"/>
      <c r="BJ10" s="648"/>
      <c r="BK10" s="648"/>
      <c r="BL10" s="648"/>
      <c r="BM10" s="648"/>
      <c r="BN10" s="649"/>
      <c r="BO10" s="703">
        <v>1.7</v>
      </c>
      <c r="BP10" s="703"/>
      <c r="BQ10" s="703"/>
      <c r="BR10" s="703"/>
      <c r="BS10" s="635" t="s">
        <v>171</v>
      </c>
      <c r="BT10" s="648"/>
      <c r="BU10" s="648"/>
      <c r="BV10" s="648"/>
      <c r="BW10" s="648"/>
      <c r="BX10" s="648"/>
      <c r="BY10" s="648"/>
      <c r="BZ10" s="648"/>
      <c r="CA10" s="648"/>
      <c r="CB10" s="684"/>
      <c r="CD10" s="685" t="s">
        <v>244</v>
      </c>
      <c r="CE10" s="682"/>
      <c r="CF10" s="682"/>
      <c r="CG10" s="682"/>
      <c r="CH10" s="682"/>
      <c r="CI10" s="682"/>
      <c r="CJ10" s="682"/>
      <c r="CK10" s="682"/>
      <c r="CL10" s="682"/>
      <c r="CM10" s="682"/>
      <c r="CN10" s="682"/>
      <c r="CO10" s="682"/>
      <c r="CP10" s="682"/>
      <c r="CQ10" s="683"/>
      <c r="CR10" s="647">
        <v>5350</v>
      </c>
      <c r="CS10" s="648"/>
      <c r="CT10" s="648"/>
      <c r="CU10" s="648"/>
      <c r="CV10" s="648"/>
      <c r="CW10" s="648"/>
      <c r="CX10" s="648"/>
      <c r="CY10" s="649"/>
      <c r="CZ10" s="703">
        <v>0</v>
      </c>
      <c r="DA10" s="703"/>
      <c r="DB10" s="703"/>
      <c r="DC10" s="703"/>
      <c r="DD10" s="635" t="s">
        <v>171</v>
      </c>
      <c r="DE10" s="648"/>
      <c r="DF10" s="648"/>
      <c r="DG10" s="648"/>
      <c r="DH10" s="648"/>
      <c r="DI10" s="648"/>
      <c r="DJ10" s="648"/>
      <c r="DK10" s="648"/>
      <c r="DL10" s="648"/>
      <c r="DM10" s="648"/>
      <c r="DN10" s="648"/>
      <c r="DO10" s="648"/>
      <c r="DP10" s="649"/>
      <c r="DQ10" s="635">
        <v>5263</v>
      </c>
      <c r="DR10" s="648"/>
      <c r="DS10" s="648"/>
      <c r="DT10" s="648"/>
      <c r="DU10" s="648"/>
      <c r="DV10" s="648"/>
      <c r="DW10" s="648"/>
      <c r="DX10" s="648"/>
      <c r="DY10" s="648"/>
      <c r="DZ10" s="648"/>
      <c r="EA10" s="648"/>
      <c r="EB10" s="648"/>
      <c r="EC10" s="684"/>
    </row>
    <row r="11" spans="2:143" ht="11.25" customHeight="1">
      <c r="B11" s="644" t="s">
        <v>245</v>
      </c>
      <c r="C11" s="645"/>
      <c r="D11" s="645"/>
      <c r="E11" s="645"/>
      <c r="F11" s="645"/>
      <c r="G11" s="645"/>
      <c r="H11" s="645"/>
      <c r="I11" s="645"/>
      <c r="J11" s="645"/>
      <c r="K11" s="645"/>
      <c r="L11" s="645"/>
      <c r="M11" s="645"/>
      <c r="N11" s="645"/>
      <c r="O11" s="645"/>
      <c r="P11" s="645"/>
      <c r="Q11" s="646"/>
      <c r="R11" s="647" t="s">
        <v>171</v>
      </c>
      <c r="S11" s="648"/>
      <c r="T11" s="648"/>
      <c r="U11" s="648"/>
      <c r="V11" s="648"/>
      <c r="W11" s="648"/>
      <c r="X11" s="648"/>
      <c r="Y11" s="649"/>
      <c r="Z11" s="703" t="s">
        <v>171</v>
      </c>
      <c r="AA11" s="703"/>
      <c r="AB11" s="703"/>
      <c r="AC11" s="703"/>
      <c r="AD11" s="704" t="s">
        <v>171</v>
      </c>
      <c r="AE11" s="704"/>
      <c r="AF11" s="704"/>
      <c r="AG11" s="704"/>
      <c r="AH11" s="704"/>
      <c r="AI11" s="704"/>
      <c r="AJ11" s="704"/>
      <c r="AK11" s="704"/>
      <c r="AL11" s="650" t="s">
        <v>171</v>
      </c>
      <c r="AM11" s="651"/>
      <c r="AN11" s="651"/>
      <c r="AO11" s="705"/>
      <c r="AP11" s="644" t="s">
        <v>246</v>
      </c>
      <c r="AQ11" s="645"/>
      <c r="AR11" s="645"/>
      <c r="AS11" s="645"/>
      <c r="AT11" s="645"/>
      <c r="AU11" s="645"/>
      <c r="AV11" s="645"/>
      <c r="AW11" s="645"/>
      <c r="AX11" s="645"/>
      <c r="AY11" s="645"/>
      <c r="AZ11" s="645"/>
      <c r="BA11" s="645"/>
      <c r="BB11" s="645"/>
      <c r="BC11" s="645"/>
      <c r="BD11" s="645"/>
      <c r="BE11" s="645"/>
      <c r="BF11" s="646"/>
      <c r="BG11" s="647">
        <v>504431</v>
      </c>
      <c r="BH11" s="648"/>
      <c r="BI11" s="648"/>
      <c r="BJ11" s="648"/>
      <c r="BK11" s="648"/>
      <c r="BL11" s="648"/>
      <c r="BM11" s="648"/>
      <c r="BN11" s="649"/>
      <c r="BO11" s="703">
        <v>7.9</v>
      </c>
      <c r="BP11" s="703"/>
      <c r="BQ11" s="703"/>
      <c r="BR11" s="703"/>
      <c r="BS11" s="635">
        <v>71560</v>
      </c>
      <c r="BT11" s="648"/>
      <c r="BU11" s="648"/>
      <c r="BV11" s="648"/>
      <c r="BW11" s="648"/>
      <c r="BX11" s="648"/>
      <c r="BY11" s="648"/>
      <c r="BZ11" s="648"/>
      <c r="CA11" s="648"/>
      <c r="CB11" s="684"/>
      <c r="CD11" s="685" t="s">
        <v>247</v>
      </c>
      <c r="CE11" s="682"/>
      <c r="CF11" s="682"/>
      <c r="CG11" s="682"/>
      <c r="CH11" s="682"/>
      <c r="CI11" s="682"/>
      <c r="CJ11" s="682"/>
      <c r="CK11" s="682"/>
      <c r="CL11" s="682"/>
      <c r="CM11" s="682"/>
      <c r="CN11" s="682"/>
      <c r="CO11" s="682"/>
      <c r="CP11" s="682"/>
      <c r="CQ11" s="683"/>
      <c r="CR11" s="647">
        <v>920188</v>
      </c>
      <c r="CS11" s="648"/>
      <c r="CT11" s="648"/>
      <c r="CU11" s="648"/>
      <c r="CV11" s="648"/>
      <c r="CW11" s="648"/>
      <c r="CX11" s="648"/>
      <c r="CY11" s="649"/>
      <c r="CZ11" s="703">
        <v>4.4000000000000004</v>
      </c>
      <c r="DA11" s="703"/>
      <c r="DB11" s="703"/>
      <c r="DC11" s="703"/>
      <c r="DD11" s="635">
        <v>272190</v>
      </c>
      <c r="DE11" s="648"/>
      <c r="DF11" s="648"/>
      <c r="DG11" s="648"/>
      <c r="DH11" s="648"/>
      <c r="DI11" s="648"/>
      <c r="DJ11" s="648"/>
      <c r="DK11" s="648"/>
      <c r="DL11" s="648"/>
      <c r="DM11" s="648"/>
      <c r="DN11" s="648"/>
      <c r="DO11" s="648"/>
      <c r="DP11" s="649"/>
      <c r="DQ11" s="635">
        <v>525638</v>
      </c>
      <c r="DR11" s="648"/>
      <c r="DS11" s="648"/>
      <c r="DT11" s="648"/>
      <c r="DU11" s="648"/>
      <c r="DV11" s="648"/>
      <c r="DW11" s="648"/>
      <c r="DX11" s="648"/>
      <c r="DY11" s="648"/>
      <c r="DZ11" s="648"/>
      <c r="EA11" s="648"/>
      <c r="EB11" s="648"/>
      <c r="EC11" s="684"/>
    </row>
    <row r="12" spans="2:143" ht="11.25" customHeight="1">
      <c r="B12" s="644" t="s">
        <v>248</v>
      </c>
      <c r="C12" s="645"/>
      <c r="D12" s="645"/>
      <c r="E12" s="645"/>
      <c r="F12" s="645"/>
      <c r="G12" s="645"/>
      <c r="H12" s="645"/>
      <c r="I12" s="645"/>
      <c r="J12" s="645"/>
      <c r="K12" s="645"/>
      <c r="L12" s="645"/>
      <c r="M12" s="645"/>
      <c r="N12" s="645"/>
      <c r="O12" s="645"/>
      <c r="P12" s="645"/>
      <c r="Q12" s="646"/>
      <c r="R12" s="647">
        <v>610389</v>
      </c>
      <c r="S12" s="648"/>
      <c r="T12" s="648"/>
      <c r="U12" s="648"/>
      <c r="V12" s="648"/>
      <c r="W12" s="648"/>
      <c r="X12" s="648"/>
      <c r="Y12" s="649"/>
      <c r="Z12" s="703">
        <v>2.8</v>
      </c>
      <c r="AA12" s="703"/>
      <c r="AB12" s="703"/>
      <c r="AC12" s="703"/>
      <c r="AD12" s="704">
        <v>610389</v>
      </c>
      <c r="AE12" s="704"/>
      <c r="AF12" s="704"/>
      <c r="AG12" s="704"/>
      <c r="AH12" s="704"/>
      <c r="AI12" s="704"/>
      <c r="AJ12" s="704"/>
      <c r="AK12" s="704"/>
      <c r="AL12" s="650">
        <v>5.0999999999999996</v>
      </c>
      <c r="AM12" s="651"/>
      <c r="AN12" s="651"/>
      <c r="AO12" s="705"/>
      <c r="AP12" s="644" t="s">
        <v>249</v>
      </c>
      <c r="AQ12" s="645"/>
      <c r="AR12" s="645"/>
      <c r="AS12" s="645"/>
      <c r="AT12" s="645"/>
      <c r="AU12" s="645"/>
      <c r="AV12" s="645"/>
      <c r="AW12" s="645"/>
      <c r="AX12" s="645"/>
      <c r="AY12" s="645"/>
      <c r="AZ12" s="645"/>
      <c r="BA12" s="645"/>
      <c r="BB12" s="645"/>
      <c r="BC12" s="645"/>
      <c r="BD12" s="645"/>
      <c r="BE12" s="645"/>
      <c r="BF12" s="646"/>
      <c r="BG12" s="647">
        <v>3400087</v>
      </c>
      <c r="BH12" s="648"/>
      <c r="BI12" s="648"/>
      <c r="BJ12" s="648"/>
      <c r="BK12" s="648"/>
      <c r="BL12" s="648"/>
      <c r="BM12" s="648"/>
      <c r="BN12" s="649"/>
      <c r="BO12" s="703">
        <v>53.3</v>
      </c>
      <c r="BP12" s="703"/>
      <c r="BQ12" s="703"/>
      <c r="BR12" s="703"/>
      <c r="BS12" s="635" t="s">
        <v>171</v>
      </c>
      <c r="BT12" s="648"/>
      <c r="BU12" s="648"/>
      <c r="BV12" s="648"/>
      <c r="BW12" s="648"/>
      <c r="BX12" s="648"/>
      <c r="BY12" s="648"/>
      <c r="BZ12" s="648"/>
      <c r="CA12" s="648"/>
      <c r="CB12" s="684"/>
      <c r="CD12" s="685" t="s">
        <v>250</v>
      </c>
      <c r="CE12" s="682"/>
      <c r="CF12" s="682"/>
      <c r="CG12" s="682"/>
      <c r="CH12" s="682"/>
      <c r="CI12" s="682"/>
      <c r="CJ12" s="682"/>
      <c r="CK12" s="682"/>
      <c r="CL12" s="682"/>
      <c r="CM12" s="682"/>
      <c r="CN12" s="682"/>
      <c r="CO12" s="682"/>
      <c r="CP12" s="682"/>
      <c r="CQ12" s="683"/>
      <c r="CR12" s="647">
        <v>355243</v>
      </c>
      <c r="CS12" s="648"/>
      <c r="CT12" s="648"/>
      <c r="CU12" s="648"/>
      <c r="CV12" s="648"/>
      <c r="CW12" s="648"/>
      <c r="CX12" s="648"/>
      <c r="CY12" s="649"/>
      <c r="CZ12" s="703">
        <v>1.7</v>
      </c>
      <c r="DA12" s="703"/>
      <c r="DB12" s="703"/>
      <c r="DC12" s="703"/>
      <c r="DD12" s="635">
        <v>130313</v>
      </c>
      <c r="DE12" s="648"/>
      <c r="DF12" s="648"/>
      <c r="DG12" s="648"/>
      <c r="DH12" s="648"/>
      <c r="DI12" s="648"/>
      <c r="DJ12" s="648"/>
      <c r="DK12" s="648"/>
      <c r="DL12" s="648"/>
      <c r="DM12" s="648"/>
      <c r="DN12" s="648"/>
      <c r="DO12" s="648"/>
      <c r="DP12" s="649"/>
      <c r="DQ12" s="635">
        <v>233850</v>
      </c>
      <c r="DR12" s="648"/>
      <c r="DS12" s="648"/>
      <c r="DT12" s="648"/>
      <c r="DU12" s="648"/>
      <c r="DV12" s="648"/>
      <c r="DW12" s="648"/>
      <c r="DX12" s="648"/>
      <c r="DY12" s="648"/>
      <c r="DZ12" s="648"/>
      <c r="EA12" s="648"/>
      <c r="EB12" s="648"/>
      <c r="EC12" s="684"/>
    </row>
    <row r="13" spans="2:143" ht="11.25" customHeight="1">
      <c r="B13" s="644" t="s">
        <v>251</v>
      </c>
      <c r="C13" s="645"/>
      <c r="D13" s="645"/>
      <c r="E13" s="645"/>
      <c r="F13" s="645"/>
      <c r="G13" s="645"/>
      <c r="H13" s="645"/>
      <c r="I13" s="645"/>
      <c r="J13" s="645"/>
      <c r="K13" s="645"/>
      <c r="L13" s="645"/>
      <c r="M13" s="645"/>
      <c r="N13" s="645"/>
      <c r="O13" s="645"/>
      <c r="P13" s="645"/>
      <c r="Q13" s="646"/>
      <c r="R13" s="647" t="s">
        <v>171</v>
      </c>
      <c r="S13" s="648"/>
      <c r="T13" s="648"/>
      <c r="U13" s="648"/>
      <c r="V13" s="648"/>
      <c r="W13" s="648"/>
      <c r="X13" s="648"/>
      <c r="Y13" s="649"/>
      <c r="Z13" s="703" t="s">
        <v>171</v>
      </c>
      <c r="AA13" s="703"/>
      <c r="AB13" s="703"/>
      <c r="AC13" s="703"/>
      <c r="AD13" s="704" t="s">
        <v>171</v>
      </c>
      <c r="AE13" s="704"/>
      <c r="AF13" s="704"/>
      <c r="AG13" s="704"/>
      <c r="AH13" s="704"/>
      <c r="AI13" s="704"/>
      <c r="AJ13" s="704"/>
      <c r="AK13" s="704"/>
      <c r="AL13" s="650" t="s">
        <v>171</v>
      </c>
      <c r="AM13" s="651"/>
      <c r="AN13" s="651"/>
      <c r="AO13" s="705"/>
      <c r="AP13" s="644" t="s">
        <v>252</v>
      </c>
      <c r="AQ13" s="645"/>
      <c r="AR13" s="645"/>
      <c r="AS13" s="645"/>
      <c r="AT13" s="645"/>
      <c r="AU13" s="645"/>
      <c r="AV13" s="645"/>
      <c r="AW13" s="645"/>
      <c r="AX13" s="645"/>
      <c r="AY13" s="645"/>
      <c r="AZ13" s="645"/>
      <c r="BA13" s="645"/>
      <c r="BB13" s="645"/>
      <c r="BC13" s="645"/>
      <c r="BD13" s="645"/>
      <c r="BE13" s="645"/>
      <c r="BF13" s="646"/>
      <c r="BG13" s="647">
        <v>3398206</v>
      </c>
      <c r="BH13" s="648"/>
      <c r="BI13" s="648"/>
      <c r="BJ13" s="648"/>
      <c r="BK13" s="648"/>
      <c r="BL13" s="648"/>
      <c r="BM13" s="648"/>
      <c r="BN13" s="649"/>
      <c r="BO13" s="703">
        <v>53.3</v>
      </c>
      <c r="BP13" s="703"/>
      <c r="BQ13" s="703"/>
      <c r="BR13" s="703"/>
      <c r="BS13" s="635" t="s">
        <v>171</v>
      </c>
      <c r="BT13" s="648"/>
      <c r="BU13" s="648"/>
      <c r="BV13" s="648"/>
      <c r="BW13" s="648"/>
      <c r="BX13" s="648"/>
      <c r="BY13" s="648"/>
      <c r="BZ13" s="648"/>
      <c r="CA13" s="648"/>
      <c r="CB13" s="684"/>
      <c r="CD13" s="685" t="s">
        <v>253</v>
      </c>
      <c r="CE13" s="682"/>
      <c r="CF13" s="682"/>
      <c r="CG13" s="682"/>
      <c r="CH13" s="682"/>
      <c r="CI13" s="682"/>
      <c r="CJ13" s="682"/>
      <c r="CK13" s="682"/>
      <c r="CL13" s="682"/>
      <c r="CM13" s="682"/>
      <c r="CN13" s="682"/>
      <c r="CO13" s="682"/>
      <c r="CP13" s="682"/>
      <c r="CQ13" s="683"/>
      <c r="CR13" s="647">
        <v>2669146</v>
      </c>
      <c r="CS13" s="648"/>
      <c r="CT13" s="648"/>
      <c r="CU13" s="648"/>
      <c r="CV13" s="648"/>
      <c r="CW13" s="648"/>
      <c r="CX13" s="648"/>
      <c r="CY13" s="649"/>
      <c r="CZ13" s="703">
        <v>12.9</v>
      </c>
      <c r="DA13" s="703"/>
      <c r="DB13" s="703"/>
      <c r="DC13" s="703"/>
      <c r="DD13" s="635">
        <v>530183</v>
      </c>
      <c r="DE13" s="648"/>
      <c r="DF13" s="648"/>
      <c r="DG13" s="648"/>
      <c r="DH13" s="648"/>
      <c r="DI13" s="648"/>
      <c r="DJ13" s="648"/>
      <c r="DK13" s="648"/>
      <c r="DL13" s="648"/>
      <c r="DM13" s="648"/>
      <c r="DN13" s="648"/>
      <c r="DO13" s="648"/>
      <c r="DP13" s="649"/>
      <c r="DQ13" s="635">
        <v>2283612</v>
      </c>
      <c r="DR13" s="648"/>
      <c r="DS13" s="648"/>
      <c r="DT13" s="648"/>
      <c r="DU13" s="648"/>
      <c r="DV13" s="648"/>
      <c r="DW13" s="648"/>
      <c r="DX13" s="648"/>
      <c r="DY13" s="648"/>
      <c r="DZ13" s="648"/>
      <c r="EA13" s="648"/>
      <c r="EB13" s="648"/>
      <c r="EC13" s="684"/>
    </row>
    <row r="14" spans="2:143" ht="11.25" customHeight="1">
      <c r="B14" s="644" t="s">
        <v>254</v>
      </c>
      <c r="C14" s="645"/>
      <c r="D14" s="645"/>
      <c r="E14" s="645"/>
      <c r="F14" s="645"/>
      <c r="G14" s="645"/>
      <c r="H14" s="645"/>
      <c r="I14" s="645"/>
      <c r="J14" s="645"/>
      <c r="K14" s="645"/>
      <c r="L14" s="645"/>
      <c r="M14" s="645"/>
      <c r="N14" s="645"/>
      <c r="O14" s="645"/>
      <c r="P14" s="645"/>
      <c r="Q14" s="646"/>
      <c r="R14" s="647" t="s">
        <v>171</v>
      </c>
      <c r="S14" s="648"/>
      <c r="T14" s="648"/>
      <c r="U14" s="648"/>
      <c r="V14" s="648"/>
      <c r="W14" s="648"/>
      <c r="X14" s="648"/>
      <c r="Y14" s="649"/>
      <c r="Z14" s="703" t="s">
        <v>171</v>
      </c>
      <c r="AA14" s="703"/>
      <c r="AB14" s="703"/>
      <c r="AC14" s="703"/>
      <c r="AD14" s="704" t="s">
        <v>171</v>
      </c>
      <c r="AE14" s="704"/>
      <c r="AF14" s="704"/>
      <c r="AG14" s="704"/>
      <c r="AH14" s="704"/>
      <c r="AI14" s="704"/>
      <c r="AJ14" s="704"/>
      <c r="AK14" s="704"/>
      <c r="AL14" s="650" t="s">
        <v>171</v>
      </c>
      <c r="AM14" s="651"/>
      <c r="AN14" s="651"/>
      <c r="AO14" s="705"/>
      <c r="AP14" s="644" t="s">
        <v>255</v>
      </c>
      <c r="AQ14" s="645"/>
      <c r="AR14" s="645"/>
      <c r="AS14" s="645"/>
      <c r="AT14" s="645"/>
      <c r="AU14" s="645"/>
      <c r="AV14" s="645"/>
      <c r="AW14" s="645"/>
      <c r="AX14" s="645"/>
      <c r="AY14" s="645"/>
      <c r="AZ14" s="645"/>
      <c r="BA14" s="645"/>
      <c r="BB14" s="645"/>
      <c r="BC14" s="645"/>
      <c r="BD14" s="645"/>
      <c r="BE14" s="645"/>
      <c r="BF14" s="646"/>
      <c r="BG14" s="647">
        <v>125499</v>
      </c>
      <c r="BH14" s="648"/>
      <c r="BI14" s="648"/>
      <c r="BJ14" s="648"/>
      <c r="BK14" s="648"/>
      <c r="BL14" s="648"/>
      <c r="BM14" s="648"/>
      <c r="BN14" s="649"/>
      <c r="BO14" s="703">
        <v>2</v>
      </c>
      <c r="BP14" s="703"/>
      <c r="BQ14" s="703"/>
      <c r="BR14" s="703"/>
      <c r="BS14" s="635" t="s">
        <v>171</v>
      </c>
      <c r="BT14" s="648"/>
      <c r="BU14" s="648"/>
      <c r="BV14" s="648"/>
      <c r="BW14" s="648"/>
      <c r="BX14" s="648"/>
      <c r="BY14" s="648"/>
      <c r="BZ14" s="648"/>
      <c r="CA14" s="648"/>
      <c r="CB14" s="684"/>
      <c r="CD14" s="685" t="s">
        <v>256</v>
      </c>
      <c r="CE14" s="682"/>
      <c r="CF14" s="682"/>
      <c r="CG14" s="682"/>
      <c r="CH14" s="682"/>
      <c r="CI14" s="682"/>
      <c r="CJ14" s="682"/>
      <c r="CK14" s="682"/>
      <c r="CL14" s="682"/>
      <c r="CM14" s="682"/>
      <c r="CN14" s="682"/>
      <c r="CO14" s="682"/>
      <c r="CP14" s="682"/>
      <c r="CQ14" s="683"/>
      <c r="CR14" s="647">
        <v>1861687</v>
      </c>
      <c r="CS14" s="648"/>
      <c r="CT14" s="648"/>
      <c r="CU14" s="648"/>
      <c r="CV14" s="648"/>
      <c r="CW14" s="648"/>
      <c r="CX14" s="648"/>
      <c r="CY14" s="649"/>
      <c r="CZ14" s="703">
        <v>9</v>
      </c>
      <c r="DA14" s="703"/>
      <c r="DB14" s="703"/>
      <c r="DC14" s="703"/>
      <c r="DD14" s="635">
        <v>1012618</v>
      </c>
      <c r="DE14" s="648"/>
      <c r="DF14" s="648"/>
      <c r="DG14" s="648"/>
      <c r="DH14" s="648"/>
      <c r="DI14" s="648"/>
      <c r="DJ14" s="648"/>
      <c r="DK14" s="648"/>
      <c r="DL14" s="648"/>
      <c r="DM14" s="648"/>
      <c r="DN14" s="648"/>
      <c r="DO14" s="648"/>
      <c r="DP14" s="649"/>
      <c r="DQ14" s="635">
        <v>729321</v>
      </c>
      <c r="DR14" s="648"/>
      <c r="DS14" s="648"/>
      <c r="DT14" s="648"/>
      <c r="DU14" s="648"/>
      <c r="DV14" s="648"/>
      <c r="DW14" s="648"/>
      <c r="DX14" s="648"/>
      <c r="DY14" s="648"/>
      <c r="DZ14" s="648"/>
      <c r="EA14" s="648"/>
      <c r="EB14" s="648"/>
      <c r="EC14" s="684"/>
    </row>
    <row r="15" spans="2:143" ht="11.25" customHeight="1">
      <c r="B15" s="644" t="s">
        <v>257</v>
      </c>
      <c r="C15" s="645"/>
      <c r="D15" s="645"/>
      <c r="E15" s="645"/>
      <c r="F15" s="645"/>
      <c r="G15" s="645"/>
      <c r="H15" s="645"/>
      <c r="I15" s="645"/>
      <c r="J15" s="645"/>
      <c r="K15" s="645"/>
      <c r="L15" s="645"/>
      <c r="M15" s="645"/>
      <c r="N15" s="645"/>
      <c r="O15" s="645"/>
      <c r="P15" s="645"/>
      <c r="Q15" s="646"/>
      <c r="R15" s="647">
        <v>50577</v>
      </c>
      <c r="S15" s="648"/>
      <c r="T15" s="648"/>
      <c r="U15" s="648"/>
      <c r="V15" s="648"/>
      <c r="W15" s="648"/>
      <c r="X15" s="648"/>
      <c r="Y15" s="649"/>
      <c r="Z15" s="703">
        <v>0.2</v>
      </c>
      <c r="AA15" s="703"/>
      <c r="AB15" s="703"/>
      <c r="AC15" s="703"/>
      <c r="AD15" s="704">
        <v>50577</v>
      </c>
      <c r="AE15" s="704"/>
      <c r="AF15" s="704"/>
      <c r="AG15" s="704"/>
      <c r="AH15" s="704"/>
      <c r="AI15" s="704"/>
      <c r="AJ15" s="704"/>
      <c r="AK15" s="704"/>
      <c r="AL15" s="650">
        <v>0.4</v>
      </c>
      <c r="AM15" s="651"/>
      <c r="AN15" s="651"/>
      <c r="AO15" s="705"/>
      <c r="AP15" s="644" t="s">
        <v>258</v>
      </c>
      <c r="AQ15" s="645"/>
      <c r="AR15" s="645"/>
      <c r="AS15" s="645"/>
      <c r="AT15" s="645"/>
      <c r="AU15" s="645"/>
      <c r="AV15" s="645"/>
      <c r="AW15" s="645"/>
      <c r="AX15" s="645"/>
      <c r="AY15" s="645"/>
      <c r="AZ15" s="645"/>
      <c r="BA15" s="645"/>
      <c r="BB15" s="645"/>
      <c r="BC15" s="645"/>
      <c r="BD15" s="645"/>
      <c r="BE15" s="645"/>
      <c r="BF15" s="646"/>
      <c r="BG15" s="647">
        <v>225020</v>
      </c>
      <c r="BH15" s="648"/>
      <c r="BI15" s="648"/>
      <c r="BJ15" s="648"/>
      <c r="BK15" s="648"/>
      <c r="BL15" s="648"/>
      <c r="BM15" s="648"/>
      <c r="BN15" s="649"/>
      <c r="BO15" s="703">
        <v>3.5</v>
      </c>
      <c r="BP15" s="703"/>
      <c r="BQ15" s="703"/>
      <c r="BR15" s="703"/>
      <c r="BS15" s="635" t="s">
        <v>171</v>
      </c>
      <c r="BT15" s="648"/>
      <c r="BU15" s="648"/>
      <c r="BV15" s="648"/>
      <c r="BW15" s="648"/>
      <c r="BX15" s="648"/>
      <c r="BY15" s="648"/>
      <c r="BZ15" s="648"/>
      <c r="CA15" s="648"/>
      <c r="CB15" s="684"/>
      <c r="CD15" s="685" t="s">
        <v>259</v>
      </c>
      <c r="CE15" s="682"/>
      <c r="CF15" s="682"/>
      <c r="CG15" s="682"/>
      <c r="CH15" s="682"/>
      <c r="CI15" s="682"/>
      <c r="CJ15" s="682"/>
      <c r="CK15" s="682"/>
      <c r="CL15" s="682"/>
      <c r="CM15" s="682"/>
      <c r="CN15" s="682"/>
      <c r="CO15" s="682"/>
      <c r="CP15" s="682"/>
      <c r="CQ15" s="683"/>
      <c r="CR15" s="647">
        <v>2684079</v>
      </c>
      <c r="CS15" s="648"/>
      <c r="CT15" s="648"/>
      <c r="CU15" s="648"/>
      <c r="CV15" s="648"/>
      <c r="CW15" s="648"/>
      <c r="CX15" s="648"/>
      <c r="CY15" s="649"/>
      <c r="CZ15" s="703">
        <v>12.9</v>
      </c>
      <c r="DA15" s="703"/>
      <c r="DB15" s="703"/>
      <c r="DC15" s="703"/>
      <c r="DD15" s="635">
        <v>610832</v>
      </c>
      <c r="DE15" s="648"/>
      <c r="DF15" s="648"/>
      <c r="DG15" s="648"/>
      <c r="DH15" s="648"/>
      <c r="DI15" s="648"/>
      <c r="DJ15" s="648"/>
      <c r="DK15" s="648"/>
      <c r="DL15" s="648"/>
      <c r="DM15" s="648"/>
      <c r="DN15" s="648"/>
      <c r="DO15" s="648"/>
      <c r="DP15" s="649"/>
      <c r="DQ15" s="635">
        <v>2016374</v>
      </c>
      <c r="DR15" s="648"/>
      <c r="DS15" s="648"/>
      <c r="DT15" s="648"/>
      <c r="DU15" s="648"/>
      <c r="DV15" s="648"/>
      <c r="DW15" s="648"/>
      <c r="DX15" s="648"/>
      <c r="DY15" s="648"/>
      <c r="DZ15" s="648"/>
      <c r="EA15" s="648"/>
      <c r="EB15" s="648"/>
      <c r="EC15" s="684"/>
    </row>
    <row r="16" spans="2:143" ht="11.25" customHeight="1">
      <c r="B16" s="644" t="s">
        <v>260</v>
      </c>
      <c r="C16" s="645"/>
      <c r="D16" s="645"/>
      <c r="E16" s="645"/>
      <c r="F16" s="645"/>
      <c r="G16" s="645"/>
      <c r="H16" s="645"/>
      <c r="I16" s="645"/>
      <c r="J16" s="645"/>
      <c r="K16" s="645"/>
      <c r="L16" s="645"/>
      <c r="M16" s="645"/>
      <c r="N16" s="645"/>
      <c r="O16" s="645"/>
      <c r="P16" s="645"/>
      <c r="Q16" s="646"/>
      <c r="R16" s="647" t="s">
        <v>171</v>
      </c>
      <c r="S16" s="648"/>
      <c r="T16" s="648"/>
      <c r="U16" s="648"/>
      <c r="V16" s="648"/>
      <c r="W16" s="648"/>
      <c r="X16" s="648"/>
      <c r="Y16" s="649"/>
      <c r="Z16" s="703" t="s">
        <v>171</v>
      </c>
      <c r="AA16" s="703"/>
      <c r="AB16" s="703"/>
      <c r="AC16" s="703"/>
      <c r="AD16" s="704" t="s">
        <v>171</v>
      </c>
      <c r="AE16" s="704"/>
      <c r="AF16" s="704"/>
      <c r="AG16" s="704"/>
      <c r="AH16" s="704"/>
      <c r="AI16" s="704"/>
      <c r="AJ16" s="704"/>
      <c r="AK16" s="704"/>
      <c r="AL16" s="650" t="s">
        <v>171</v>
      </c>
      <c r="AM16" s="651"/>
      <c r="AN16" s="651"/>
      <c r="AO16" s="705"/>
      <c r="AP16" s="644" t="s">
        <v>261</v>
      </c>
      <c r="AQ16" s="645"/>
      <c r="AR16" s="645"/>
      <c r="AS16" s="645"/>
      <c r="AT16" s="645"/>
      <c r="AU16" s="645"/>
      <c r="AV16" s="645"/>
      <c r="AW16" s="645"/>
      <c r="AX16" s="645"/>
      <c r="AY16" s="645"/>
      <c r="AZ16" s="645"/>
      <c r="BA16" s="645"/>
      <c r="BB16" s="645"/>
      <c r="BC16" s="645"/>
      <c r="BD16" s="645"/>
      <c r="BE16" s="645"/>
      <c r="BF16" s="646"/>
      <c r="BG16" s="647">
        <v>4968</v>
      </c>
      <c r="BH16" s="648"/>
      <c r="BI16" s="648"/>
      <c r="BJ16" s="648"/>
      <c r="BK16" s="648"/>
      <c r="BL16" s="648"/>
      <c r="BM16" s="648"/>
      <c r="BN16" s="649"/>
      <c r="BO16" s="703">
        <v>0.1</v>
      </c>
      <c r="BP16" s="703"/>
      <c r="BQ16" s="703"/>
      <c r="BR16" s="703"/>
      <c r="BS16" s="635" t="s">
        <v>171</v>
      </c>
      <c r="BT16" s="648"/>
      <c r="BU16" s="648"/>
      <c r="BV16" s="648"/>
      <c r="BW16" s="648"/>
      <c r="BX16" s="648"/>
      <c r="BY16" s="648"/>
      <c r="BZ16" s="648"/>
      <c r="CA16" s="648"/>
      <c r="CB16" s="684"/>
      <c r="CD16" s="685" t="s">
        <v>262</v>
      </c>
      <c r="CE16" s="682"/>
      <c r="CF16" s="682"/>
      <c r="CG16" s="682"/>
      <c r="CH16" s="682"/>
      <c r="CI16" s="682"/>
      <c r="CJ16" s="682"/>
      <c r="CK16" s="682"/>
      <c r="CL16" s="682"/>
      <c r="CM16" s="682"/>
      <c r="CN16" s="682"/>
      <c r="CO16" s="682"/>
      <c r="CP16" s="682"/>
      <c r="CQ16" s="683"/>
      <c r="CR16" s="647">
        <v>101388</v>
      </c>
      <c r="CS16" s="648"/>
      <c r="CT16" s="648"/>
      <c r="CU16" s="648"/>
      <c r="CV16" s="648"/>
      <c r="CW16" s="648"/>
      <c r="CX16" s="648"/>
      <c r="CY16" s="649"/>
      <c r="CZ16" s="703">
        <v>0.5</v>
      </c>
      <c r="DA16" s="703"/>
      <c r="DB16" s="703"/>
      <c r="DC16" s="703"/>
      <c r="DD16" s="635" t="s">
        <v>171</v>
      </c>
      <c r="DE16" s="648"/>
      <c r="DF16" s="648"/>
      <c r="DG16" s="648"/>
      <c r="DH16" s="648"/>
      <c r="DI16" s="648"/>
      <c r="DJ16" s="648"/>
      <c r="DK16" s="648"/>
      <c r="DL16" s="648"/>
      <c r="DM16" s="648"/>
      <c r="DN16" s="648"/>
      <c r="DO16" s="648"/>
      <c r="DP16" s="649"/>
      <c r="DQ16" s="635">
        <v>86202</v>
      </c>
      <c r="DR16" s="648"/>
      <c r="DS16" s="648"/>
      <c r="DT16" s="648"/>
      <c r="DU16" s="648"/>
      <c r="DV16" s="648"/>
      <c r="DW16" s="648"/>
      <c r="DX16" s="648"/>
      <c r="DY16" s="648"/>
      <c r="DZ16" s="648"/>
      <c r="EA16" s="648"/>
      <c r="EB16" s="648"/>
      <c r="EC16" s="684"/>
    </row>
    <row r="17" spans="2:133" ht="11.25" customHeight="1">
      <c r="B17" s="644" t="s">
        <v>263</v>
      </c>
      <c r="C17" s="645"/>
      <c r="D17" s="645"/>
      <c r="E17" s="645"/>
      <c r="F17" s="645"/>
      <c r="G17" s="645"/>
      <c r="H17" s="645"/>
      <c r="I17" s="645"/>
      <c r="J17" s="645"/>
      <c r="K17" s="645"/>
      <c r="L17" s="645"/>
      <c r="M17" s="645"/>
      <c r="N17" s="645"/>
      <c r="O17" s="645"/>
      <c r="P17" s="645"/>
      <c r="Q17" s="646"/>
      <c r="R17" s="647">
        <v>27485</v>
      </c>
      <c r="S17" s="648"/>
      <c r="T17" s="648"/>
      <c r="U17" s="648"/>
      <c r="V17" s="648"/>
      <c r="W17" s="648"/>
      <c r="X17" s="648"/>
      <c r="Y17" s="649"/>
      <c r="Z17" s="703">
        <v>0.1</v>
      </c>
      <c r="AA17" s="703"/>
      <c r="AB17" s="703"/>
      <c r="AC17" s="703"/>
      <c r="AD17" s="704">
        <v>27485</v>
      </c>
      <c r="AE17" s="704"/>
      <c r="AF17" s="704"/>
      <c r="AG17" s="704"/>
      <c r="AH17" s="704"/>
      <c r="AI17" s="704"/>
      <c r="AJ17" s="704"/>
      <c r="AK17" s="704"/>
      <c r="AL17" s="650">
        <v>0.2</v>
      </c>
      <c r="AM17" s="651"/>
      <c r="AN17" s="651"/>
      <c r="AO17" s="705"/>
      <c r="AP17" s="644" t="s">
        <v>264</v>
      </c>
      <c r="AQ17" s="645"/>
      <c r="AR17" s="645"/>
      <c r="AS17" s="645"/>
      <c r="AT17" s="645"/>
      <c r="AU17" s="645"/>
      <c r="AV17" s="645"/>
      <c r="AW17" s="645"/>
      <c r="AX17" s="645"/>
      <c r="AY17" s="645"/>
      <c r="AZ17" s="645"/>
      <c r="BA17" s="645"/>
      <c r="BB17" s="645"/>
      <c r="BC17" s="645"/>
      <c r="BD17" s="645"/>
      <c r="BE17" s="645"/>
      <c r="BF17" s="646"/>
      <c r="BG17" s="647" t="s">
        <v>171</v>
      </c>
      <c r="BH17" s="648"/>
      <c r="BI17" s="648"/>
      <c r="BJ17" s="648"/>
      <c r="BK17" s="648"/>
      <c r="BL17" s="648"/>
      <c r="BM17" s="648"/>
      <c r="BN17" s="649"/>
      <c r="BO17" s="703" t="s">
        <v>171</v>
      </c>
      <c r="BP17" s="703"/>
      <c r="BQ17" s="703"/>
      <c r="BR17" s="703"/>
      <c r="BS17" s="635" t="s">
        <v>171</v>
      </c>
      <c r="BT17" s="648"/>
      <c r="BU17" s="648"/>
      <c r="BV17" s="648"/>
      <c r="BW17" s="648"/>
      <c r="BX17" s="648"/>
      <c r="BY17" s="648"/>
      <c r="BZ17" s="648"/>
      <c r="CA17" s="648"/>
      <c r="CB17" s="684"/>
      <c r="CD17" s="685" t="s">
        <v>265</v>
      </c>
      <c r="CE17" s="682"/>
      <c r="CF17" s="682"/>
      <c r="CG17" s="682"/>
      <c r="CH17" s="682"/>
      <c r="CI17" s="682"/>
      <c r="CJ17" s="682"/>
      <c r="CK17" s="682"/>
      <c r="CL17" s="682"/>
      <c r="CM17" s="682"/>
      <c r="CN17" s="682"/>
      <c r="CO17" s="682"/>
      <c r="CP17" s="682"/>
      <c r="CQ17" s="683"/>
      <c r="CR17" s="647">
        <v>2097866</v>
      </c>
      <c r="CS17" s="648"/>
      <c r="CT17" s="648"/>
      <c r="CU17" s="648"/>
      <c r="CV17" s="648"/>
      <c r="CW17" s="648"/>
      <c r="CX17" s="648"/>
      <c r="CY17" s="649"/>
      <c r="CZ17" s="703">
        <v>10.1</v>
      </c>
      <c r="DA17" s="703"/>
      <c r="DB17" s="703"/>
      <c r="DC17" s="703"/>
      <c r="DD17" s="635" t="s">
        <v>171</v>
      </c>
      <c r="DE17" s="648"/>
      <c r="DF17" s="648"/>
      <c r="DG17" s="648"/>
      <c r="DH17" s="648"/>
      <c r="DI17" s="648"/>
      <c r="DJ17" s="648"/>
      <c r="DK17" s="648"/>
      <c r="DL17" s="648"/>
      <c r="DM17" s="648"/>
      <c r="DN17" s="648"/>
      <c r="DO17" s="648"/>
      <c r="DP17" s="649"/>
      <c r="DQ17" s="635">
        <v>2095070</v>
      </c>
      <c r="DR17" s="648"/>
      <c r="DS17" s="648"/>
      <c r="DT17" s="648"/>
      <c r="DU17" s="648"/>
      <c r="DV17" s="648"/>
      <c r="DW17" s="648"/>
      <c r="DX17" s="648"/>
      <c r="DY17" s="648"/>
      <c r="DZ17" s="648"/>
      <c r="EA17" s="648"/>
      <c r="EB17" s="648"/>
      <c r="EC17" s="684"/>
    </row>
    <row r="18" spans="2:133" ht="11.25" customHeight="1">
      <c r="B18" s="644" t="s">
        <v>266</v>
      </c>
      <c r="C18" s="645"/>
      <c r="D18" s="645"/>
      <c r="E18" s="645"/>
      <c r="F18" s="645"/>
      <c r="G18" s="645"/>
      <c r="H18" s="645"/>
      <c r="I18" s="645"/>
      <c r="J18" s="645"/>
      <c r="K18" s="645"/>
      <c r="L18" s="645"/>
      <c r="M18" s="645"/>
      <c r="N18" s="645"/>
      <c r="O18" s="645"/>
      <c r="P18" s="645"/>
      <c r="Q18" s="646"/>
      <c r="R18" s="647">
        <v>5565518</v>
      </c>
      <c r="S18" s="648"/>
      <c r="T18" s="648"/>
      <c r="U18" s="648"/>
      <c r="V18" s="648"/>
      <c r="W18" s="648"/>
      <c r="X18" s="648"/>
      <c r="Y18" s="649"/>
      <c r="Z18" s="703">
        <v>25.8</v>
      </c>
      <c r="AA18" s="703"/>
      <c r="AB18" s="703"/>
      <c r="AC18" s="703"/>
      <c r="AD18" s="704">
        <v>4801287</v>
      </c>
      <c r="AE18" s="704"/>
      <c r="AF18" s="704"/>
      <c r="AG18" s="704"/>
      <c r="AH18" s="704"/>
      <c r="AI18" s="704"/>
      <c r="AJ18" s="704"/>
      <c r="AK18" s="704"/>
      <c r="AL18" s="650">
        <v>39.9</v>
      </c>
      <c r="AM18" s="651"/>
      <c r="AN18" s="651"/>
      <c r="AO18" s="705"/>
      <c r="AP18" s="644" t="s">
        <v>267</v>
      </c>
      <c r="AQ18" s="645"/>
      <c r="AR18" s="645"/>
      <c r="AS18" s="645"/>
      <c r="AT18" s="645"/>
      <c r="AU18" s="645"/>
      <c r="AV18" s="645"/>
      <c r="AW18" s="645"/>
      <c r="AX18" s="645"/>
      <c r="AY18" s="645"/>
      <c r="AZ18" s="645"/>
      <c r="BA18" s="645"/>
      <c r="BB18" s="645"/>
      <c r="BC18" s="645"/>
      <c r="BD18" s="645"/>
      <c r="BE18" s="645"/>
      <c r="BF18" s="646"/>
      <c r="BG18" s="647" t="s">
        <v>171</v>
      </c>
      <c r="BH18" s="648"/>
      <c r="BI18" s="648"/>
      <c r="BJ18" s="648"/>
      <c r="BK18" s="648"/>
      <c r="BL18" s="648"/>
      <c r="BM18" s="648"/>
      <c r="BN18" s="649"/>
      <c r="BO18" s="703" t="s">
        <v>171</v>
      </c>
      <c r="BP18" s="703"/>
      <c r="BQ18" s="703"/>
      <c r="BR18" s="703"/>
      <c r="BS18" s="635" t="s">
        <v>171</v>
      </c>
      <c r="BT18" s="648"/>
      <c r="BU18" s="648"/>
      <c r="BV18" s="648"/>
      <c r="BW18" s="648"/>
      <c r="BX18" s="648"/>
      <c r="BY18" s="648"/>
      <c r="BZ18" s="648"/>
      <c r="CA18" s="648"/>
      <c r="CB18" s="684"/>
      <c r="CD18" s="685" t="s">
        <v>268</v>
      </c>
      <c r="CE18" s="682"/>
      <c r="CF18" s="682"/>
      <c r="CG18" s="682"/>
      <c r="CH18" s="682"/>
      <c r="CI18" s="682"/>
      <c r="CJ18" s="682"/>
      <c r="CK18" s="682"/>
      <c r="CL18" s="682"/>
      <c r="CM18" s="682"/>
      <c r="CN18" s="682"/>
      <c r="CO18" s="682"/>
      <c r="CP18" s="682"/>
      <c r="CQ18" s="683"/>
      <c r="CR18" s="647" t="s">
        <v>171</v>
      </c>
      <c r="CS18" s="648"/>
      <c r="CT18" s="648"/>
      <c r="CU18" s="648"/>
      <c r="CV18" s="648"/>
      <c r="CW18" s="648"/>
      <c r="CX18" s="648"/>
      <c r="CY18" s="649"/>
      <c r="CZ18" s="703" t="s">
        <v>171</v>
      </c>
      <c r="DA18" s="703"/>
      <c r="DB18" s="703"/>
      <c r="DC18" s="703"/>
      <c r="DD18" s="635" t="s">
        <v>171</v>
      </c>
      <c r="DE18" s="648"/>
      <c r="DF18" s="648"/>
      <c r="DG18" s="648"/>
      <c r="DH18" s="648"/>
      <c r="DI18" s="648"/>
      <c r="DJ18" s="648"/>
      <c r="DK18" s="648"/>
      <c r="DL18" s="648"/>
      <c r="DM18" s="648"/>
      <c r="DN18" s="648"/>
      <c r="DO18" s="648"/>
      <c r="DP18" s="649"/>
      <c r="DQ18" s="635" t="s">
        <v>171</v>
      </c>
      <c r="DR18" s="648"/>
      <c r="DS18" s="648"/>
      <c r="DT18" s="648"/>
      <c r="DU18" s="648"/>
      <c r="DV18" s="648"/>
      <c r="DW18" s="648"/>
      <c r="DX18" s="648"/>
      <c r="DY18" s="648"/>
      <c r="DZ18" s="648"/>
      <c r="EA18" s="648"/>
      <c r="EB18" s="648"/>
      <c r="EC18" s="684"/>
    </row>
    <row r="19" spans="2:133" ht="11.25" customHeight="1">
      <c r="B19" s="644" t="s">
        <v>269</v>
      </c>
      <c r="C19" s="645"/>
      <c r="D19" s="645"/>
      <c r="E19" s="645"/>
      <c r="F19" s="645"/>
      <c r="G19" s="645"/>
      <c r="H19" s="645"/>
      <c r="I19" s="645"/>
      <c r="J19" s="645"/>
      <c r="K19" s="645"/>
      <c r="L19" s="645"/>
      <c r="M19" s="645"/>
      <c r="N19" s="645"/>
      <c r="O19" s="645"/>
      <c r="P19" s="645"/>
      <c r="Q19" s="646"/>
      <c r="R19" s="647">
        <v>4801287</v>
      </c>
      <c r="S19" s="648"/>
      <c r="T19" s="648"/>
      <c r="U19" s="648"/>
      <c r="V19" s="648"/>
      <c r="W19" s="648"/>
      <c r="X19" s="648"/>
      <c r="Y19" s="649"/>
      <c r="Z19" s="703">
        <v>22.3</v>
      </c>
      <c r="AA19" s="703"/>
      <c r="AB19" s="703"/>
      <c r="AC19" s="703"/>
      <c r="AD19" s="704">
        <v>4801287</v>
      </c>
      <c r="AE19" s="704"/>
      <c r="AF19" s="704"/>
      <c r="AG19" s="704"/>
      <c r="AH19" s="704"/>
      <c r="AI19" s="704"/>
      <c r="AJ19" s="704"/>
      <c r="AK19" s="704"/>
      <c r="AL19" s="650">
        <v>39.9</v>
      </c>
      <c r="AM19" s="651"/>
      <c r="AN19" s="651"/>
      <c r="AO19" s="705"/>
      <c r="AP19" s="644" t="s">
        <v>270</v>
      </c>
      <c r="AQ19" s="645"/>
      <c r="AR19" s="645"/>
      <c r="AS19" s="645"/>
      <c r="AT19" s="645"/>
      <c r="AU19" s="645"/>
      <c r="AV19" s="645"/>
      <c r="AW19" s="645"/>
      <c r="AX19" s="645"/>
      <c r="AY19" s="645"/>
      <c r="AZ19" s="645"/>
      <c r="BA19" s="645"/>
      <c r="BB19" s="645"/>
      <c r="BC19" s="645"/>
      <c r="BD19" s="645"/>
      <c r="BE19" s="645"/>
      <c r="BF19" s="646"/>
      <c r="BG19" s="647">
        <v>113623</v>
      </c>
      <c r="BH19" s="648"/>
      <c r="BI19" s="648"/>
      <c r="BJ19" s="648"/>
      <c r="BK19" s="648"/>
      <c r="BL19" s="648"/>
      <c r="BM19" s="648"/>
      <c r="BN19" s="649"/>
      <c r="BO19" s="703">
        <v>1.8</v>
      </c>
      <c r="BP19" s="703"/>
      <c r="BQ19" s="703"/>
      <c r="BR19" s="703"/>
      <c r="BS19" s="635" t="s">
        <v>171</v>
      </c>
      <c r="BT19" s="648"/>
      <c r="BU19" s="648"/>
      <c r="BV19" s="648"/>
      <c r="BW19" s="648"/>
      <c r="BX19" s="648"/>
      <c r="BY19" s="648"/>
      <c r="BZ19" s="648"/>
      <c r="CA19" s="648"/>
      <c r="CB19" s="684"/>
      <c r="CD19" s="685" t="s">
        <v>271</v>
      </c>
      <c r="CE19" s="682"/>
      <c r="CF19" s="682"/>
      <c r="CG19" s="682"/>
      <c r="CH19" s="682"/>
      <c r="CI19" s="682"/>
      <c r="CJ19" s="682"/>
      <c r="CK19" s="682"/>
      <c r="CL19" s="682"/>
      <c r="CM19" s="682"/>
      <c r="CN19" s="682"/>
      <c r="CO19" s="682"/>
      <c r="CP19" s="682"/>
      <c r="CQ19" s="683"/>
      <c r="CR19" s="647" t="s">
        <v>171</v>
      </c>
      <c r="CS19" s="648"/>
      <c r="CT19" s="648"/>
      <c r="CU19" s="648"/>
      <c r="CV19" s="648"/>
      <c r="CW19" s="648"/>
      <c r="CX19" s="648"/>
      <c r="CY19" s="649"/>
      <c r="CZ19" s="703" t="s">
        <v>171</v>
      </c>
      <c r="DA19" s="703"/>
      <c r="DB19" s="703"/>
      <c r="DC19" s="703"/>
      <c r="DD19" s="635" t="s">
        <v>171</v>
      </c>
      <c r="DE19" s="648"/>
      <c r="DF19" s="648"/>
      <c r="DG19" s="648"/>
      <c r="DH19" s="648"/>
      <c r="DI19" s="648"/>
      <c r="DJ19" s="648"/>
      <c r="DK19" s="648"/>
      <c r="DL19" s="648"/>
      <c r="DM19" s="648"/>
      <c r="DN19" s="648"/>
      <c r="DO19" s="648"/>
      <c r="DP19" s="649"/>
      <c r="DQ19" s="635" t="s">
        <v>171</v>
      </c>
      <c r="DR19" s="648"/>
      <c r="DS19" s="648"/>
      <c r="DT19" s="648"/>
      <c r="DU19" s="648"/>
      <c r="DV19" s="648"/>
      <c r="DW19" s="648"/>
      <c r="DX19" s="648"/>
      <c r="DY19" s="648"/>
      <c r="DZ19" s="648"/>
      <c r="EA19" s="648"/>
      <c r="EB19" s="648"/>
      <c r="EC19" s="684"/>
    </row>
    <row r="20" spans="2:133" ht="11.25" customHeight="1">
      <c r="B20" s="644" t="s">
        <v>272</v>
      </c>
      <c r="C20" s="645"/>
      <c r="D20" s="645"/>
      <c r="E20" s="645"/>
      <c r="F20" s="645"/>
      <c r="G20" s="645"/>
      <c r="H20" s="645"/>
      <c r="I20" s="645"/>
      <c r="J20" s="645"/>
      <c r="K20" s="645"/>
      <c r="L20" s="645"/>
      <c r="M20" s="645"/>
      <c r="N20" s="645"/>
      <c r="O20" s="645"/>
      <c r="P20" s="645"/>
      <c r="Q20" s="646"/>
      <c r="R20" s="647">
        <v>764231</v>
      </c>
      <c r="S20" s="648"/>
      <c r="T20" s="648"/>
      <c r="U20" s="648"/>
      <c r="V20" s="648"/>
      <c r="W20" s="648"/>
      <c r="X20" s="648"/>
      <c r="Y20" s="649"/>
      <c r="Z20" s="703">
        <v>3.5</v>
      </c>
      <c r="AA20" s="703"/>
      <c r="AB20" s="703"/>
      <c r="AC20" s="703"/>
      <c r="AD20" s="704" t="s">
        <v>171</v>
      </c>
      <c r="AE20" s="704"/>
      <c r="AF20" s="704"/>
      <c r="AG20" s="704"/>
      <c r="AH20" s="704"/>
      <c r="AI20" s="704"/>
      <c r="AJ20" s="704"/>
      <c r="AK20" s="704"/>
      <c r="AL20" s="650" t="s">
        <v>171</v>
      </c>
      <c r="AM20" s="651"/>
      <c r="AN20" s="651"/>
      <c r="AO20" s="705"/>
      <c r="AP20" s="644" t="s">
        <v>273</v>
      </c>
      <c r="AQ20" s="645"/>
      <c r="AR20" s="645"/>
      <c r="AS20" s="645"/>
      <c r="AT20" s="645"/>
      <c r="AU20" s="645"/>
      <c r="AV20" s="645"/>
      <c r="AW20" s="645"/>
      <c r="AX20" s="645"/>
      <c r="AY20" s="645"/>
      <c r="AZ20" s="645"/>
      <c r="BA20" s="645"/>
      <c r="BB20" s="645"/>
      <c r="BC20" s="645"/>
      <c r="BD20" s="645"/>
      <c r="BE20" s="645"/>
      <c r="BF20" s="646"/>
      <c r="BG20" s="647">
        <v>113623</v>
      </c>
      <c r="BH20" s="648"/>
      <c r="BI20" s="648"/>
      <c r="BJ20" s="648"/>
      <c r="BK20" s="648"/>
      <c r="BL20" s="648"/>
      <c r="BM20" s="648"/>
      <c r="BN20" s="649"/>
      <c r="BO20" s="703">
        <v>1.8</v>
      </c>
      <c r="BP20" s="703"/>
      <c r="BQ20" s="703"/>
      <c r="BR20" s="703"/>
      <c r="BS20" s="635" t="s">
        <v>171</v>
      </c>
      <c r="BT20" s="648"/>
      <c r="BU20" s="648"/>
      <c r="BV20" s="648"/>
      <c r="BW20" s="648"/>
      <c r="BX20" s="648"/>
      <c r="BY20" s="648"/>
      <c r="BZ20" s="648"/>
      <c r="CA20" s="648"/>
      <c r="CB20" s="684"/>
      <c r="CD20" s="685" t="s">
        <v>274</v>
      </c>
      <c r="CE20" s="682"/>
      <c r="CF20" s="682"/>
      <c r="CG20" s="682"/>
      <c r="CH20" s="682"/>
      <c r="CI20" s="682"/>
      <c r="CJ20" s="682"/>
      <c r="CK20" s="682"/>
      <c r="CL20" s="682"/>
      <c r="CM20" s="682"/>
      <c r="CN20" s="682"/>
      <c r="CO20" s="682"/>
      <c r="CP20" s="682"/>
      <c r="CQ20" s="683"/>
      <c r="CR20" s="647">
        <v>20728940</v>
      </c>
      <c r="CS20" s="648"/>
      <c r="CT20" s="648"/>
      <c r="CU20" s="648"/>
      <c r="CV20" s="648"/>
      <c r="CW20" s="648"/>
      <c r="CX20" s="648"/>
      <c r="CY20" s="649"/>
      <c r="CZ20" s="703">
        <v>100</v>
      </c>
      <c r="DA20" s="703"/>
      <c r="DB20" s="703"/>
      <c r="DC20" s="703"/>
      <c r="DD20" s="635">
        <v>3622214</v>
      </c>
      <c r="DE20" s="648"/>
      <c r="DF20" s="648"/>
      <c r="DG20" s="648"/>
      <c r="DH20" s="648"/>
      <c r="DI20" s="648"/>
      <c r="DJ20" s="648"/>
      <c r="DK20" s="648"/>
      <c r="DL20" s="648"/>
      <c r="DM20" s="648"/>
      <c r="DN20" s="648"/>
      <c r="DO20" s="648"/>
      <c r="DP20" s="649"/>
      <c r="DQ20" s="635">
        <v>14051596</v>
      </c>
      <c r="DR20" s="648"/>
      <c r="DS20" s="648"/>
      <c r="DT20" s="648"/>
      <c r="DU20" s="648"/>
      <c r="DV20" s="648"/>
      <c r="DW20" s="648"/>
      <c r="DX20" s="648"/>
      <c r="DY20" s="648"/>
      <c r="DZ20" s="648"/>
      <c r="EA20" s="648"/>
      <c r="EB20" s="648"/>
      <c r="EC20" s="684"/>
    </row>
    <row r="21" spans="2:133" ht="11.25" customHeight="1">
      <c r="B21" s="644" t="s">
        <v>275</v>
      </c>
      <c r="C21" s="645"/>
      <c r="D21" s="645"/>
      <c r="E21" s="645"/>
      <c r="F21" s="645"/>
      <c r="G21" s="645"/>
      <c r="H21" s="645"/>
      <c r="I21" s="645"/>
      <c r="J21" s="645"/>
      <c r="K21" s="645"/>
      <c r="L21" s="645"/>
      <c r="M21" s="645"/>
      <c r="N21" s="645"/>
      <c r="O21" s="645"/>
      <c r="P21" s="645"/>
      <c r="Q21" s="646"/>
      <c r="R21" s="647" t="s">
        <v>171</v>
      </c>
      <c r="S21" s="648"/>
      <c r="T21" s="648"/>
      <c r="U21" s="648"/>
      <c r="V21" s="648"/>
      <c r="W21" s="648"/>
      <c r="X21" s="648"/>
      <c r="Y21" s="649"/>
      <c r="Z21" s="703" t="s">
        <v>171</v>
      </c>
      <c r="AA21" s="703"/>
      <c r="AB21" s="703"/>
      <c r="AC21" s="703"/>
      <c r="AD21" s="704" t="s">
        <v>171</v>
      </c>
      <c r="AE21" s="704"/>
      <c r="AF21" s="704"/>
      <c r="AG21" s="704"/>
      <c r="AH21" s="704"/>
      <c r="AI21" s="704"/>
      <c r="AJ21" s="704"/>
      <c r="AK21" s="704"/>
      <c r="AL21" s="650" t="s">
        <v>171</v>
      </c>
      <c r="AM21" s="651"/>
      <c r="AN21" s="651"/>
      <c r="AO21" s="705"/>
      <c r="AP21" s="749" t="s">
        <v>276</v>
      </c>
      <c r="AQ21" s="756"/>
      <c r="AR21" s="756"/>
      <c r="AS21" s="756"/>
      <c r="AT21" s="756"/>
      <c r="AU21" s="756"/>
      <c r="AV21" s="756"/>
      <c r="AW21" s="756"/>
      <c r="AX21" s="756"/>
      <c r="AY21" s="756"/>
      <c r="AZ21" s="756"/>
      <c r="BA21" s="756"/>
      <c r="BB21" s="756"/>
      <c r="BC21" s="756"/>
      <c r="BD21" s="756"/>
      <c r="BE21" s="756"/>
      <c r="BF21" s="751"/>
      <c r="BG21" s="647">
        <v>18074</v>
      </c>
      <c r="BH21" s="648"/>
      <c r="BI21" s="648"/>
      <c r="BJ21" s="648"/>
      <c r="BK21" s="648"/>
      <c r="BL21" s="648"/>
      <c r="BM21" s="648"/>
      <c r="BN21" s="649"/>
      <c r="BO21" s="703">
        <v>0.3</v>
      </c>
      <c r="BP21" s="703"/>
      <c r="BQ21" s="703"/>
      <c r="BR21" s="703"/>
      <c r="BS21" s="635" t="s">
        <v>171</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44" t="s">
        <v>277</v>
      </c>
      <c r="C22" s="645"/>
      <c r="D22" s="645"/>
      <c r="E22" s="645"/>
      <c r="F22" s="645"/>
      <c r="G22" s="645"/>
      <c r="H22" s="645"/>
      <c r="I22" s="645"/>
      <c r="J22" s="645"/>
      <c r="K22" s="645"/>
      <c r="L22" s="645"/>
      <c r="M22" s="645"/>
      <c r="N22" s="645"/>
      <c r="O22" s="645"/>
      <c r="P22" s="645"/>
      <c r="Q22" s="646"/>
      <c r="R22" s="647">
        <v>12831556</v>
      </c>
      <c r="S22" s="648"/>
      <c r="T22" s="648"/>
      <c r="U22" s="648"/>
      <c r="V22" s="648"/>
      <c r="W22" s="648"/>
      <c r="X22" s="648"/>
      <c r="Y22" s="649"/>
      <c r="Z22" s="703">
        <v>59.5</v>
      </c>
      <c r="AA22" s="703"/>
      <c r="AB22" s="703"/>
      <c r="AC22" s="703"/>
      <c r="AD22" s="704">
        <v>11971776</v>
      </c>
      <c r="AE22" s="704"/>
      <c r="AF22" s="704"/>
      <c r="AG22" s="704"/>
      <c r="AH22" s="704"/>
      <c r="AI22" s="704"/>
      <c r="AJ22" s="704"/>
      <c r="AK22" s="704"/>
      <c r="AL22" s="650">
        <v>99.6</v>
      </c>
      <c r="AM22" s="651"/>
      <c r="AN22" s="651"/>
      <c r="AO22" s="705"/>
      <c r="AP22" s="749" t="s">
        <v>278</v>
      </c>
      <c r="AQ22" s="756"/>
      <c r="AR22" s="756"/>
      <c r="AS22" s="756"/>
      <c r="AT22" s="756"/>
      <c r="AU22" s="756"/>
      <c r="AV22" s="756"/>
      <c r="AW22" s="756"/>
      <c r="AX22" s="756"/>
      <c r="AY22" s="756"/>
      <c r="AZ22" s="756"/>
      <c r="BA22" s="756"/>
      <c r="BB22" s="756"/>
      <c r="BC22" s="756"/>
      <c r="BD22" s="756"/>
      <c r="BE22" s="756"/>
      <c r="BF22" s="751"/>
      <c r="BG22" s="647" t="s">
        <v>171</v>
      </c>
      <c r="BH22" s="648"/>
      <c r="BI22" s="648"/>
      <c r="BJ22" s="648"/>
      <c r="BK22" s="648"/>
      <c r="BL22" s="648"/>
      <c r="BM22" s="648"/>
      <c r="BN22" s="649"/>
      <c r="BO22" s="703" t="s">
        <v>171</v>
      </c>
      <c r="BP22" s="703"/>
      <c r="BQ22" s="703"/>
      <c r="BR22" s="703"/>
      <c r="BS22" s="635" t="s">
        <v>171</v>
      </c>
      <c r="BT22" s="648"/>
      <c r="BU22" s="648"/>
      <c r="BV22" s="648"/>
      <c r="BW22" s="648"/>
      <c r="BX22" s="648"/>
      <c r="BY22" s="648"/>
      <c r="BZ22" s="648"/>
      <c r="CA22" s="648"/>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44" t="s">
        <v>280</v>
      </c>
      <c r="C23" s="645"/>
      <c r="D23" s="645"/>
      <c r="E23" s="645"/>
      <c r="F23" s="645"/>
      <c r="G23" s="645"/>
      <c r="H23" s="645"/>
      <c r="I23" s="645"/>
      <c r="J23" s="645"/>
      <c r="K23" s="645"/>
      <c r="L23" s="645"/>
      <c r="M23" s="645"/>
      <c r="N23" s="645"/>
      <c r="O23" s="645"/>
      <c r="P23" s="645"/>
      <c r="Q23" s="646"/>
      <c r="R23" s="647">
        <v>4242</v>
      </c>
      <c r="S23" s="648"/>
      <c r="T23" s="648"/>
      <c r="U23" s="648"/>
      <c r="V23" s="648"/>
      <c r="W23" s="648"/>
      <c r="X23" s="648"/>
      <c r="Y23" s="649"/>
      <c r="Z23" s="703">
        <v>0</v>
      </c>
      <c r="AA23" s="703"/>
      <c r="AB23" s="703"/>
      <c r="AC23" s="703"/>
      <c r="AD23" s="704">
        <v>4242</v>
      </c>
      <c r="AE23" s="704"/>
      <c r="AF23" s="704"/>
      <c r="AG23" s="704"/>
      <c r="AH23" s="704"/>
      <c r="AI23" s="704"/>
      <c r="AJ23" s="704"/>
      <c r="AK23" s="704"/>
      <c r="AL23" s="650">
        <v>0</v>
      </c>
      <c r="AM23" s="651"/>
      <c r="AN23" s="651"/>
      <c r="AO23" s="705"/>
      <c r="AP23" s="749" t="s">
        <v>281</v>
      </c>
      <c r="AQ23" s="756"/>
      <c r="AR23" s="756"/>
      <c r="AS23" s="756"/>
      <c r="AT23" s="756"/>
      <c r="AU23" s="756"/>
      <c r="AV23" s="756"/>
      <c r="AW23" s="756"/>
      <c r="AX23" s="756"/>
      <c r="AY23" s="756"/>
      <c r="AZ23" s="756"/>
      <c r="BA23" s="756"/>
      <c r="BB23" s="756"/>
      <c r="BC23" s="756"/>
      <c r="BD23" s="756"/>
      <c r="BE23" s="756"/>
      <c r="BF23" s="751"/>
      <c r="BG23" s="647">
        <v>95549</v>
      </c>
      <c r="BH23" s="648"/>
      <c r="BI23" s="648"/>
      <c r="BJ23" s="648"/>
      <c r="BK23" s="648"/>
      <c r="BL23" s="648"/>
      <c r="BM23" s="648"/>
      <c r="BN23" s="649"/>
      <c r="BO23" s="703">
        <v>1.5</v>
      </c>
      <c r="BP23" s="703"/>
      <c r="BQ23" s="703"/>
      <c r="BR23" s="703"/>
      <c r="BS23" s="635" t="s">
        <v>171</v>
      </c>
      <c r="BT23" s="648"/>
      <c r="BU23" s="648"/>
      <c r="BV23" s="648"/>
      <c r="BW23" s="648"/>
      <c r="BX23" s="648"/>
      <c r="BY23" s="648"/>
      <c r="BZ23" s="648"/>
      <c r="CA23" s="648"/>
      <c r="CB23" s="684"/>
      <c r="CD23" s="758" t="s">
        <v>221</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c r="B24" s="644" t="s">
        <v>287</v>
      </c>
      <c r="C24" s="645"/>
      <c r="D24" s="645"/>
      <c r="E24" s="645"/>
      <c r="F24" s="645"/>
      <c r="G24" s="645"/>
      <c r="H24" s="645"/>
      <c r="I24" s="645"/>
      <c r="J24" s="645"/>
      <c r="K24" s="645"/>
      <c r="L24" s="645"/>
      <c r="M24" s="645"/>
      <c r="N24" s="645"/>
      <c r="O24" s="645"/>
      <c r="P24" s="645"/>
      <c r="Q24" s="646"/>
      <c r="R24" s="647">
        <v>149634</v>
      </c>
      <c r="S24" s="648"/>
      <c r="T24" s="648"/>
      <c r="U24" s="648"/>
      <c r="V24" s="648"/>
      <c r="W24" s="648"/>
      <c r="X24" s="648"/>
      <c r="Y24" s="649"/>
      <c r="Z24" s="703">
        <v>0.7</v>
      </c>
      <c r="AA24" s="703"/>
      <c r="AB24" s="703"/>
      <c r="AC24" s="703"/>
      <c r="AD24" s="704" t="s">
        <v>171</v>
      </c>
      <c r="AE24" s="704"/>
      <c r="AF24" s="704"/>
      <c r="AG24" s="704"/>
      <c r="AH24" s="704"/>
      <c r="AI24" s="704"/>
      <c r="AJ24" s="704"/>
      <c r="AK24" s="704"/>
      <c r="AL24" s="650" t="s">
        <v>171</v>
      </c>
      <c r="AM24" s="651"/>
      <c r="AN24" s="651"/>
      <c r="AO24" s="705"/>
      <c r="AP24" s="749" t="s">
        <v>288</v>
      </c>
      <c r="AQ24" s="756"/>
      <c r="AR24" s="756"/>
      <c r="AS24" s="756"/>
      <c r="AT24" s="756"/>
      <c r="AU24" s="756"/>
      <c r="AV24" s="756"/>
      <c r="AW24" s="756"/>
      <c r="AX24" s="756"/>
      <c r="AY24" s="756"/>
      <c r="AZ24" s="756"/>
      <c r="BA24" s="756"/>
      <c r="BB24" s="756"/>
      <c r="BC24" s="756"/>
      <c r="BD24" s="756"/>
      <c r="BE24" s="756"/>
      <c r="BF24" s="751"/>
      <c r="BG24" s="647" t="s">
        <v>171</v>
      </c>
      <c r="BH24" s="648"/>
      <c r="BI24" s="648"/>
      <c r="BJ24" s="648"/>
      <c r="BK24" s="648"/>
      <c r="BL24" s="648"/>
      <c r="BM24" s="648"/>
      <c r="BN24" s="649"/>
      <c r="BO24" s="703" t="s">
        <v>171</v>
      </c>
      <c r="BP24" s="703"/>
      <c r="BQ24" s="703"/>
      <c r="BR24" s="703"/>
      <c r="BS24" s="635" t="s">
        <v>171</v>
      </c>
      <c r="BT24" s="648"/>
      <c r="BU24" s="648"/>
      <c r="BV24" s="648"/>
      <c r="BW24" s="648"/>
      <c r="BX24" s="648"/>
      <c r="BY24" s="648"/>
      <c r="BZ24" s="648"/>
      <c r="CA24" s="648"/>
      <c r="CB24" s="684"/>
      <c r="CD24" s="712" t="s">
        <v>289</v>
      </c>
      <c r="CE24" s="713"/>
      <c r="CF24" s="713"/>
      <c r="CG24" s="713"/>
      <c r="CH24" s="713"/>
      <c r="CI24" s="713"/>
      <c r="CJ24" s="713"/>
      <c r="CK24" s="713"/>
      <c r="CL24" s="713"/>
      <c r="CM24" s="713"/>
      <c r="CN24" s="713"/>
      <c r="CO24" s="713"/>
      <c r="CP24" s="713"/>
      <c r="CQ24" s="714"/>
      <c r="CR24" s="706">
        <v>8258740</v>
      </c>
      <c r="CS24" s="707"/>
      <c r="CT24" s="707"/>
      <c r="CU24" s="707"/>
      <c r="CV24" s="707"/>
      <c r="CW24" s="707"/>
      <c r="CX24" s="707"/>
      <c r="CY24" s="753"/>
      <c r="CZ24" s="754">
        <v>39.799999999999997</v>
      </c>
      <c r="DA24" s="723"/>
      <c r="DB24" s="723"/>
      <c r="DC24" s="757"/>
      <c r="DD24" s="752">
        <v>6043406</v>
      </c>
      <c r="DE24" s="707"/>
      <c r="DF24" s="707"/>
      <c r="DG24" s="707"/>
      <c r="DH24" s="707"/>
      <c r="DI24" s="707"/>
      <c r="DJ24" s="707"/>
      <c r="DK24" s="753"/>
      <c r="DL24" s="752">
        <v>5576855</v>
      </c>
      <c r="DM24" s="707"/>
      <c r="DN24" s="707"/>
      <c r="DO24" s="707"/>
      <c r="DP24" s="707"/>
      <c r="DQ24" s="707"/>
      <c r="DR24" s="707"/>
      <c r="DS24" s="707"/>
      <c r="DT24" s="707"/>
      <c r="DU24" s="707"/>
      <c r="DV24" s="753"/>
      <c r="DW24" s="754">
        <v>43.9</v>
      </c>
      <c r="DX24" s="723"/>
      <c r="DY24" s="723"/>
      <c r="DZ24" s="723"/>
      <c r="EA24" s="723"/>
      <c r="EB24" s="723"/>
      <c r="EC24" s="755"/>
    </row>
    <row r="25" spans="2:133" ht="11.25" customHeight="1">
      <c r="B25" s="644" t="s">
        <v>290</v>
      </c>
      <c r="C25" s="645"/>
      <c r="D25" s="645"/>
      <c r="E25" s="645"/>
      <c r="F25" s="645"/>
      <c r="G25" s="645"/>
      <c r="H25" s="645"/>
      <c r="I25" s="645"/>
      <c r="J25" s="645"/>
      <c r="K25" s="645"/>
      <c r="L25" s="645"/>
      <c r="M25" s="645"/>
      <c r="N25" s="645"/>
      <c r="O25" s="645"/>
      <c r="P25" s="645"/>
      <c r="Q25" s="646"/>
      <c r="R25" s="647">
        <v>134139</v>
      </c>
      <c r="S25" s="648"/>
      <c r="T25" s="648"/>
      <c r="U25" s="648"/>
      <c r="V25" s="648"/>
      <c r="W25" s="648"/>
      <c r="X25" s="648"/>
      <c r="Y25" s="649"/>
      <c r="Z25" s="703">
        <v>0.6</v>
      </c>
      <c r="AA25" s="703"/>
      <c r="AB25" s="703"/>
      <c r="AC25" s="703"/>
      <c r="AD25" s="704">
        <v>10024</v>
      </c>
      <c r="AE25" s="704"/>
      <c r="AF25" s="704"/>
      <c r="AG25" s="704"/>
      <c r="AH25" s="704"/>
      <c r="AI25" s="704"/>
      <c r="AJ25" s="704"/>
      <c r="AK25" s="704"/>
      <c r="AL25" s="650">
        <v>0.1</v>
      </c>
      <c r="AM25" s="651"/>
      <c r="AN25" s="651"/>
      <c r="AO25" s="705"/>
      <c r="AP25" s="749" t="s">
        <v>291</v>
      </c>
      <c r="AQ25" s="756"/>
      <c r="AR25" s="756"/>
      <c r="AS25" s="756"/>
      <c r="AT25" s="756"/>
      <c r="AU25" s="756"/>
      <c r="AV25" s="756"/>
      <c r="AW25" s="756"/>
      <c r="AX25" s="756"/>
      <c r="AY25" s="756"/>
      <c r="AZ25" s="756"/>
      <c r="BA25" s="756"/>
      <c r="BB25" s="756"/>
      <c r="BC25" s="756"/>
      <c r="BD25" s="756"/>
      <c r="BE25" s="756"/>
      <c r="BF25" s="751"/>
      <c r="BG25" s="647" t="s">
        <v>171</v>
      </c>
      <c r="BH25" s="648"/>
      <c r="BI25" s="648"/>
      <c r="BJ25" s="648"/>
      <c r="BK25" s="648"/>
      <c r="BL25" s="648"/>
      <c r="BM25" s="648"/>
      <c r="BN25" s="649"/>
      <c r="BO25" s="703" t="s">
        <v>171</v>
      </c>
      <c r="BP25" s="703"/>
      <c r="BQ25" s="703"/>
      <c r="BR25" s="703"/>
      <c r="BS25" s="635" t="s">
        <v>171</v>
      </c>
      <c r="BT25" s="648"/>
      <c r="BU25" s="648"/>
      <c r="BV25" s="648"/>
      <c r="BW25" s="648"/>
      <c r="BX25" s="648"/>
      <c r="BY25" s="648"/>
      <c r="BZ25" s="648"/>
      <c r="CA25" s="648"/>
      <c r="CB25" s="684"/>
      <c r="CD25" s="685" t="s">
        <v>292</v>
      </c>
      <c r="CE25" s="682"/>
      <c r="CF25" s="682"/>
      <c r="CG25" s="682"/>
      <c r="CH25" s="682"/>
      <c r="CI25" s="682"/>
      <c r="CJ25" s="682"/>
      <c r="CK25" s="682"/>
      <c r="CL25" s="682"/>
      <c r="CM25" s="682"/>
      <c r="CN25" s="682"/>
      <c r="CO25" s="682"/>
      <c r="CP25" s="682"/>
      <c r="CQ25" s="683"/>
      <c r="CR25" s="647">
        <v>3051496</v>
      </c>
      <c r="CS25" s="636"/>
      <c r="CT25" s="636"/>
      <c r="CU25" s="636"/>
      <c r="CV25" s="636"/>
      <c r="CW25" s="636"/>
      <c r="CX25" s="636"/>
      <c r="CY25" s="637"/>
      <c r="CZ25" s="650">
        <v>14.7</v>
      </c>
      <c r="DA25" s="675"/>
      <c r="DB25" s="675"/>
      <c r="DC25" s="676"/>
      <c r="DD25" s="635">
        <v>2886971</v>
      </c>
      <c r="DE25" s="636"/>
      <c r="DF25" s="636"/>
      <c r="DG25" s="636"/>
      <c r="DH25" s="636"/>
      <c r="DI25" s="636"/>
      <c r="DJ25" s="636"/>
      <c r="DK25" s="637"/>
      <c r="DL25" s="635">
        <v>2848714</v>
      </c>
      <c r="DM25" s="636"/>
      <c r="DN25" s="636"/>
      <c r="DO25" s="636"/>
      <c r="DP25" s="636"/>
      <c r="DQ25" s="636"/>
      <c r="DR25" s="636"/>
      <c r="DS25" s="636"/>
      <c r="DT25" s="636"/>
      <c r="DU25" s="636"/>
      <c r="DV25" s="637"/>
      <c r="DW25" s="650">
        <v>22.4</v>
      </c>
      <c r="DX25" s="675"/>
      <c r="DY25" s="675"/>
      <c r="DZ25" s="675"/>
      <c r="EA25" s="675"/>
      <c r="EB25" s="675"/>
      <c r="EC25" s="677"/>
    </row>
    <row r="26" spans="2:133" ht="11.25" customHeight="1">
      <c r="B26" s="644" t="s">
        <v>293</v>
      </c>
      <c r="C26" s="645"/>
      <c r="D26" s="645"/>
      <c r="E26" s="645"/>
      <c r="F26" s="645"/>
      <c r="G26" s="645"/>
      <c r="H26" s="645"/>
      <c r="I26" s="645"/>
      <c r="J26" s="645"/>
      <c r="K26" s="645"/>
      <c r="L26" s="645"/>
      <c r="M26" s="645"/>
      <c r="N26" s="645"/>
      <c r="O26" s="645"/>
      <c r="P26" s="645"/>
      <c r="Q26" s="646"/>
      <c r="R26" s="647">
        <v>22698</v>
      </c>
      <c r="S26" s="648"/>
      <c r="T26" s="648"/>
      <c r="U26" s="648"/>
      <c r="V26" s="648"/>
      <c r="W26" s="648"/>
      <c r="X26" s="648"/>
      <c r="Y26" s="649"/>
      <c r="Z26" s="703">
        <v>0.1</v>
      </c>
      <c r="AA26" s="703"/>
      <c r="AB26" s="703"/>
      <c r="AC26" s="703"/>
      <c r="AD26" s="704" t="s">
        <v>171</v>
      </c>
      <c r="AE26" s="704"/>
      <c r="AF26" s="704"/>
      <c r="AG26" s="704"/>
      <c r="AH26" s="704"/>
      <c r="AI26" s="704"/>
      <c r="AJ26" s="704"/>
      <c r="AK26" s="704"/>
      <c r="AL26" s="650" t="s">
        <v>171</v>
      </c>
      <c r="AM26" s="651"/>
      <c r="AN26" s="651"/>
      <c r="AO26" s="705"/>
      <c r="AP26" s="749" t="s">
        <v>294</v>
      </c>
      <c r="AQ26" s="750"/>
      <c r="AR26" s="750"/>
      <c r="AS26" s="750"/>
      <c r="AT26" s="750"/>
      <c r="AU26" s="750"/>
      <c r="AV26" s="750"/>
      <c r="AW26" s="750"/>
      <c r="AX26" s="750"/>
      <c r="AY26" s="750"/>
      <c r="AZ26" s="750"/>
      <c r="BA26" s="750"/>
      <c r="BB26" s="750"/>
      <c r="BC26" s="750"/>
      <c r="BD26" s="750"/>
      <c r="BE26" s="750"/>
      <c r="BF26" s="751"/>
      <c r="BG26" s="647" t="s">
        <v>171</v>
      </c>
      <c r="BH26" s="648"/>
      <c r="BI26" s="648"/>
      <c r="BJ26" s="648"/>
      <c r="BK26" s="648"/>
      <c r="BL26" s="648"/>
      <c r="BM26" s="648"/>
      <c r="BN26" s="649"/>
      <c r="BO26" s="703" t="s">
        <v>171</v>
      </c>
      <c r="BP26" s="703"/>
      <c r="BQ26" s="703"/>
      <c r="BR26" s="703"/>
      <c r="BS26" s="635" t="s">
        <v>171</v>
      </c>
      <c r="BT26" s="648"/>
      <c r="BU26" s="648"/>
      <c r="BV26" s="648"/>
      <c r="BW26" s="648"/>
      <c r="BX26" s="648"/>
      <c r="BY26" s="648"/>
      <c r="BZ26" s="648"/>
      <c r="CA26" s="648"/>
      <c r="CB26" s="684"/>
      <c r="CD26" s="685" t="s">
        <v>295</v>
      </c>
      <c r="CE26" s="682"/>
      <c r="CF26" s="682"/>
      <c r="CG26" s="682"/>
      <c r="CH26" s="682"/>
      <c r="CI26" s="682"/>
      <c r="CJ26" s="682"/>
      <c r="CK26" s="682"/>
      <c r="CL26" s="682"/>
      <c r="CM26" s="682"/>
      <c r="CN26" s="682"/>
      <c r="CO26" s="682"/>
      <c r="CP26" s="682"/>
      <c r="CQ26" s="683"/>
      <c r="CR26" s="647">
        <v>2080149</v>
      </c>
      <c r="CS26" s="648"/>
      <c r="CT26" s="648"/>
      <c r="CU26" s="648"/>
      <c r="CV26" s="648"/>
      <c r="CW26" s="648"/>
      <c r="CX26" s="648"/>
      <c r="CY26" s="649"/>
      <c r="CZ26" s="650">
        <v>10</v>
      </c>
      <c r="DA26" s="675"/>
      <c r="DB26" s="675"/>
      <c r="DC26" s="676"/>
      <c r="DD26" s="635">
        <v>1931161</v>
      </c>
      <c r="DE26" s="648"/>
      <c r="DF26" s="648"/>
      <c r="DG26" s="648"/>
      <c r="DH26" s="648"/>
      <c r="DI26" s="648"/>
      <c r="DJ26" s="648"/>
      <c r="DK26" s="649"/>
      <c r="DL26" s="635" t="s">
        <v>171</v>
      </c>
      <c r="DM26" s="648"/>
      <c r="DN26" s="648"/>
      <c r="DO26" s="648"/>
      <c r="DP26" s="648"/>
      <c r="DQ26" s="648"/>
      <c r="DR26" s="648"/>
      <c r="DS26" s="648"/>
      <c r="DT26" s="648"/>
      <c r="DU26" s="648"/>
      <c r="DV26" s="649"/>
      <c r="DW26" s="650" t="s">
        <v>171</v>
      </c>
      <c r="DX26" s="675"/>
      <c r="DY26" s="675"/>
      <c r="DZ26" s="675"/>
      <c r="EA26" s="675"/>
      <c r="EB26" s="675"/>
      <c r="EC26" s="677"/>
    </row>
    <row r="27" spans="2:133" ht="11.25" customHeight="1">
      <c r="B27" s="644" t="s">
        <v>296</v>
      </c>
      <c r="C27" s="645"/>
      <c r="D27" s="645"/>
      <c r="E27" s="645"/>
      <c r="F27" s="645"/>
      <c r="G27" s="645"/>
      <c r="H27" s="645"/>
      <c r="I27" s="645"/>
      <c r="J27" s="645"/>
      <c r="K27" s="645"/>
      <c r="L27" s="645"/>
      <c r="M27" s="645"/>
      <c r="N27" s="645"/>
      <c r="O27" s="645"/>
      <c r="P27" s="645"/>
      <c r="Q27" s="646"/>
      <c r="R27" s="647">
        <v>1865349</v>
      </c>
      <c r="S27" s="648"/>
      <c r="T27" s="648"/>
      <c r="U27" s="648"/>
      <c r="V27" s="648"/>
      <c r="W27" s="648"/>
      <c r="X27" s="648"/>
      <c r="Y27" s="649"/>
      <c r="Z27" s="703">
        <v>8.6999999999999993</v>
      </c>
      <c r="AA27" s="703"/>
      <c r="AB27" s="703"/>
      <c r="AC27" s="703"/>
      <c r="AD27" s="704" t="s">
        <v>171</v>
      </c>
      <c r="AE27" s="704"/>
      <c r="AF27" s="704"/>
      <c r="AG27" s="704"/>
      <c r="AH27" s="704"/>
      <c r="AI27" s="704"/>
      <c r="AJ27" s="704"/>
      <c r="AK27" s="704"/>
      <c r="AL27" s="650" t="s">
        <v>171</v>
      </c>
      <c r="AM27" s="651"/>
      <c r="AN27" s="651"/>
      <c r="AO27" s="705"/>
      <c r="AP27" s="644" t="s">
        <v>297</v>
      </c>
      <c r="AQ27" s="645"/>
      <c r="AR27" s="645"/>
      <c r="AS27" s="645"/>
      <c r="AT27" s="645"/>
      <c r="AU27" s="645"/>
      <c r="AV27" s="645"/>
      <c r="AW27" s="645"/>
      <c r="AX27" s="645"/>
      <c r="AY27" s="645"/>
      <c r="AZ27" s="645"/>
      <c r="BA27" s="645"/>
      <c r="BB27" s="645"/>
      <c r="BC27" s="645"/>
      <c r="BD27" s="645"/>
      <c r="BE27" s="645"/>
      <c r="BF27" s="646"/>
      <c r="BG27" s="647">
        <v>6380839</v>
      </c>
      <c r="BH27" s="648"/>
      <c r="BI27" s="648"/>
      <c r="BJ27" s="648"/>
      <c r="BK27" s="648"/>
      <c r="BL27" s="648"/>
      <c r="BM27" s="648"/>
      <c r="BN27" s="649"/>
      <c r="BO27" s="703">
        <v>100</v>
      </c>
      <c r="BP27" s="703"/>
      <c r="BQ27" s="703"/>
      <c r="BR27" s="703"/>
      <c r="BS27" s="635">
        <v>71560</v>
      </c>
      <c r="BT27" s="648"/>
      <c r="BU27" s="648"/>
      <c r="BV27" s="648"/>
      <c r="BW27" s="648"/>
      <c r="BX27" s="648"/>
      <c r="BY27" s="648"/>
      <c r="BZ27" s="648"/>
      <c r="CA27" s="648"/>
      <c r="CB27" s="684"/>
      <c r="CD27" s="685" t="s">
        <v>298</v>
      </c>
      <c r="CE27" s="682"/>
      <c r="CF27" s="682"/>
      <c r="CG27" s="682"/>
      <c r="CH27" s="682"/>
      <c r="CI27" s="682"/>
      <c r="CJ27" s="682"/>
      <c r="CK27" s="682"/>
      <c r="CL27" s="682"/>
      <c r="CM27" s="682"/>
      <c r="CN27" s="682"/>
      <c r="CO27" s="682"/>
      <c r="CP27" s="682"/>
      <c r="CQ27" s="683"/>
      <c r="CR27" s="647">
        <v>3109378</v>
      </c>
      <c r="CS27" s="636"/>
      <c r="CT27" s="636"/>
      <c r="CU27" s="636"/>
      <c r="CV27" s="636"/>
      <c r="CW27" s="636"/>
      <c r="CX27" s="636"/>
      <c r="CY27" s="637"/>
      <c r="CZ27" s="650">
        <v>15</v>
      </c>
      <c r="DA27" s="675"/>
      <c r="DB27" s="675"/>
      <c r="DC27" s="676"/>
      <c r="DD27" s="635">
        <v>1061365</v>
      </c>
      <c r="DE27" s="636"/>
      <c r="DF27" s="636"/>
      <c r="DG27" s="636"/>
      <c r="DH27" s="636"/>
      <c r="DI27" s="636"/>
      <c r="DJ27" s="636"/>
      <c r="DK27" s="637"/>
      <c r="DL27" s="635">
        <v>984181</v>
      </c>
      <c r="DM27" s="636"/>
      <c r="DN27" s="636"/>
      <c r="DO27" s="636"/>
      <c r="DP27" s="636"/>
      <c r="DQ27" s="636"/>
      <c r="DR27" s="636"/>
      <c r="DS27" s="636"/>
      <c r="DT27" s="636"/>
      <c r="DU27" s="636"/>
      <c r="DV27" s="637"/>
      <c r="DW27" s="650">
        <v>7.7</v>
      </c>
      <c r="DX27" s="675"/>
      <c r="DY27" s="675"/>
      <c r="DZ27" s="675"/>
      <c r="EA27" s="675"/>
      <c r="EB27" s="675"/>
      <c r="EC27" s="677"/>
    </row>
    <row r="28" spans="2:133" ht="11.25" customHeight="1">
      <c r="B28" s="746" t="s">
        <v>299</v>
      </c>
      <c r="C28" s="747"/>
      <c r="D28" s="747"/>
      <c r="E28" s="747"/>
      <c r="F28" s="747"/>
      <c r="G28" s="747"/>
      <c r="H28" s="747"/>
      <c r="I28" s="747"/>
      <c r="J28" s="747"/>
      <c r="K28" s="747"/>
      <c r="L28" s="747"/>
      <c r="M28" s="747"/>
      <c r="N28" s="747"/>
      <c r="O28" s="747"/>
      <c r="P28" s="747"/>
      <c r="Q28" s="748"/>
      <c r="R28" s="647" t="s">
        <v>171</v>
      </c>
      <c r="S28" s="648"/>
      <c r="T28" s="648"/>
      <c r="U28" s="648"/>
      <c r="V28" s="648"/>
      <c r="W28" s="648"/>
      <c r="X28" s="648"/>
      <c r="Y28" s="649"/>
      <c r="Z28" s="703" t="s">
        <v>171</v>
      </c>
      <c r="AA28" s="703"/>
      <c r="AB28" s="703"/>
      <c r="AC28" s="703"/>
      <c r="AD28" s="704" t="s">
        <v>171</v>
      </c>
      <c r="AE28" s="704"/>
      <c r="AF28" s="704"/>
      <c r="AG28" s="704"/>
      <c r="AH28" s="704"/>
      <c r="AI28" s="704"/>
      <c r="AJ28" s="704"/>
      <c r="AK28" s="704"/>
      <c r="AL28" s="650" t="s">
        <v>171</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7">
        <v>2097866</v>
      </c>
      <c r="CS28" s="648"/>
      <c r="CT28" s="648"/>
      <c r="CU28" s="648"/>
      <c r="CV28" s="648"/>
      <c r="CW28" s="648"/>
      <c r="CX28" s="648"/>
      <c r="CY28" s="649"/>
      <c r="CZ28" s="650">
        <v>10.1</v>
      </c>
      <c r="DA28" s="675"/>
      <c r="DB28" s="675"/>
      <c r="DC28" s="676"/>
      <c r="DD28" s="635">
        <v>2095070</v>
      </c>
      <c r="DE28" s="648"/>
      <c r="DF28" s="648"/>
      <c r="DG28" s="648"/>
      <c r="DH28" s="648"/>
      <c r="DI28" s="648"/>
      <c r="DJ28" s="648"/>
      <c r="DK28" s="649"/>
      <c r="DL28" s="635">
        <v>1743960</v>
      </c>
      <c r="DM28" s="648"/>
      <c r="DN28" s="648"/>
      <c r="DO28" s="648"/>
      <c r="DP28" s="648"/>
      <c r="DQ28" s="648"/>
      <c r="DR28" s="648"/>
      <c r="DS28" s="648"/>
      <c r="DT28" s="648"/>
      <c r="DU28" s="648"/>
      <c r="DV28" s="649"/>
      <c r="DW28" s="650">
        <v>13.7</v>
      </c>
      <c r="DX28" s="675"/>
      <c r="DY28" s="675"/>
      <c r="DZ28" s="675"/>
      <c r="EA28" s="675"/>
      <c r="EB28" s="675"/>
      <c r="EC28" s="677"/>
    </row>
    <row r="29" spans="2:133" ht="11.25" customHeight="1">
      <c r="B29" s="644" t="s">
        <v>301</v>
      </c>
      <c r="C29" s="645"/>
      <c r="D29" s="645"/>
      <c r="E29" s="645"/>
      <c r="F29" s="645"/>
      <c r="G29" s="645"/>
      <c r="H29" s="645"/>
      <c r="I29" s="645"/>
      <c r="J29" s="645"/>
      <c r="K29" s="645"/>
      <c r="L29" s="645"/>
      <c r="M29" s="645"/>
      <c r="N29" s="645"/>
      <c r="O29" s="645"/>
      <c r="P29" s="645"/>
      <c r="Q29" s="646"/>
      <c r="R29" s="647">
        <v>1439139</v>
      </c>
      <c r="S29" s="648"/>
      <c r="T29" s="648"/>
      <c r="U29" s="648"/>
      <c r="V29" s="648"/>
      <c r="W29" s="648"/>
      <c r="X29" s="648"/>
      <c r="Y29" s="649"/>
      <c r="Z29" s="703">
        <v>6.7</v>
      </c>
      <c r="AA29" s="703"/>
      <c r="AB29" s="703"/>
      <c r="AC29" s="703"/>
      <c r="AD29" s="704" t="s">
        <v>171</v>
      </c>
      <c r="AE29" s="704"/>
      <c r="AF29" s="704"/>
      <c r="AG29" s="704"/>
      <c r="AH29" s="704"/>
      <c r="AI29" s="704"/>
      <c r="AJ29" s="704"/>
      <c r="AK29" s="704"/>
      <c r="AL29" s="650" t="s">
        <v>171</v>
      </c>
      <c r="AM29" s="651"/>
      <c r="AN29" s="651"/>
      <c r="AO29" s="705"/>
      <c r="AP29" s="715" t="s">
        <v>221</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65</v>
      </c>
      <c r="CG29" s="682"/>
      <c r="CH29" s="682"/>
      <c r="CI29" s="682"/>
      <c r="CJ29" s="682"/>
      <c r="CK29" s="682"/>
      <c r="CL29" s="682"/>
      <c r="CM29" s="682"/>
      <c r="CN29" s="682"/>
      <c r="CO29" s="682"/>
      <c r="CP29" s="682"/>
      <c r="CQ29" s="683"/>
      <c r="CR29" s="647">
        <v>2097860</v>
      </c>
      <c r="CS29" s="636"/>
      <c r="CT29" s="636"/>
      <c r="CU29" s="636"/>
      <c r="CV29" s="636"/>
      <c r="CW29" s="636"/>
      <c r="CX29" s="636"/>
      <c r="CY29" s="637"/>
      <c r="CZ29" s="650">
        <v>10.1</v>
      </c>
      <c r="DA29" s="675"/>
      <c r="DB29" s="675"/>
      <c r="DC29" s="676"/>
      <c r="DD29" s="635">
        <v>2095064</v>
      </c>
      <c r="DE29" s="636"/>
      <c r="DF29" s="636"/>
      <c r="DG29" s="636"/>
      <c r="DH29" s="636"/>
      <c r="DI29" s="636"/>
      <c r="DJ29" s="636"/>
      <c r="DK29" s="637"/>
      <c r="DL29" s="635">
        <v>1743954</v>
      </c>
      <c r="DM29" s="636"/>
      <c r="DN29" s="636"/>
      <c r="DO29" s="636"/>
      <c r="DP29" s="636"/>
      <c r="DQ29" s="636"/>
      <c r="DR29" s="636"/>
      <c r="DS29" s="636"/>
      <c r="DT29" s="636"/>
      <c r="DU29" s="636"/>
      <c r="DV29" s="637"/>
      <c r="DW29" s="650">
        <v>13.7</v>
      </c>
      <c r="DX29" s="675"/>
      <c r="DY29" s="675"/>
      <c r="DZ29" s="675"/>
      <c r="EA29" s="675"/>
      <c r="EB29" s="675"/>
      <c r="EC29" s="677"/>
    </row>
    <row r="30" spans="2:133" ht="11.25" customHeight="1">
      <c r="B30" s="644" t="s">
        <v>305</v>
      </c>
      <c r="C30" s="645"/>
      <c r="D30" s="645"/>
      <c r="E30" s="645"/>
      <c r="F30" s="645"/>
      <c r="G30" s="645"/>
      <c r="H30" s="645"/>
      <c r="I30" s="645"/>
      <c r="J30" s="645"/>
      <c r="K30" s="645"/>
      <c r="L30" s="645"/>
      <c r="M30" s="645"/>
      <c r="N30" s="645"/>
      <c r="O30" s="645"/>
      <c r="P30" s="645"/>
      <c r="Q30" s="646"/>
      <c r="R30" s="647">
        <v>153654</v>
      </c>
      <c r="S30" s="648"/>
      <c r="T30" s="648"/>
      <c r="U30" s="648"/>
      <c r="V30" s="648"/>
      <c r="W30" s="648"/>
      <c r="X30" s="648"/>
      <c r="Y30" s="649"/>
      <c r="Z30" s="703">
        <v>0.7</v>
      </c>
      <c r="AA30" s="703"/>
      <c r="AB30" s="703"/>
      <c r="AC30" s="703"/>
      <c r="AD30" s="704">
        <v>20892</v>
      </c>
      <c r="AE30" s="704"/>
      <c r="AF30" s="704"/>
      <c r="AG30" s="704"/>
      <c r="AH30" s="704"/>
      <c r="AI30" s="704"/>
      <c r="AJ30" s="704"/>
      <c r="AK30" s="704"/>
      <c r="AL30" s="650">
        <v>0.2</v>
      </c>
      <c r="AM30" s="651"/>
      <c r="AN30" s="651"/>
      <c r="AO30" s="705"/>
      <c r="AP30" s="731" t="s">
        <v>306</v>
      </c>
      <c r="AQ30" s="732"/>
      <c r="AR30" s="732"/>
      <c r="AS30" s="732"/>
      <c r="AT30" s="737" t="s">
        <v>307</v>
      </c>
      <c r="AU30" s="210"/>
      <c r="AV30" s="210"/>
      <c r="AW30" s="210"/>
      <c r="AX30" s="740" t="s">
        <v>184</v>
      </c>
      <c r="AY30" s="741"/>
      <c r="AZ30" s="741"/>
      <c r="BA30" s="741"/>
      <c r="BB30" s="741"/>
      <c r="BC30" s="741"/>
      <c r="BD30" s="741"/>
      <c r="BE30" s="741"/>
      <c r="BF30" s="742"/>
      <c r="BG30" s="721">
        <v>99.5</v>
      </c>
      <c r="BH30" s="722"/>
      <c r="BI30" s="722"/>
      <c r="BJ30" s="722"/>
      <c r="BK30" s="722"/>
      <c r="BL30" s="722"/>
      <c r="BM30" s="723">
        <v>96.5</v>
      </c>
      <c r="BN30" s="722"/>
      <c r="BO30" s="722"/>
      <c r="BP30" s="722"/>
      <c r="BQ30" s="724"/>
      <c r="BR30" s="721">
        <v>99.4</v>
      </c>
      <c r="BS30" s="722"/>
      <c r="BT30" s="722"/>
      <c r="BU30" s="722"/>
      <c r="BV30" s="722"/>
      <c r="BW30" s="722"/>
      <c r="BX30" s="723">
        <v>96.1</v>
      </c>
      <c r="BY30" s="722"/>
      <c r="BZ30" s="722"/>
      <c r="CA30" s="722"/>
      <c r="CB30" s="724"/>
      <c r="CD30" s="727"/>
      <c r="CE30" s="728"/>
      <c r="CF30" s="685" t="s">
        <v>308</v>
      </c>
      <c r="CG30" s="682"/>
      <c r="CH30" s="682"/>
      <c r="CI30" s="682"/>
      <c r="CJ30" s="682"/>
      <c r="CK30" s="682"/>
      <c r="CL30" s="682"/>
      <c r="CM30" s="682"/>
      <c r="CN30" s="682"/>
      <c r="CO30" s="682"/>
      <c r="CP30" s="682"/>
      <c r="CQ30" s="683"/>
      <c r="CR30" s="647">
        <v>1900670</v>
      </c>
      <c r="CS30" s="648"/>
      <c r="CT30" s="648"/>
      <c r="CU30" s="648"/>
      <c r="CV30" s="648"/>
      <c r="CW30" s="648"/>
      <c r="CX30" s="648"/>
      <c r="CY30" s="649"/>
      <c r="CZ30" s="650">
        <v>9.1999999999999993</v>
      </c>
      <c r="DA30" s="675"/>
      <c r="DB30" s="675"/>
      <c r="DC30" s="676"/>
      <c r="DD30" s="635">
        <v>1897874</v>
      </c>
      <c r="DE30" s="648"/>
      <c r="DF30" s="648"/>
      <c r="DG30" s="648"/>
      <c r="DH30" s="648"/>
      <c r="DI30" s="648"/>
      <c r="DJ30" s="648"/>
      <c r="DK30" s="649"/>
      <c r="DL30" s="635">
        <v>1550003</v>
      </c>
      <c r="DM30" s="648"/>
      <c r="DN30" s="648"/>
      <c r="DO30" s="648"/>
      <c r="DP30" s="648"/>
      <c r="DQ30" s="648"/>
      <c r="DR30" s="648"/>
      <c r="DS30" s="648"/>
      <c r="DT30" s="648"/>
      <c r="DU30" s="648"/>
      <c r="DV30" s="649"/>
      <c r="DW30" s="650">
        <v>12.2</v>
      </c>
      <c r="DX30" s="675"/>
      <c r="DY30" s="675"/>
      <c r="DZ30" s="675"/>
      <c r="EA30" s="675"/>
      <c r="EB30" s="675"/>
      <c r="EC30" s="677"/>
    </row>
    <row r="31" spans="2:133" ht="11.25" customHeight="1">
      <c r="B31" s="644" t="s">
        <v>309</v>
      </c>
      <c r="C31" s="645"/>
      <c r="D31" s="645"/>
      <c r="E31" s="645"/>
      <c r="F31" s="645"/>
      <c r="G31" s="645"/>
      <c r="H31" s="645"/>
      <c r="I31" s="645"/>
      <c r="J31" s="645"/>
      <c r="K31" s="645"/>
      <c r="L31" s="645"/>
      <c r="M31" s="645"/>
      <c r="N31" s="645"/>
      <c r="O31" s="645"/>
      <c r="P31" s="645"/>
      <c r="Q31" s="646"/>
      <c r="R31" s="647">
        <v>73380</v>
      </c>
      <c r="S31" s="648"/>
      <c r="T31" s="648"/>
      <c r="U31" s="648"/>
      <c r="V31" s="648"/>
      <c r="W31" s="648"/>
      <c r="X31" s="648"/>
      <c r="Y31" s="649"/>
      <c r="Z31" s="703">
        <v>0.3</v>
      </c>
      <c r="AA31" s="703"/>
      <c r="AB31" s="703"/>
      <c r="AC31" s="703"/>
      <c r="AD31" s="704" t="s">
        <v>171</v>
      </c>
      <c r="AE31" s="704"/>
      <c r="AF31" s="704"/>
      <c r="AG31" s="704"/>
      <c r="AH31" s="704"/>
      <c r="AI31" s="704"/>
      <c r="AJ31" s="704"/>
      <c r="AK31" s="704"/>
      <c r="AL31" s="650" t="s">
        <v>171</v>
      </c>
      <c r="AM31" s="651"/>
      <c r="AN31" s="651"/>
      <c r="AO31" s="705"/>
      <c r="AP31" s="733"/>
      <c r="AQ31" s="734"/>
      <c r="AR31" s="734"/>
      <c r="AS31" s="734"/>
      <c r="AT31" s="738"/>
      <c r="AU31" s="209" t="s">
        <v>310</v>
      </c>
      <c r="AV31" s="209"/>
      <c r="AW31" s="209"/>
      <c r="AX31" s="644" t="s">
        <v>311</v>
      </c>
      <c r="AY31" s="645"/>
      <c r="AZ31" s="645"/>
      <c r="BA31" s="645"/>
      <c r="BB31" s="645"/>
      <c r="BC31" s="645"/>
      <c r="BD31" s="645"/>
      <c r="BE31" s="645"/>
      <c r="BF31" s="646"/>
      <c r="BG31" s="719">
        <v>99.6</v>
      </c>
      <c r="BH31" s="636"/>
      <c r="BI31" s="636"/>
      <c r="BJ31" s="636"/>
      <c r="BK31" s="636"/>
      <c r="BL31" s="636"/>
      <c r="BM31" s="651">
        <v>97.2</v>
      </c>
      <c r="BN31" s="720"/>
      <c r="BO31" s="720"/>
      <c r="BP31" s="720"/>
      <c r="BQ31" s="681"/>
      <c r="BR31" s="719">
        <v>99.4</v>
      </c>
      <c r="BS31" s="636"/>
      <c r="BT31" s="636"/>
      <c r="BU31" s="636"/>
      <c r="BV31" s="636"/>
      <c r="BW31" s="636"/>
      <c r="BX31" s="651">
        <v>96.8</v>
      </c>
      <c r="BY31" s="720"/>
      <c r="BZ31" s="720"/>
      <c r="CA31" s="720"/>
      <c r="CB31" s="681"/>
      <c r="CD31" s="727"/>
      <c r="CE31" s="728"/>
      <c r="CF31" s="685" t="s">
        <v>312</v>
      </c>
      <c r="CG31" s="682"/>
      <c r="CH31" s="682"/>
      <c r="CI31" s="682"/>
      <c r="CJ31" s="682"/>
      <c r="CK31" s="682"/>
      <c r="CL31" s="682"/>
      <c r="CM31" s="682"/>
      <c r="CN31" s="682"/>
      <c r="CO31" s="682"/>
      <c r="CP31" s="682"/>
      <c r="CQ31" s="683"/>
      <c r="CR31" s="647">
        <v>197190</v>
      </c>
      <c r="CS31" s="636"/>
      <c r="CT31" s="636"/>
      <c r="CU31" s="636"/>
      <c r="CV31" s="636"/>
      <c r="CW31" s="636"/>
      <c r="CX31" s="636"/>
      <c r="CY31" s="637"/>
      <c r="CZ31" s="650">
        <v>1</v>
      </c>
      <c r="DA31" s="675"/>
      <c r="DB31" s="675"/>
      <c r="DC31" s="676"/>
      <c r="DD31" s="635">
        <v>197190</v>
      </c>
      <c r="DE31" s="636"/>
      <c r="DF31" s="636"/>
      <c r="DG31" s="636"/>
      <c r="DH31" s="636"/>
      <c r="DI31" s="636"/>
      <c r="DJ31" s="636"/>
      <c r="DK31" s="637"/>
      <c r="DL31" s="635">
        <v>193951</v>
      </c>
      <c r="DM31" s="636"/>
      <c r="DN31" s="636"/>
      <c r="DO31" s="636"/>
      <c r="DP31" s="636"/>
      <c r="DQ31" s="636"/>
      <c r="DR31" s="636"/>
      <c r="DS31" s="636"/>
      <c r="DT31" s="636"/>
      <c r="DU31" s="636"/>
      <c r="DV31" s="637"/>
      <c r="DW31" s="650">
        <v>1.5</v>
      </c>
      <c r="DX31" s="675"/>
      <c r="DY31" s="675"/>
      <c r="DZ31" s="675"/>
      <c r="EA31" s="675"/>
      <c r="EB31" s="675"/>
      <c r="EC31" s="677"/>
    </row>
    <row r="32" spans="2:133" ht="11.25" customHeight="1">
      <c r="B32" s="644" t="s">
        <v>313</v>
      </c>
      <c r="C32" s="645"/>
      <c r="D32" s="645"/>
      <c r="E32" s="645"/>
      <c r="F32" s="645"/>
      <c r="G32" s="645"/>
      <c r="H32" s="645"/>
      <c r="I32" s="645"/>
      <c r="J32" s="645"/>
      <c r="K32" s="645"/>
      <c r="L32" s="645"/>
      <c r="M32" s="645"/>
      <c r="N32" s="645"/>
      <c r="O32" s="645"/>
      <c r="P32" s="645"/>
      <c r="Q32" s="646"/>
      <c r="R32" s="647">
        <v>695181</v>
      </c>
      <c r="S32" s="648"/>
      <c r="T32" s="648"/>
      <c r="U32" s="648"/>
      <c r="V32" s="648"/>
      <c r="W32" s="648"/>
      <c r="X32" s="648"/>
      <c r="Y32" s="649"/>
      <c r="Z32" s="703">
        <v>3.2</v>
      </c>
      <c r="AA32" s="703"/>
      <c r="AB32" s="703"/>
      <c r="AC32" s="703"/>
      <c r="AD32" s="704" t="s">
        <v>171</v>
      </c>
      <c r="AE32" s="704"/>
      <c r="AF32" s="704"/>
      <c r="AG32" s="704"/>
      <c r="AH32" s="704"/>
      <c r="AI32" s="704"/>
      <c r="AJ32" s="704"/>
      <c r="AK32" s="704"/>
      <c r="AL32" s="650" t="s">
        <v>171</v>
      </c>
      <c r="AM32" s="651"/>
      <c r="AN32" s="651"/>
      <c r="AO32" s="705"/>
      <c r="AP32" s="735"/>
      <c r="AQ32" s="736"/>
      <c r="AR32" s="736"/>
      <c r="AS32" s="736"/>
      <c r="AT32" s="739"/>
      <c r="AU32" s="211"/>
      <c r="AV32" s="211"/>
      <c r="AW32" s="211"/>
      <c r="AX32" s="653" t="s">
        <v>314</v>
      </c>
      <c r="AY32" s="654"/>
      <c r="AZ32" s="654"/>
      <c r="BA32" s="654"/>
      <c r="BB32" s="654"/>
      <c r="BC32" s="654"/>
      <c r="BD32" s="654"/>
      <c r="BE32" s="654"/>
      <c r="BF32" s="655"/>
      <c r="BG32" s="718">
        <v>99.4</v>
      </c>
      <c r="BH32" s="657"/>
      <c r="BI32" s="657"/>
      <c r="BJ32" s="657"/>
      <c r="BK32" s="657"/>
      <c r="BL32" s="657"/>
      <c r="BM32" s="701">
        <v>95.8</v>
      </c>
      <c r="BN32" s="657"/>
      <c r="BO32" s="657"/>
      <c r="BP32" s="657"/>
      <c r="BQ32" s="694"/>
      <c r="BR32" s="718">
        <v>99.3</v>
      </c>
      <c r="BS32" s="657"/>
      <c r="BT32" s="657"/>
      <c r="BU32" s="657"/>
      <c r="BV32" s="657"/>
      <c r="BW32" s="657"/>
      <c r="BX32" s="701">
        <v>95.4</v>
      </c>
      <c r="BY32" s="657"/>
      <c r="BZ32" s="657"/>
      <c r="CA32" s="657"/>
      <c r="CB32" s="694"/>
      <c r="CD32" s="729"/>
      <c r="CE32" s="730"/>
      <c r="CF32" s="685" t="s">
        <v>315</v>
      </c>
      <c r="CG32" s="682"/>
      <c r="CH32" s="682"/>
      <c r="CI32" s="682"/>
      <c r="CJ32" s="682"/>
      <c r="CK32" s="682"/>
      <c r="CL32" s="682"/>
      <c r="CM32" s="682"/>
      <c r="CN32" s="682"/>
      <c r="CO32" s="682"/>
      <c r="CP32" s="682"/>
      <c r="CQ32" s="683"/>
      <c r="CR32" s="647">
        <v>6</v>
      </c>
      <c r="CS32" s="648"/>
      <c r="CT32" s="648"/>
      <c r="CU32" s="648"/>
      <c r="CV32" s="648"/>
      <c r="CW32" s="648"/>
      <c r="CX32" s="648"/>
      <c r="CY32" s="649"/>
      <c r="CZ32" s="650">
        <v>0</v>
      </c>
      <c r="DA32" s="675"/>
      <c r="DB32" s="675"/>
      <c r="DC32" s="676"/>
      <c r="DD32" s="635">
        <v>6</v>
      </c>
      <c r="DE32" s="648"/>
      <c r="DF32" s="648"/>
      <c r="DG32" s="648"/>
      <c r="DH32" s="648"/>
      <c r="DI32" s="648"/>
      <c r="DJ32" s="648"/>
      <c r="DK32" s="649"/>
      <c r="DL32" s="635">
        <v>6</v>
      </c>
      <c r="DM32" s="648"/>
      <c r="DN32" s="648"/>
      <c r="DO32" s="648"/>
      <c r="DP32" s="648"/>
      <c r="DQ32" s="648"/>
      <c r="DR32" s="648"/>
      <c r="DS32" s="648"/>
      <c r="DT32" s="648"/>
      <c r="DU32" s="648"/>
      <c r="DV32" s="649"/>
      <c r="DW32" s="650">
        <v>0</v>
      </c>
      <c r="DX32" s="675"/>
      <c r="DY32" s="675"/>
      <c r="DZ32" s="675"/>
      <c r="EA32" s="675"/>
      <c r="EB32" s="675"/>
      <c r="EC32" s="677"/>
    </row>
    <row r="33" spans="2:133" ht="11.25" customHeight="1">
      <c r="B33" s="644" t="s">
        <v>316</v>
      </c>
      <c r="C33" s="645"/>
      <c r="D33" s="645"/>
      <c r="E33" s="645"/>
      <c r="F33" s="645"/>
      <c r="G33" s="645"/>
      <c r="H33" s="645"/>
      <c r="I33" s="645"/>
      <c r="J33" s="645"/>
      <c r="K33" s="645"/>
      <c r="L33" s="645"/>
      <c r="M33" s="645"/>
      <c r="N33" s="645"/>
      <c r="O33" s="645"/>
      <c r="P33" s="645"/>
      <c r="Q33" s="646"/>
      <c r="R33" s="647">
        <v>814970</v>
      </c>
      <c r="S33" s="648"/>
      <c r="T33" s="648"/>
      <c r="U33" s="648"/>
      <c r="V33" s="648"/>
      <c r="W33" s="648"/>
      <c r="X33" s="648"/>
      <c r="Y33" s="649"/>
      <c r="Z33" s="703">
        <v>3.8</v>
      </c>
      <c r="AA33" s="703"/>
      <c r="AB33" s="703"/>
      <c r="AC33" s="703"/>
      <c r="AD33" s="704" t="s">
        <v>171</v>
      </c>
      <c r="AE33" s="704"/>
      <c r="AF33" s="704"/>
      <c r="AG33" s="704"/>
      <c r="AH33" s="704"/>
      <c r="AI33" s="704"/>
      <c r="AJ33" s="704"/>
      <c r="AK33" s="704"/>
      <c r="AL33" s="650" t="s">
        <v>171</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7">
        <v>8746598</v>
      </c>
      <c r="CS33" s="636"/>
      <c r="CT33" s="636"/>
      <c r="CU33" s="636"/>
      <c r="CV33" s="636"/>
      <c r="CW33" s="636"/>
      <c r="CX33" s="636"/>
      <c r="CY33" s="637"/>
      <c r="CZ33" s="650">
        <v>42.2</v>
      </c>
      <c r="DA33" s="675"/>
      <c r="DB33" s="675"/>
      <c r="DC33" s="676"/>
      <c r="DD33" s="635">
        <v>7290655</v>
      </c>
      <c r="DE33" s="636"/>
      <c r="DF33" s="636"/>
      <c r="DG33" s="636"/>
      <c r="DH33" s="636"/>
      <c r="DI33" s="636"/>
      <c r="DJ33" s="636"/>
      <c r="DK33" s="637"/>
      <c r="DL33" s="635">
        <v>5965310</v>
      </c>
      <c r="DM33" s="636"/>
      <c r="DN33" s="636"/>
      <c r="DO33" s="636"/>
      <c r="DP33" s="636"/>
      <c r="DQ33" s="636"/>
      <c r="DR33" s="636"/>
      <c r="DS33" s="636"/>
      <c r="DT33" s="636"/>
      <c r="DU33" s="636"/>
      <c r="DV33" s="637"/>
      <c r="DW33" s="650">
        <v>47</v>
      </c>
      <c r="DX33" s="675"/>
      <c r="DY33" s="675"/>
      <c r="DZ33" s="675"/>
      <c r="EA33" s="675"/>
      <c r="EB33" s="675"/>
      <c r="EC33" s="677"/>
    </row>
    <row r="34" spans="2:133" ht="11.25" customHeight="1">
      <c r="B34" s="644" t="s">
        <v>318</v>
      </c>
      <c r="C34" s="645"/>
      <c r="D34" s="645"/>
      <c r="E34" s="645"/>
      <c r="F34" s="645"/>
      <c r="G34" s="645"/>
      <c r="H34" s="645"/>
      <c r="I34" s="645"/>
      <c r="J34" s="645"/>
      <c r="K34" s="645"/>
      <c r="L34" s="645"/>
      <c r="M34" s="645"/>
      <c r="N34" s="645"/>
      <c r="O34" s="645"/>
      <c r="P34" s="645"/>
      <c r="Q34" s="646"/>
      <c r="R34" s="647">
        <v>422221</v>
      </c>
      <c r="S34" s="648"/>
      <c r="T34" s="648"/>
      <c r="U34" s="648"/>
      <c r="V34" s="648"/>
      <c r="W34" s="648"/>
      <c r="X34" s="648"/>
      <c r="Y34" s="649"/>
      <c r="Z34" s="703">
        <v>2</v>
      </c>
      <c r="AA34" s="703"/>
      <c r="AB34" s="703"/>
      <c r="AC34" s="703"/>
      <c r="AD34" s="704">
        <v>14665</v>
      </c>
      <c r="AE34" s="704"/>
      <c r="AF34" s="704"/>
      <c r="AG34" s="704"/>
      <c r="AH34" s="704"/>
      <c r="AI34" s="704"/>
      <c r="AJ34" s="704"/>
      <c r="AK34" s="704"/>
      <c r="AL34" s="650">
        <v>0.1</v>
      </c>
      <c r="AM34" s="651"/>
      <c r="AN34" s="651"/>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7">
        <v>3027422</v>
      </c>
      <c r="CS34" s="648"/>
      <c r="CT34" s="648"/>
      <c r="CU34" s="648"/>
      <c r="CV34" s="648"/>
      <c r="CW34" s="648"/>
      <c r="CX34" s="648"/>
      <c r="CY34" s="649"/>
      <c r="CZ34" s="650">
        <v>14.6</v>
      </c>
      <c r="DA34" s="675"/>
      <c r="DB34" s="675"/>
      <c r="DC34" s="676"/>
      <c r="DD34" s="635">
        <v>2371623</v>
      </c>
      <c r="DE34" s="648"/>
      <c r="DF34" s="648"/>
      <c r="DG34" s="648"/>
      <c r="DH34" s="648"/>
      <c r="DI34" s="648"/>
      <c r="DJ34" s="648"/>
      <c r="DK34" s="649"/>
      <c r="DL34" s="635">
        <v>1962184</v>
      </c>
      <c r="DM34" s="648"/>
      <c r="DN34" s="648"/>
      <c r="DO34" s="648"/>
      <c r="DP34" s="648"/>
      <c r="DQ34" s="648"/>
      <c r="DR34" s="648"/>
      <c r="DS34" s="648"/>
      <c r="DT34" s="648"/>
      <c r="DU34" s="648"/>
      <c r="DV34" s="649"/>
      <c r="DW34" s="650">
        <v>15.4</v>
      </c>
      <c r="DX34" s="675"/>
      <c r="DY34" s="675"/>
      <c r="DZ34" s="675"/>
      <c r="EA34" s="675"/>
      <c r="EB34" s="675"/>
      <c r="EC34" s="677"/>
    </row>
    <row r="35" spans="2:133" ht="11.25" customHeight="1">
      <c r="B35" s="644" t="s">
        <v>322</v>
      </c>
      <c r="C35" s="645"/>
      <c r="D35" s="645"/>
      <c r="E35" s="645"/>
      <c r="F35" s="645"/>
      <c r="G35" s="645"/>
      <c r="H35" s="645"/>
      <c r="I35" s="645"/>
      <c r="J35" s="645"/>
      <c r="K35" s="645"/>
      <c r="L35" s="645"/>
      <c r="M35" s="645"/>
      <c r="N35" s="645"/>
      <c r="O35" s="645"/>
      <c r="P35" s="645"/>
      <c r="Q35" s="646"/>
      <c r="R35" s="647">
        <v>2946229</v>
      </c>
      <c r="S35" s="648"/>
      <c r="T35" s="648"/>
      <c r="U35" s="648"/>
      <c r="V35" s="648"/>
      <c r="W35" s="648"/>
      <c r="X35" s="648"/>
      <c r="Y35" s="649"/>
      <c r="Z35" s="703">
        <v>13.7</v>
      </c>
      <c r="AA35" s="703"/>
      <c r="AB35" s="703"/>
      <c r="AC35" s="703"/>
      <c r="AD35" s="704" t="s">
        <v>171</v>
      </c>
      <c r="AE35" s="704"/>
      <c r="AF35" s="704"/>
      <c r="AG35" s="704"/>
      <c r="AH35" s="704"/>
      <c r="AI35" s="704"/>
      <c r="AJ35" s="704"/>
      <c r="AK35" s="704"/>
      <c r="AL35" s="650" t="s">
        <v>171</v>
      </c>
      <c r="AM35" s="651"/>
      <c r="AN35" s="651"/>
      <c r="AO35" s="705"/>
      <c r="AP35" s="214"/>
      <c r="AQ35" s="709" t="s">
        <v>323</v>
      </c>
      <c r="AR35" s="710"/>
      <c r="AS35" s="710"/>
      <c r="AT35" s="710"/>
      <c r="AU35" s="710"/>
      <c r="AV35" s="710"/>
      <c r="AW35" s="710"/>
      <c r="AX35" s="710"/>
      <c r="AY35" s="711"/>
      <c r="AZ35" s="706">
        <v>3208336</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239988</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7">
        <v>241035</v>
      </c>
      <c r="CS35" s="636"/>
      <c r="CT35" s="636"/>
      <c r="CU35" s="636"/>
      <c r="CV35" s="636"/>
      <c r="CW35" s="636"/>
      <c r="CX35" s="636"/>
      <c r="CY35" s="637"/>
      <c r="CZ35" s="650">
        <v>1.2</v>
      </c>
      <c r="DA35" s="675"/>
      <c r="DB35" s="675"/>
      <c r="DC35" s="676"/>
      <c r="DD35" s="635">
        <v>225044</v>
      </c>
      <c r="DE35" s="636"/>
      <c r="DF35" s="636"/>
      <c r="DG35" s="636"/>
      <c r="DH35" s="636"/>
      <c r="DI35" s="636"/>
      <c r="DJ35" s="636"/>
      <c r="DK35" s="637"/>
      <c r="DL35" s="635">
        <v>190308</v>
      </c>
      <c r="DM35" s="636"/>
      <c r="DN35" s="636"/>
      <c r="DO35" s="636"/>
      <c r="DP35" s="636"/>
      <c r="DQ35" s="636"/>
      <c r="DR35" s="636"/>
      <c r="DS35" s="636"/>
      <c r="DT35" s="636"/>
      <c r="DU35" s="636"/>
      <c r="DV35" s="637"/>
      <c r="DW35" s="650">
        <v>1.5</v>
      </c>
      <c r="DX35" s="675"/>
      <c r="DY35" s="675"/>
      <c r="DZ35" s="675"/>
      <c r="EA35" s="675"/>
      <c r="EB35" s="675"/>
      <c r="EC35" s="677"/>
    </row>
    <row r="36" spans="2:133" ht="11.25" customHeight="1">
      <c r="B36" s="644" t="s">
        <v>326</v>
      </c>
      <c r="C36" s="645"/>
      <c r="D36" s="645"/>
      <c r="E36" s="645"/>
      <c r="F36" s="645"/>
      <c r="G36" s="645"/>
      <c r="H36" s="645"/>
      <c r="I36" s="645"/>
      <c r="J36" s="645"/>
      <c r="K36" s="645"/>
      <c r="L36" s="645"/>
      <c r="M36" s="645"/>
      <c r="N36" s="645"/>
      <c r="O36" s="645"/>
      <c r="P36" s="645"/>
      <c r="Q36" s="646"/>
      <c r="R36" s="647" t="s">
        <v>171</v>
      </c>
      <c r="S36" s="648"/>
      <c r="T36" s="648"/>
      <c r="U36" s="648"/>
      <c r="V36" s="648"/>
      <c r="W36" s="648"/>
      <c r="X36" s="648"/>
      <c r="Y36" s="649"/>
      <c r="Z36" s="703" t="s">
        <v>171</v>
      </c>
      <c r="AA36" s="703"/>
      <c r="AB36" s="703"/>
      <c r="AC36" s="703"/>
      <c r="AD36" s="704" t="s">
        <v>171</v>
      </c>
      <c r="AE36" s="704"/>
      <c r="AF36" s="704"/>
      <c r="AG36" s="704"/>
      <c r="AH36" s="704"/>
      <c r="AI36" s="704"/>
      <c r="AJ36" s="704"/>
      <c r="AK36" s="704"/>
      <c r="AL36" s="650" t="s">
        <v>171</v>
      </c>
      <c r="AM36" s="651"/>
      <c r="AN36" s="651"/>
      <c r="AO36" s="705"/>
      <c r="AQ36" s="678" t="s">
        <v>327</v>
      </c>
      <c r="AR36" s="679"/>
      <c r="AS36" s="679"/>
      <c r="AT36" s="679"/>
      <c r="AU36" s="679"/>
      <c r="AV36" s="679"/>
      <c r="AW36" s="679"/>
      <c r="AX36" s="679"/>
      <c r="AY36" s="680"/>
      <c r="AZ36" s="647">
        <v>1387394</v>
      </c>
      <c r="BA36" s="648"/>
      <c r="BB36" s="648"/>
      <c r="BC36" s="648"/>
      <c r="BD36" s="636"/>
      <c r="BE36" s="636"/>
      <c r="BF36" s="681"/>
      <c r="BG36" s="685" t="s">
        <v>328</v>
      </c>
      <c r="BH36" s="682"/>
      <c r="BI36" s="682"/>
      <c r="BJ36" s="682"/>
      <c r="BK36" s="682"/>
      <c r="BL36" s="682"/>
      <c r="BM36" s="682"/>
      <c r="BN36" s="682"/>
      <c r="BO36" s="682"/>
      <c r="BP36" s="682"/>
      <c r="BQ36" s="682"/>
      <c r="BR36" s="682"/>
      <c r="BS36" s="682"/>
      <c r="BT36" s="682"/>
      <c r="BU36" s="683"/>
      <c r="BV36" s="647">
        <v>225156</v>
      </c>
      <c r="BW36" s="648"/>
      <c r="BX36" s="648"/>
      <c r="BY36" s="648"/>
      <c r="BZ36" s="648"/>
      <c r="CA36" s="648"/>
      <c r="CB36" s="684"/>
      <c r="CD36" s="685" t="s">
        <v>329</v>
      </c>
      <c r="CE36" s="682"/>
      <c r="CF36" s="682"/>
      <c r="CG36" s="682"/>
      <c r="CH36" s="682"/>
      <c r="CI36" s="682"/>
      <c r="CJ36" s="682"/>
      <c r="CK36" s="682"/>
      <c r="CL36" s="682"/>
      <c r="CM36" s="682"/>
      <c r="CN36" s="682"/>
      <c r="CO36" s="682"/>
      <c r="CP36" s="682"/>
      <c r="CQ36" s="683"/>
      <c r="CR36" s="647">
        <v>2039770</v>
      </c>
      <c r="CS36" s="648"/>
      <c r="CT36" s="648"/>
      <c r="CU36" s="648"/>
      <c r="CV36" s="648"/>
      <c r="CW36" s="648"/>
      <c r="CX36" s="648"/>
      <c r="CY36" s="649"/>
      <c r="CZ36" s="650">
        <v>9.8000000000000007</v>
      </c>
      <c r="DA36" s="675"/>
      <c r="DB36" s="675"/>
      <c r="DC36" s="676"/>
      <c r="DD36" s="635">
        <v>1648492</v>
      </c>
      <c r="DE36" s="648"/>
      <c r="DF36" s="648"/>
      <c r="DG36" s="648"/>
      <c r="DH36" s="648"/>
      <c r="DI36" s="648"/>
      <c r="DJ36" s="648"/>
      <c r="DK36" s="649"/>
      <c r="DL36" s="635">
        <v>1359114</v>
      </c>
      <c r="DM36" s="648"/>
      <c r="DN36" s="648"/>
      <c r="DO36" s="648"/>
      <c r="DP36" s="648"/>
      <c r="DQ36" s="648"/>
      <c r="DR36" s="648"/>
      <c r="DS36" s="648"/>
      <c r="DT36" s="648"/>
      <c r="DU36" s="648"/>
      <c r="DV36" s="649"/>
      <c r="DW36" s="650">
        <v>10.7</v>
      </c>
      <c r="DX36" s="675"/>
      <c r="DY36" s="675"/>
      <c r="DZ36" s="675"/>
      <c r="EA36" s="675"/>
      <c r="EB36" s="675"/>
      <c r="EC36" s="677"/>
    </row>
    <row r="37" spans="2:133" ht="11.25" customHeight="1">
      <c r="B37" s="644" t="s">
        <v>330</v>
      </c>
      <c r="C37" s="645"/>
      <c r="D37" s="645"/>
      <c r="E37" s="645"/>
      <c r="F37" s="645"/>
      <c r="G37" s="645"/>
      <c r="H37" s="645"/>
      <c r="I37" s="645"/>
      <c r="J37" s="645"/>
      <c r="K37" s="645"/>
      <c r="L37" s="645"/>
      <c r="M37" s="645"/>
      <c r="N37" s="645"/>
      <c r="O37" s="645"/>
      <c r="P37" s="645"/>
      <c r="Q37" s="646"/>
      <c r="R37" s="647">
        <v>679629</v>
      </c>
      <c r="S37" s="648"/>
      <c r="T37" s="648"/>
      <c r="U37" s="648"/>
      <c r="V37" s="648"/>
      <c r="W37" s="648"/>
      <c r="X37" s="648"/>
      <c r="Y37" s="649"/>
      <c r="Z37" s="703">
        <v>3.2</v>
      </c>
      <c r="AA37" s="703"/>
      <c r="AB37" s="703"/>
      <c r="AC37" s="703"/>
      <c r="AD37" s="704" t="s">
        <v>171</v>
      </c>
      <c r="AE37" s="704"/>
      <c r="AF37" s="704"/>
      <c r="AG37" s="704"/>
      <c r="AH37" s="704"/>
      <c r="AI37" s="704"/>
      <c r="AJ37" s="704"/>
      <c r="AK37" s="704"/>
      <c r="AL37" s="650" t="s">
        <v>171</v>
      </c>
      <c r="AM37" s="651"/>
      <c r="AN37" s="651"/>
      <c r="AO37" s="705"/>
      <c r="AQ37" s="678" t="s">
        <v>331</v>
      </c>
      <c r="AR37" s="679"/>
      <c r="AS37" s="679"/>
      <c r="AT37" s="679"/>
      <c r="AU37" s="679"/>
      <c r="AV37" s="679"/>
      <c r="AW37" s="679"/>
      <c r="AX37" s="679"/>
      <c r="AY37" s="680"/>
      <c r="AZ37" s="647">
        <v>392574</v>
      </c>
      <c r="BA37" s="648"/>
      <c r="BB37" s="648"/>
      <c r="BC37" s="648"/>
      <c r="BD37" s="636"/>
      <c r="BE37" s="636"/>
      <c r="BF37" s="681"/>
      <c r="BG37" s="685" t="s">
        <v>332</v>
      </c>
      <c r="BH37" s="682"/>
      <c r="BI37" s="682"/>
      <c r="BJ37" s="682"/>
      <c r="BK37" s="682"/>
      <c r="BL37" s="682"/>
      <c r="BM37" s="682"/>
      <c r="BN37" s="682"/>
      <c r="BO37" s="682"/>
      <c r="BP37" s="682"/>
      <c r="BQ37" s="682"/>
      <c r="BR37" s="682"/>
      <c r="BS37" s="682"/>
      <c r="BT37" s="682"/>
      <c r="BU37" s="683"/>
      <c r="BV37" s="647">
        <v>4668</v>
      </c>
      <c r="BW37" s="648"/>
      <c r="BX37" s="648"/>
      <c r="BY37" s="648"/>
      <c r="BZ37" s="648"/>
      <c r="CA37" s="648"/>
      <c r="CB37" s="684"/>
      <c r="CD37" s="685" t="s">
        <v>333</v>
      </c>
      <c r="CE37" s="682"/>
      <c r="CF37" s="682"/>
      <c r="CG37" s="682"/>
      <c r="CH37" s="682"/>
      <c r="CI37" s="682"/>
      <c r="CJ37" s="682"/>
      <c r="CK37" s="682"/>
      <c r="CL37" s="682"/>
      <c r="CM37" s="682"/>
      <c r="CN37" s="682"/>
      <c r="CO37" s="682"/>
      <c r="CP37" s="682"/>
      <c r="CQ37" s="683"/>
      <c r="CR37" s="647">
        <v>1143029</v>
      </c>
      <c r="CS37" s="636"/>
      <c r="CT37" s="636"/>
      <c r="CU37" s="636"/>
      <c r="CV37" s="636"/>
      <c r="CW37" s="636"/>
      <c r="CX37" s="636"/>
      <c r="CY37" s="637"/>
      <c r="CZ37" s="650">
        <v>5.5</v>
      </c>
      <c r="DA37" s="675"/>
      <c r="DB37" s="675"/>
      <c r="DC37" s="676"/>
      <c r="DD37" s="635">
        <v>999661</v>
      </c>
      <c r="DE37" s="636"/>
      <c r="DF37" s="636"/>
      <c r="DG37" s="636"/>
      <c r="DH37" s="636"/>
      <c r="DI37" s="636"/>
      <c r="DJ37" s="636"/>
      <c r="DK37" s="637"/>
      <c r="DL37" s="635">
        <v>911923</v>
      </c>
      <c r="DM37" s="636"/>
      <c r="DN37" s="636"/>
      <c r="DO37" s="636"/>
      <c r="DP37" s="636"/>
      <c r="DQ37" s="636"/>
      <c r="DR37" s="636"/>
      <c r="DS37" s="636"/>
      <c r="DT37" s="636"/>
      <c r="DU37" s="636"/>
      <c r="DV37" s="637"/>
      <c r="DW37" s="650">
        <v>7.2</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21552392</v>
      </c>
      <c r="S38" s="693"/>
      <c r="T38" s="693"/>
      <c r="U38" s="693"/>
      <c r="V38" s="693"/>
      <c r="W38" s="693"/>
      <c r="X38" s="693"/>
      <c r="Y38" s="698"/>
      <c r="Z38" s="699">
        <v>100</v>
      </c>
      <c r="AA38" s="699"/>
      <c r="AB38" s="699"/>
      <c r="AC38" s="699"/>
      <c r="AD38" s="700">
        <v>12021599</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7">
        <v>42568</v>
      </c>
      <c r="BA38" s="648"/>
      <c r="BB38" s="648"/>
      <c r="BC38" s="648"/>
      <c r="BD38" s="636"/>
      <c r="BE38" s="636"/>
      <c r="BF38" s="681"/>
      <c r="BG38" s="685" t="s">
        <v>336</v>
      </c>
      <c r="BH38" s="682"/>
      <c r="BI38" s="682"/>
      <c r="BJ38" s="682"/>
      <c r="BK38" s="682"/>
      <c r="BL38" s="682"/>
      <c r="BM38" s="682"/>
      <c r="BN38" s="682"/>
      <c r="BO38" s="682"/>
      <c r="BP38" s="682"/>
      <c r="BQ38" s="682"/>
      <c r="BR38" s="682"/>
      <c r="BS38" s="682"/>
      <c r="BT38" s="682"/>
      <c r="BU38" s="683"/>
      <c r="BV38" s="647">
        <v>7624</v>
      </c>
      <c r="BW38" s="648"/>
      <c r="BX38" s="648"/>
      <c r="BY38" s="648"/>
      <c r="BZ38" s="648"/>
      <c r="CA38" s="648"/>
      <c r="CB38" s="684"/>
      <c r="CD38" s="685" t="s">
        <v>337</v>
      </c>
      <c r="CE38" s="682"/>
      <c r="CF38" s="682"/>
      <c r="CG38" s="682"/>
      <c r="CH38" s="682"/>
      <c r="CI38" s="682"/>
      <c r="CJ38" s="682"/>
      <c r="CK38" s="682"/>
      <c r="CL38" s="682"/>
      <c r="CM38" s="682"/>
      <c r="CN38" s="682"/>
      <c r="CO38" s="682"/>
      <c r="CP38" s="682"/>
      <c r="CQ38" s="683"/>
      <c r="CR38" s="647">
        <v>3165768</v>
      </c>
      <c r="CS38" s="648"/>
      <c r="CT38" s="648"/>
      <c r="CU38" s="648"/>
      <c r="CV38" s="648"/>
      <c r="CW38" s="648"/>
      <c r="CX38" s="648"/>
      <c r="CY38" s="649"/>
      <c r="CZ38" s="650">
        <v>15.3</v>
      </c>
      <c r="DA38" s="675"/>
      <c r="DB38" s="675"/>
      <c r="DC38" s="676"/>
      <c r="DD38" s="635">
        <v>2953760</v>
      </c>
      <c r="DE38" s="648"/>
      <c r="DF38" s="648"/>
      <c r="DG38" s="648"/>
      <c r="DH38" s="648"/>
      <c r="DI38" s="648"/>
      <c r="DJ38" s="648"/>
      <c r="DK38" s="649"/>
      <c r="DL38" s="635">
        <v>2453704</v>
      </c>
      <c r="DM38" s="648"/>
      <c r="DN38" s="648"/>
      <c r="DO38" s="648"/>
      <c r="DP38" s="648"/>
      <c r="DQ38" s="648"/>
      <c r="DR38" s="648"/>
      <c r="DS38" s="648"/>
      <c r="DT38" s="648"/>
      <c r="DU38" s="648"/>
      <c r="DV38" s="649"/>
      <c r="DW38" s="650">
        <v>19.3</v>
      </c>
      <c r="DX38" s="675"/>
      <c r="DY38" s="675"/>
      <c r="DZ38" s="675"/>
      <c r="EA38" s="675"/>
      <c r="EB38" s="675"/>
      <c r="EC38" s="677"/>
    </row>
    <row r="39" spans="2:133" ht="11.25" customHeight="1">
      <c r="AQ39" s="678" t="s">
        <v>338</v>
      </c>
      <c r="AR39" s="679"/>
      <c r="AS39" s="679"/>
      <c r="AT39" s="679"/>
      <c r="AU39" s="679"/>
      <c r="AV39" s="679"/>
      <c r="AW39" s="679"/>
      <c r="AX39" s="679"/>
      <c r="AY39" s="680"/>
      <c r="AZ39" s="647" t="s">
        <v>171</v>
      </c>
      <c r="BA39" s="648"/>
      <c r="BB39" s="648"/>
      <c r="BC39" s="648"/>
      <c r="BD39" s="636"/>
      <c r="BE39" s="636"/>
      <c r="BF39" s="681"/>
      <c r="BG39" s="686" t="s">
        <v>339</v>
      </c>
      <c r="BH39" s="687"/>
      <c r="BI39" s="687"/>
      <c r="BJ39" s="687"/>
      <c r="BK39" s="687"/>
      <c r="BL39" s="215"/>
      <c r="BM39" s="682" t="s">
        <v>340</v>
      </c>
      <c r="BN39" s="682"/>
      <c r="BO39" s="682"/>
      <c r="BP39" s="682"/>
      <c r="BQ39" s="682"/>
      <c r="BR39" s="682"/>
      <c r="BS39" s="682"/>
      <c r="BT39" s="682"/>
      <c r="BU39" s="683"/>
      <c r="BV39" s="647">
        <v>100</v>
      </c>
      <c r="BW39" s="648"/>
      <c r="BX39" s="648"/>
      <c r="BY39" s="648"/>
      <c r="BZ39" s="648"/>
      <c r="CA39" s="648"/>
      <c r="CB39" s="684"/>
      <c r="CD39" s="685" t="s">
        <v>341</v>
      </c>
      <c r="CE39" s="682"/>
      <c r="CF39" s="682"/>
      <c r="CG39" s="682"/>
      <c r="CH39" s="682"/>
      <c r="CI39" s="682"/>
      <c r="CJ39" s="682"/>
      <c r="CK39" s="682"/>
      <c r="CL39" s="682"/>
      <c r="CM39" s="682"/>
      <c r="CN39" s="682"/>
      <c r="CO39" s="682"/>
      <c r="CP39" s="682"/>
      <c r="CQ39" s="683"/>
      <c r="CR39" s="647">
        <v>193011</v>
      </c>
      <c r="CS39" s="636"/>
      <c r="CT39" s="636"/>
      <c r="CU39" s="636"/>
      <c r="CV39" s="636"/>
      <c r="CW39" s="636"/>
      <c r="CX39" s="636"/>
      <c r="CY39" s="637"/>
      <c r="CZ39" s="650">
        <v>0.9</v>
      </c>
      <c r="DA39" s="675"/>
      <c r="DB39" s="675"/>
      <c r="DC39" s="676"/>
      <c r="DD39" s="635">
        <v>91736</v>
      </c>
      <c r="DE39" s="636"/>
      <c r="DF39" s="636"/>
      <c r="DG39" s="636"/>
      <c r="DH39" s="636"/>
      <c r="DI39" s="636"/>
      <c r="DJ39" s="636"/>
      <c r="DK39" s="637"/>
      <c r="DL39" s="635" t="s">
        <v>171</v>
      </c>
      <c r="DM39" s="636"/>
      <c r="DN39" s="636"/>
      <c r="DO39" s="636"/>
      <c r="DP39" s="636"/>
      <c r="DQ39" s="636"/>
      <c r="DR39" s="636"/>
      <c r="DS39" s="636"/>
      <c r="DT39" s="636"/>
      <c r="DU39" s="636"/>
      <c r="DV39" s="637"/>
      <c r="DW39" s="650" t="s">
        <v>171</v>
      </c>
      <c r="DX39" s="675"/>
      <c r="DY39" s="675"/>
      <c r="DZ39" s="675"/>
      <c r="EA39" s="675"/>
      <c r="EB39" s="675"/>
      <c r="EC39" s="677"/>
    </row>
    <row r="40" spans="2:133" ht="11.25" customHeight="1">
      <c r="AQ40" s="678" t="s">
        <v>342</v>
      </c>
      <c r="AR40" s="679"/>
      <c r="AS40" s="679"/>
      <c r="AT40" s="679"/>
      <c r="AU40" s="679"/>
      <c r="AV40" s="679"/>
      <c r="AW40" s="679"/>
      <c r="AX40" s="679"/>
      <c r="AY40" s="680"/>
      <c r="AZ40" s="647">
        <v>275848</v>
      </c>
      <c r="BA40" s="648"/>
      <c r="BB40" s="648"/>
      <c r="BC40" s="648"/>
      <c r="BD40" s="636"/>
      <c r="BE40" s="636"/>
      <c r="BF40" s="681"/>
      <c r="BG40" s="686"/>
      <c r="BH40" s="687"/>
      <c r="BI40" s="687"/>
      <c r="BJ40" s="687"/>
      <c r="BK40" s="687"/>
      <c r="BL40" s="215"/>
      <c r="BM40" s="682" t="s">
        <v>343</v>
      </c>
      <c r="BN40" s="682"/>
      <c r="BO40" s="682"/>
      <c r="BP40" s="682"/>
      <c r="BQ40" s="682"/>
      <c r="BR40" s="682"/>
      <c r="BS40" s="682"/>
      <c r="BT40" s="682"/>
      <c r="BU40" s="683"/>
      <c r="BV40" s="647">
        <v>94</v>
      </c>
      <c r="BW40" s="648"/>
      <c r="BX40" s="648"/>
      <c r="BY40" s="648"/>
      <c r="BZ40" s="648"/>
      <c r="CA40" s="648"/>
      <c r="CB40" s="684"/>
      <c r="CD40" s="685" t="s">
        <v>344</v>
      </c>
      <c r="CE40" s="682"/>
      <c r="CF40" s="682"/>
      <c r="CG40" s="682"/>
      <c r="CH40" s="682"/>
      <c r="CI40" s="682"/>
      <c r="CJ40" s="682"/>
      <c r="CK40" s="682"/>
      <c r="CL40" s="682"/>
      <c r="CM40" s="682"/>
      <c r="CN40" s="682"/>
      <c r="CO40" s="682"/>
      <c r="CP40" s="682"/>
      <c r="CQ40" s="683"/>
      <c r="CR40" s="647">
        <v>79592</v>
      </c>
      <c r="CS40" s="648"/>
      <c r="CT40" s="648"/>
      <c r="CU40" s="648"/>
      <c r="CV40" s="648"/>
      <c r="CW40" s="648"/>
      <c r="CX40" s="648"/>
      <c r="CY40" s="649"/>
      <c r="CZ40" s="650">
        <v>0.4</v>
      </c>
      <c r="DA40" s="675"/>
      <c r="DB40" s="675"/>
      <c r="DC40" s="676"/>
      <c r="DD40" s="635" t="s">
        <v>171</v>
      </c>
      <c r="DE40" s="648"/>
      <c r="DF40" s="648"/>
      <c r="DG40" s="648"/>
      <c r="DH40" s="648"/>
      <c r="DI40" s="648"/>
      <c r="DJ40" s="648"/>
      <c r="DK40" s="649"/>
      <c r="DL40" s="635" t="s">
        <v>171</v>
      </c>
      <c r="DM40" s="648"/>
      <c r="DN40" s="648"/>
      <c r="DO40" s="648"/>
      <c r="DP40" s="648"/>
      <c r="DQ40" s="648"/>
      <c r="DR40" s="648"/>
      <c r="DS40" s="648"/>
      <c r="DT40" s="648"/>
      <c r="DU40" s="648"/>
      <c r="DV40" s="649"/>
      <c r="DW40" s="650" t="s">
        <v>171</v>
      </c>
      <c r="DX40" s="675"/>
      <c r="DY40" s="675"/>
      <c r="DZ40" s="675"/>
      <c r="EA40" s="675"/>
      <c r="EB40" s="675"/>
      <c r="EC40" s="677"/>
    </row>
    <row r="41" spans="2:133" ht="11.25" customHeight="1">
      <c r="AQ41" s="690" t="s">
        <v>345</v>
      </c>
      <c r="AR41" s="691"/>
      <c r="AS41" s="691"/>
      <c r="AT41" s="691"/>
      <c r="AU41" s="691"/>
      <c r="AV41" s="691"/>
      <c r="AW41" s="691"/>
      <c r="AX41" s="691"/>
      <c r="AY41" s="692"/>
      <c r="AZ41" s="656">
        <v>1109952</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313</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7" t="s">
        <v>171</v>
      </c>
      <c r="CS41" s="636"/>
      <c r="CT41" s="636"/>
      <c r="CU41" s="636"/>
      <c r="CV41" s="636"/>
      <c r="CW41" s="636"/>
      <c r="CX41" s="636"/>
      <c r="CY41" s="637"/>
      <c r="CZ41" s="650" t="s">
        <v>171</v>
      </c>
      <c r="DA41" s="675"/>
      <c r="DB41" s="675"/>
      <c r="DC41" s="676"/>
      <c r="DD41" s="635" t="s">
        <v>171</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349</v>
      </c>
      <c r="CE42" s="645"/>
      <c r="CF42" s="645"/>
      <c r="CG42" s="645"/>
      <c r="CH42" s="645"/>
      <c r="CI42" s="645"/>
      <c r="CJ42" s="645"/>
      <c r="CK42" s="645"/>
      <c r="CL42" s="645"/>
      <c r="CM42" s="645"/>
      <c r="CN42" s="645"/>
      <c r="CO42" s="645"/>
      <c r="CP42" s="645"/>
      <c r="CQ42" s="646"/>
      <c r="CR42" s="647">
        <v>3723602</v>
      </c>
      <c r="CS42" s="648"/>
      <c r="CT42" s="648"/>
      <c r="CU42" s="648"/>
      <c r="CV42" s="648"/>
      <c r="CW42" s="648"/>
      <c r="CX42" s="648"/>
      <c r="CY42" s="649"/>
      <c r="CZ42" s="650">
        <v>18</v>
      </c>
      <c r="DA42" s="651"/>
      <c r="DB42" s="651"/>
      <c r="DC42" s="652"/>
      <c r="DD42" s="635">
        <v>717535</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351</v>
      </c>
      <c r="CE43" s="645"/>
      <c r="CF43" s="645"/>
      <c r="CG43" s="645"/>
      <c r="CH43" s="645"/>
      <c r="CI43" s="645"/>
      <c r="CJ43" s="645"/>
      <c r="CK43" s="645"/>
      <c r="CL43" s="645"/>
      <c r="CM43" s="645"/>
      <c r="CN43" s="645"/>
      <c r="CO43" s="645"/>
      <c r="CP43" s="645"/>
      <c r="CQ43" s="646"/>
      <c r="CR43" s="647">
        <v>35109</v>
      </c>
      <c r="CS43" s="636"/>
      <c r="CT43" s="636"/>
      <c r="CU43" s="636"/>
      <c r="CV43" s="636"/>
      <c r="CW43" s="636"/>
      <c r="CX43" s="636"/>
      <c r="CY43" s="637"/>
      <c r="CZ43" s="650">
        <v>0.2</v>
      </c>
      <c r="DA43" s="675"/>
      <c r="DB43" s="675"/>
      <c r="DC43" s="676"/>
      <c r="DD43" s="635">
        <v>35109</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c r="B44" s="220" t="s">
        <v>352</v>
      </c>
      <c r="CD44" s="669" t="s">
        <v>304</v>
      </c>
      <c r="CE44" s="670"/>
      <c r="CF44" s="644" t="s">
        <v>353</v>
      </c>
      <c r="CG44" s="645"/>
      <c r="CH44" s="645"/>
      <c r="CI44" s="645"/>
      <c r="CJ44" s="645"/>
      <c r="CK44" s="645"/>
      <c r="CL44" s="645"/>
      <c r="CM44" s="645"/>
      <c r="CN44" s="645"/>
      <c r="CO44" s="645"/>
      <c r="CP44" s="645"/>
      <c r="CQ44" s="646"/>
      <c r="CR44" s="647">
        <v>3622214</v>
      </c>
      <c r="CS44" s="648"/>
      <c r="CT44" s="648"/>
      <c r="CU44" s="648"/>
      <c r="CV44" s="648"/>
      <c r="CW44" s="648"/>
      <c r="CX44" s="648"/>
      <c r="CY44" s="649"/>
      <c r="CZ44" s="650">
        <v>17.5</v>
      </c>
      <c r="DA44" s="651"/>
      <c r="DB44" s="651"/>
      <c r="DC44" s="652"/>
      <c r="DD44" s="635">
        <v>631333</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c r="CD45" s="671"/>
      <c r="CE45" s="672"/>
      <c r="CF45" s="644" t="s">
        <v>354</v>
      </c>
      <c r="CG45" s="645"/>
      <c r="CH45" s="645"/>
      <c r="CI45" s="645"/>
      <c r="CJ45" s="645"/>
      <c r="CK45" s="645"/>
      <c r="CL45" s="645"/>
      <c r="CM45" s="645"/>
      <c r="CN45" s="645"/>
      <c r="CO45" s="645"/>
      <c r="CP45" s="645"/>
      <c r="CQ45" s="646"/>
      <c r="CR45" s="647">
        <v>883551</v>
      </c>
      <c r="CS45" s="636"/>
      <c r="CT45" s="636"/>
      <c r="CU45" s="636"/>
      <c r="CV45" s="636"/>
      <c r="CW45" s="636"/>
      <c r="CX45" s="636"/>
      <c r="CY45" s="637"/>
      <c r="CZ45" s="650">
        <v>4.3</v>
      </c>
      <c r="DA45" s="675"/>
      <c r="DB45" s="675"/>
      <c r="DC45" s="676"/>
      <c r="DD45" s="635">
        <v>45741</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c r="CD46" s="671"/>
      <c r="CE46" s="672"/>
      <c r="CF46" s="644" t="s">
        <v>355</v>
      </c>
      <c r="CG46" s="645"/>
      <c r="CH46" s="645"/>
      <c r="CI46" s="645"/>
      <c r="CJ46" s="645"/>
      <c r="CK46" s="645"/>
      <c r="CL46" s="645"/>
      <c r="CM46" s="645"/>
      <c r="CN46" s="645"/>
      <c r="CO46" s="645"/>
      <c r="CP46" s="645"/>
      <c r="CQ46" s="646"/>
      <c r="CR46" s="647">
        <v>2686194</v>
      </c>
      <c r="CS46" s="648"/>
      <c r="CT46" s="648"/>
      <c r="CU46" s="648"/>
      <c r="CV46" s="648"/>
      <c r="CW46" s="648"/>
      <c r="CX46" s="648"/>
      <c r="CY46" s="649"/>
      <c r="CZ46" s="650">
        <v>13</v>
      </c>
      <c r="DA46" s="651"/>
      <c r="DB46" s="651"/>
      <c r="DC46" s="652"/>
      <c r="DD46" s="635">
        <v>570123</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c r="CD47" s="671"/>
      <c r="CE47" s="672"/>
      <c r="CF47" s="644" t="s">
        <v>356</v>
      </c>
      <c r="CG47" s="645"/>
      <c r="CH47" s="645"/>
      <c r="CI47" s="645"/>
      <c r="CJ47" s="645"/>
      <c r="CK47" s="645"/>
      <c r="CL47" s="645"/>
      <c r="CM47" s="645"/>
      <c r="CN47" s="645"/>
      <c r="CO47" s="645"/>
      <c r="CP47" s="645"/>
      <c r="CQ47" s="646"/>
      <c r="CR47" s="647">
        <v>101388</v>
      </c>
      <c r="CS47" s="636"/>
      <c r="CT47" s="636"/>
      <c r="CU47" s="636"/>
      <c r="CV47" s="636"/>
      <c r="CW47" s="636"/>
      <c r="CX47" s="636"/>
      <c r="CY47" s="637"/>
      <c r="CZ47" s="650">
        <v>0.5</v>
      </c>
      <c r="DA47" s="675"/>
      <c r="DB47" s="675"/>
      <c r="DC47" s="676"/>
      <c r="DD47" s="635">
        <v>86202</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c r="CD48" s="673"/>
      <c r="CE48" s="674"/>
      <c r="CF48" s="644" t="s">
        <v>357</v>
      </c>
      <c r="CG48" s="645"/>
      <c r="CH48" s="645"/>
      <c r="CI48" s="645"/>
      <c r="CJ48" s="645"/>
      <c r="CK48" s="645"/>
      <c r="CL48" s="645"/>
      <c r="CM48" s="645"/>
      <c r="CN48" s="645"/>
      <c r="CO48" s="645"/>
      <c r="CP48" s="645"/>
      <c r="CQ48" s="646"/>
      <c r="CR48" s="647" t="s">
        <v>171</v>
      </c>
      <c r="CS48" s="648"/>
      <c r="CT48" s="648"/>
      <c r="CU48" s="648"/>
      <c r="CV48" s="648"/>
      <c r="CW48" s="648"/>
      <c r="CX48" s="648"/>
      <c r="CY48" s="649"/>
      <c r="CZ48" s="650" t="s">
        <v>181</v>
      </c>
      <c r="DA48" s="651"/>
      <c r="DB48" s="651"/>
      <c r="DC48" s="652"/>
      <c r="DD48" s="635" t="s">
        <v>171</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c r="CD49" s="653" t="s">
        <v>358</v>
      </c>
      <c r="CE49" s="654"/>
      <c r="CF49" s="654"/>
      <c r="CG49" s="654"/>
      <c r="CH49" s="654"/>
      <c r="CI49" s="654"/>
      <c r="CJ49" s="654"/>
      <c r="CK49" s="654"/>
      <c r="CL49" s="654"/>
      <c r="CM49" s="654"/>
      <c r="CN49" s="654"/>
      <c r="CO49" s="654"/>
      <c r="CP49" s="654"/>
      <c r="CQ49" s="655"/>
      <c r="CR49" s="656">
        <v>20728940</v>
      </c>
      <c r="CS49" s="657"/>
      <c r="CT49" s="657"/>
      <c r="CU49" s="657"/>
      <c r="CV49" s="657"/>
      <c r="CW49" s="657"/>
      <c r="CX49" s="657"/>
      <c r="CY49" s="658"/>
      <c r="CZ49" s="659">
        <v>100</v>
      </c>
      <c r="DA49" s="660"/>
      <c r="DB49" s="660"/>
      <c r="DC49" s="661"/>
      <c r="DD49" s="662">
        <v>14051596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jXhpyHOGIn1TkXMHNxPqD0exlLCLVCQxjjRo+tgT7azWudtWkGrPjemexZ4WuRlZTKoaW7C1dw4e1F2aoy7tzA==" saltValue="TUDSYUYWctqxz4AP735C3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25"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381</v>
      </c>
      <c r="C7" s="1120"/>
      <c r="D7" s="1120"/>
      <c r="E7" s="1120"/>
      <c r="F7" s="1120"/>
      <c r="G7" s="1120"/>
      <c r="H7" s="1120"/>
      <c r="I7" s="1120"/>
      <c r="J7" s="1120"/>
      <c r="K7" s="1120"/>
      <c r="L7" s="1120"/>
      <c r="M7" s="1120"/>
      <c r="N7" s="1120"/>
      <c r="O7" s="1120"/>
      <c r="P7" s="1121"/>
      <c r="Q7" s="1173"/>
      <c r="R7" s="1174"/>
      <c r="S7" s="1174"/>
      <c r="T7" s="1174"/>
      <c r="U7" s="1174"/>
      <c r="V7" s="1174"/>
      <c r="W7" s="1174"/>
      <c r="X7" s="1174"/>
      <c r="Y7" s="1174"/>
      <c r="Z7" s="1174"/>
      <c r="AA7" s="1174"/>
      <c r="AB7" s="1174"/>
      <c r="AC7" s="1174"/>
      <c r="AD7" s="1174"/>
      <c r="AE7" s="1175"/>
      <c r="AF7" s="1176">
        <v>694</v>
      </c>
      <c r="AG7" s="1177"/>
      <c r="AH7" s="1177"/>
      <c r="AI7" s="1177"/>
      <c r="AJ7" s="1178"/>
      <c r="AK7" s="1160"/>
      <c r="AL7" s="1161"/>
      <c r="AM7" s="1161"/>
      <c r="AN7" s="1161"/>
      <c r="AO7" s="1161"/>
      <c r="AP7" s="1161"/>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0" t="s">
        <v>382</v>
      </c>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v>0</v>
      </c>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383</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695</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386</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364</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397</v>
      </c>
      <c r="C28" s="1120"/>
      <c r="D28" s="1120"/>
      <c r="E28" s="1120"/>
      <c r="F28" s="1120"/>
      <c r="G28" s="1120"/>
      <c r="H28" s="1120"/>
      <c r="I28" s="1120"/>
      <c r="J28" s="1120"/>
      <c r="K28" s="1120"/>
      <c r="L28" s="1120"/>
      <c r="M28" s="1120"/>
      <c r="N28" s="1120"/>
      <c r="O28" s="1120"/>
      <c r="P28" s="1121"/>
      <c r="Q28" s="1122"/>
      <c r="R28" s="1123"/>
      <c r="S28" s="1123"/>
      <c r="T28" s="1123"/>
      <c r="U28" s="1123"/>
      <c r="V28" s="1123"/>
      <c r="W28" s="1123"/>
      <c r="X28" s="1123"/>
      <c r="Y28" s="1123"/>
      <c r="Z28" s="1123"/>
      <c r="AA28" s="1123"/>
      <c r="AB28" s="1123"/>
      <c r="AC28" s="1123"/>
      <c r="AD28" s="1123"/>
      <c r="AE28" s="1124"/>
      <c r="AF28" s="1125">
        <v>240</v>
      </c>
      <c r="AG28" s="1123"/>
      <c r="AH28" s="1123"/>
      <c r="AI28" s="1123"/>
      <c r="AJ28" s="1126"/>
      <c r="AK28" s="1127"/>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0" t="s">
        <v>398</v>
      </c>
      <c r="C29" s="1101"/>
      <c r="D29" s="1101"/>
      <c r="E29" s="1101"/>
      <c r="F29" s="1101"/>
      <c r="G29" s="1101"/>
      <c r="H29" s="1101"/>
      <c r="I29" s="1101"/>
      <c r="J29" s="1101"/>
      <c r="K29" s="1101"/>
      <c r="L29" s="1101"/>
      <c r="M29" s="1101"/>
      <c r="N29" s="1101"/>
      <c r="O29" s="1101"/>
      <c r="P29" s="1102"/>
      <c r="Q29" s="1112"/>
      <c r="R29" s="1113"/>
      <c r="S29" s="1113"/>
      <c r="T29" s="1113"/>
      <c r="U29" s="1113"/>
      <c r="V29" s="1113"/>
      <c r="W29" s="1113"/>
      <c r="X29" s="1113"/>
      <c r="Y29" s="1113"/>
      <c r="Z29" s="1113"/>
      <c r="AA29" s="1113"/>
      <c r="AB29" s="1113"/>
      <c r="AC29" s="1113"/>
      <c r="AD29" s="1113"/>
      <c r="AE29" s="1114"/>
      <c r="AF29" s="1106">
        <v>111</v>
      </c>
      <c r="AG29" s="1107"/>
      <c r="AH29" s="1107"/>
      <c r="AI29" s="1107"/>
      <c r="AJ29" s="1108"/>
      <c r="AK29" s="1049"/>
      <c r="AL29" s="1040"/>
      <c r="AM29" s="1040"/>
      <c r="AN29" s="1040"/>
      <c r="AO29" s="1040"/>
      <c r="AP29" s="1040"/>
      <c r="AQ29" s="1040"/>
      <c r="AR29" s="1040"/>
      <c r="AS29" s="1040"/>
      <c r="AT29" s="1040"/>
      <c r="AU29" s="1040"/>
      <c r="AV29" s="1040"/>
      <c r="AW29" s="1040"/>
      <c r="AX29" s="1040"/>
      <c r="AY29" s="1040"/>
      <c r="AZ29" s="1111"/>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0" t="s">
        <v>399</v>
      </c>
      <c r="C30" s="1101"/>
      <c r="D30" s="1101"/>
      <c r="E30" s="1101"/>
      <c r="F30" s="1101"/>
      <c r="G30" s="1101"/>
      <c r="H30" s="1101"/>
      <c r="I30" s="1101"/>
      <c r="J30" s="1101"/>
      <c r="K30" s="1101"/>
      <c r="L30" s="1101"/>
      <c r="M30" s="1101"/>
      <c r="N30" s="1101"/>
      <c r="O30" s="1101"/>
      <c r="P30" s="1102"/>
      <c r="Q30" s="1112"/>
      <c r="R30" s="1113"/>
      <c r="S30" s="1113"/>
      <c r="T30" s="1113"/>
      <c r="U30" s="1113"/>
      <c r="V30" s="1113"/>
      <c r="W30" s="1113"/>
      <c r="X30" s="1113"/>
      <c r="Y30" s="1113"/>
      <c r="Z30" s="1113"/>
      <c r="AA30" s="1113"/>
      <c r="AB30" s="1113"/>
      <c r="AC30" s="1113"/>
      <c r="AD30" s="1113"/>
      <c r="AE30" s="1114"/>
      <c r="AF30" s="1106">
        <v>10</v>
      </c>
      <c r="AG30" s="1107"/>
      <c r="AH30" s="1107"/>
      <c r="AI30" s="1107"/>
      <c r="AJ30" s="1108"/>
      <c r="AK30" s="1049"/>
      <c r="AL30" s="1040"/>
      <c r="AM30" s="1040"/>
      <c r="AN30" s="1040"/>
      <c r="AO30" s="1040"/>
      <c r="AP30" s="1040"/>
      <c r="AQ30" s="1040"/>
      <c r="AR30" s="1040"/>
      <c r="AS30" s="1040"/>
      <c r="AT30" s="1040"/>
      <c r="AU30" s="1040"/>
      <c r="AV30" s="1040"/>
      <c r="AW30" s="1040"/>
      <c r="AX30" s="1040"/>
      <c r="AY30" s="1040"/>
      <c r="AZ30" s="1111"/>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0" t="s">
        <v>400</v>
      </c>
      <c r="C31" s="1101"/>
      <c r="D31" s="1101"/>
      <c r="E31" s="1101"/>
      <c r="F31" s="1101"/>
      <c r="G31" s="1101"/>
      <c r="H31" s="1101"/>
      <c r="I31" s="1101"/>
      <c r="J31" s="1101"/>
      <c r="K31" s="1101"/>
      <c r="L31" s="1101"/>
      <c r="M31" s="1101"/>
      <c r="N31" s="1101"/>
      <c r="O31" s="1101"/>
      <c r="P31" s="1102"/>
      <c r="Q31" s="1112"/>
      <c r="R31" s="1113"/>
      <c r="S31" s="1113"/>
      <c r="T31" s="1113"/>
      <c r="U31" s="1113"/>
      <c r="V31" s="1113"/>
      <c r="W31" s="1113"/>
      <c r="X31" s="1113"/>
      <c r="Y31" s="1113"/>
      <c r="Z31" s="1113"/>
      <c r="AA31" s="1113"/>
      <c r="AB31" s="1113"/>
      <c r="AC31" s="1113"/>
      <c r="AD31" s="1113"/>
      <c r="AE31" s="1114"/>
      <c r="AF31" s="1106">
        <v>2160</v>
      </c>
      <c r="AG31" s="1107"/>
      <c r="AH31" s="1107"/>
      <c r="AI31" s="1107"/>
      <c r="AJ31" s="1108"/>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095" t="s">
        <v>401</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0" t="s">
        <v>402</v>
      </c>
      <c r="C32" s="1101"/>
      <c r="D32" s="1101"/>
      <c r="E32" s="1101"/>
      <c r="F32" s="1101"/>
      <c r="G32" s="1101"/>
      <c r="H32" s="1101"/>
      <c r="I32" s="1101"/>
      <c r="J32" s="1101"/>
      <c r="K32" s="1101"/>
      <c r="L32" s="1101"/>
      <c r="M32" s="1101"/>
      <c r="N32" s="1101"/>
      <c r="O32" s="1101"/>
      <c r="P32" s="1102"/>
      <c r="Q32" s="1112"/>
      <c r="R32" s="1113"/>
      <c r="S32" s="1113"/>
      <c r="T32" s="1113"/>
      <c r="U32" s="1113"/>
      <c r="V32" s="1113"/>
      <c r="W32" s="1113"/>
      <c r="X32" s="1113"/>
      <c r="Y32" s="1113"/>
      <c r="Z32" s="1113"/>
      <c r="AA32" s="1113"/>
      <c r="AB32" s="1113"/>
      <c r="AC32" s="1113"/>
      <c r="AD32" s="1113"/>
      <c r="AE32" s="1114"/>
      <c r="AF32" s="1106">
        <v>31</v>
      </c>
      <c r="AG32" s="1107"/>
      <c r="AH32" s="1107"/>
      <c r="AI32" s="1107"/>
      <c r="AJ32" s="1108"/>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095" t="s">
        <v>403</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0" t="s">
        <v>404</v>
      </c>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v>95</v>
      </c>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t="s">
        <v>403</v>
      </c>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0" t="s">
        <v>405</v>
      </c>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v>830</v>
      </c>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t="s">
        <v>403</v>
      </c>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0" t="s">
        <v>406</v>
      </c>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v>20</v>
      </c>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t="s">
        <v>403</v>
      </c>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407</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384</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3497</v>
      </c>
      <c r="AG63" s="1028"/>
      <c r="AH63" s="1028"/>
      <c r="AI63" s="1028"/>
      <c r="AJ63" s="1093"/>
      <c r="AK63" s="1094"/>
      <c r="AL63" s="1032"/>
      <c r="AM63" s="1032"/>
      <c r="AN63" s="1032"/>
      <c r="AO63" s="1032"/>
      <c r="AP63" s="1028"/>
      <c r="AQ63" s="1028"/>
      <c r="AR63" s="1028"/>
      <c r="AS63" s="1028"/>
      <c r="AT63" s="1028"/>
      <c r="AU63" s="1028"/>
      <c r="AV63" s="1028"/>
      <c r="AW63" s="1028"/>
      <c r="AX63" s="1028"/>
      <c r="AY63" s="1028"/>
      <c r="AZ63" s="1088"/>
      <c r="BA63" s="1088"/>
      <c r="BB63" s="1088"/>
      <c r="BC63" s="1088"/>
      <c r="BD63" s="1088"/>
      <c r="BE63" s="1029"/>
      <c r="BF63" s="1029"/>
      <c r="BG63" s="1029"/>
      <c r="BH63" s="1029"/>
      <c r="BI63" s="1030"/>
      <c r="BJ63" s="1089" t="s">
        <v>171</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410</v>
      </c>
      <c r="B66" s="1065"/>
      <c r="C66" s="1065"/>
      <c r="D66" s="1065"/>
      <c r="E66" s="1065"/>
      <c r="F66" s="1065"/>
      <c r="G66" s="1065"/>
      <c r="H66" s="1065"/>
      <c r="I66" s="1065"/>
      <c r="J66" s="1065"/>
      <c r="K66" s="1065"/>
      <c r="L66" s="1065"/>
      <c r="M66" s="1065"/>
      <c r="N66" s="1065"/>
      <c r="O66" s="1065"/>
      <c r="P66" s="1066"/>
      <c r="Q66" s="1070" t="s">
        <v>389</v>
      </c>
      <c r="R66" s="1071"/>
      <c r="S66" s="1071"/>
      <c r="T66" s="1071"/>
      <c r="U66" s="1072"/>
      <c r="V66" s="1070" t="s">
        <v>411</v>
      </c>
      <c r="W66" s="1071"/>
      <c r="X66" s="1071"/>
      <c r="Y66" s="1071"/>
      <c r="Z66" s="1072"/>
      <c r="AA66" s="1070" t="s">
        <v>391</v>
      </c>
      <c r="AB66" s="1071"/>
      <c r="AC66" s="1071"/>
      <c r="AD66" s="1071"/>
      <c r="AE66" s="1072"/>
      <c r="AF66" s="1076" t="s">
        <v>412</v>
      </c>
      <c r="AG66" s="1077"/>
      <c r="AH66" s="1077"/>
      <c r="AI66" s="1077"/>
      <c r="AJ66" s="1078"/>
      <c r="AK66" s="1070" t="s">
        <v>413</v>
      </c>
      <c r="AL66" s="1065"/>
      <c r="AM66" s="1065"/>
      <c r="AN66" s="1065"/>
      <c r="AO66" s="1066"/>
      <c r="AP66" s="1070" t="s">
        <v>394</v>
      </c>
      <c r="AQ66" s="1071"/>
      <c r="AR66" s="1071"/>
      <c r="AS66" s="1071"/>
      <c r="AT66" s="1072"/>
      <c r="AU66" s="1070" t="s">
        <v>414</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303</v>
      </c>
      <c r="AG109" s="963"/>
      <c r="AH109" s="963"/>
      <c r="AI109" s="963"/>
      <c r="AJ109" s="964"/>
      <c r="AK109" s="965" t="s">
        <v>302</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303</v>
      </c>
      <c r="BW109" s="963"/>
      <c r="BX109" s="963"/>
      <c r="BY109" s="963"/>
      <c r="BZ109" s="964"/>
      <c r="CA109" s="965" t="s">
        <v>302</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303</v>
      </c>
      <c r="DM109" s="963"/>
      <c r="DN109" s="963"/>
      <c r="DO109" s="963"/>
      <c r="DP109" s="964"/>
      <c r="DQ109" s="965" t="s">
        <v>302</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1531916</v>
      </c>
      <c r="AB110" s="956"/>
      <c r="AC110" s="956"/>
      <c r="AD110" s="956"/>
      <c r="AE110" s="957"/>
      <c r="AF110" s="958">
        <v>1621682</v>
      </c>
      <c r="AG110" s="956"/>
      <c r="AH110" s="956"/>
      <c r="AI110" s="956"/>
      <c r="AJ110" s="957"/>
      <c r="AK110" s="958">
        <v>1678316</v>
      </c>
      <c r="AL110" s="956"/>
      <c r="AM110" s="956"/>
      <c r="AN110" s="956"/>
      <c r="AO110" s="957"/>
      <c r="AP110" s="959">
        <v>16.8</v>
      </c>
      <c r="AQ110" s="960"/>
      <c r="AR110" s="960"/>
      <c r="AS110" s="960"/>
      <c r="AT110" s="961"/>
      <c r="AU110" s="995" t="s">
        <v>68</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21755327</v>
      </c>
      <c r="BR110" s="903"/>
      <c r="BS110" s="903"/>
      <c r="BT110" s="903"/>
      <c r="BU110" s="903"/>
      <c r="BV110" s="903">
        <v>21470111</v>
      </c>
      <c r="BW110" s="903"/>
      <c r="BX110" s="903"/>
      <c r="BY110" s="903"/>
      <c r="BZ110" s="903"/>
      <c r="CA110" s="903">
        <v>22575742</v>
      </c>
      <c r="CB110" s="903"/>
      <c r="CC110" s="903"/>
      <c r="CD110" s="903"/>
      <c r="CE110" s="903"/>
      <c r="CF110" s="927">
        <v>225.4</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386</v>
      </c>
      <c r="DH110" s="903"/>
      <c r="DI110" s="903"/>
      <c r="DJ110" s="903"/>
      <c r="DK110" s="903"/>
      <c r="DL110" s="903" t="s">
        <v>431</v>
      </c>
      <c r="DM110" s="903"/>
      <c r="DN110" s="903"/>
      <c r="DO110" s="903"/>
      <c r="DP110" s="903"/>
      <c r="DQ110" s="903" t="s">
        <v>171</v>
      </c>
      <c r="DR110" s="903"/>
      <c r="DS110" s="903"/>
      <c r="DT110" s="903"/>
      <c r="DU110" s="903"/>
      <c r="DV110" s="904" t="s">
        <v>171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171</v>
      </c>
      <c r="AB111" s="984"/>
      <c r="AC111" s="984"/>
      <c r="AD111" s="984"/>
      <c r="AE111" s="985"/>
      <c r="AF111" s="986" t="s">
        <v>171</v>
      </c>
      <c r="AG111" s="984"/>
      <c r="AH111" s="984"/>
      <c r="AI111" s="984"/>
      <c r="AJ111" s="985"/>
      <c r="AK111" s="986" t="s">
        <v>386</v>
      </c>
      <c r="AL111" s="984"/>
      <c r="AM111" s="984"/>
      <c r="AN111" s="984"/>
      <c r="AO111" s="985"/>
      <c r="AP111" s="987" t="s">
        <v>171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60492</v>
      </c>
      <c r="BR111" s="875"/>
      <c r="BS111" s="875"/>
      <c r="BT111" s="875"/>
      <c r="BU111" s="875"/>
      <c r="BV111" s="875">
        <v>51494</v>
      </c>
      <c r="BW111" s="875"/>
      <c r="BX111" s="875"/>
      <c r="BY111" s="875"/>
      <c r="BZ111" s="875"/>
      <c r="CA111" s="875">
        <v>45673</v>
      </c>
      <c r="CB111" s="875"/>
      <c r="CC111" s="875"/>
      <c r="CD111" s="875"/>
      <c r="CE111" s="875"/>
      <c r="CF111" s="936">
        <v>0.5</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171</v>
      </c>
      <c r="DH111" s="875"/>
      <c r="DI111" s="875"/>
      <c r="DJ111" s="875"/>
      <c r="DK111" s="875"/>
      <c r="DL111" s="875" t="s">
        <v>386</v>
      </c>
      <c r="DM111" s="875"/>
      <c r="DN111" s="875"/>
      <c r="DO111" s="875"/>
      <c r="DP111" s="875"/>
      <c r="DQ111" s="875" t="s">
        <v>386</v>
      </c>
      <c r="DR111" s="875"/>
      <c r="DS111" s="875"/>
      <c r="DT111" s="875"/>
      <c r="DU111" s="875"/>
      <c r="DV111" s="852" t="s">
        <v>171</v>
      </c>
      <c r="DW111" s="852"/>
      <c r="DX111" s="852"/>
      <c r="DY111" s="852"/>
      <c r="DZ111" s="853"/>
    </row>
    <row r="112" spans="1:131" s="226" customFormat="1" ht="26.25" customHeight="1">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171</v>
      </c>
      <c r="AB112" s="838"/>
      <c r="AC112" s="838"/>
      <c r="AD112" s="838"/>
      <c r="AE112" s="839"/>
      <c r="AF112" s="840" t="s">
        <v>171</v>
      </c>
      <c r="AG112" s="838"/>
      <c r="AH112" s="838"/>
      <c r="AI112" s="838"/>
      <c r="AJ112" s="839"/>
      <c r="AK112" s="840" t="s">
        <v>386</v>
      </c>
      <c r="AL112" s="838"/>
      <c r="AM112" s="838"/>
      <c r="AN112" s="838"/>
      <c r="AO112" s="839"/>
      <c r="AP112" s="885" t="s">
        <v>171</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19295435</v>
      </c>
      <c r="BR112" s="875"/>
      <c r="BS112" s="875"/>
      <c r="BT112" s="875"/>
      <c r="BU112" s="875"/>
      <c r="BV112" s="875">
        <v>18899495</v>
      </c>
      <c r="BW112" s="875"/>
      <c r="BX112" s="875"/>
      <c r="BY112" s="875"/>
      <c r="BZ112" s="875"/>
      <c r="CA112" s="875">
        <v>18067089</v>
      </c>
      <c r="CB112" s="875"/>
      <c r="CC112" s="875"/>
      <c r="CD112" s="875"/>
      <c r="CE112" s="875"/>
      <c r="CF112" s="936">
        <v>180.4</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386</v>
      </c>
      <c r="DH112" s="875"/>
      <c r="DI112" s="875"/>
      <c r="DJ112" s="875"/>
      <c r="DK112" s="875"/>
      <c r="DL112" s="875" t="s">
        <v>386</v>
      </c>
      <c r="DM112" s="875"/>
      <c r="DN112" s="875"/>
      <c r="DO112" s="875"/>
      <c r="DP112" s="875"/>
      <c r="DQ112" s="875" t="s">
        <v>386</v>
      </c>
      <c r="DR112" s="875"/>
      <c r="DS112" s="875"/>
      <c r="DT112" s="875"/>
      <c r="DU112" s="875"/>
      <c r="DV112" s="852" t="s">
        <v>386</v>
      </c>
      <c r="DW112" s="852"/>
      <c r="DX112" s="852"/>
      <c r="DY112" s="852"/>
      <c r="DZ112" s="853"/>
    </row>
    <row r="113" spans="1:130" s="226" customFormat="1" ht="26.25" customHeight="1">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1277598</v>
      </c>
      <c r="AB113" s="984"/>
      <c r="AC113" s="984"/>
      <c r="AD113" s="984"/>
      <c r="AE113" s="985"/>
      <c r="AF113" s="986">
        <v>1417332</v>
      </c>
      <c r="AG113" s="984"/>
      <c r="AH113" s="984"/>
      <c r="AI113" s="984"/>
      <c r="AJ113" s="985"/>
      <c r="AK113" s="986">
        <v>1806836</v>
      </c>
      <c r="AL113" s="984"/>
      <c r="AM113" s="984"/>
      <c r="AN113" s="984"/>
      <c r="AO113" s="985"/>
      <c r="AP113" s="987">
        <v>18</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219659</v>
      </c>
      <c r="BR113" s="875"/>
      <c r="BS113" s="875"/>
      <c r="BT113" s="875"/>
      <c r="BU113" s="875"/>
      <c r="BV113" s="875">
        <v>200762</v>
      </c>
      <c r="BW113" s="875"/>
      <c r="BX113" s="875"/>
      <c r="BY113" s="875"/>
      <c r="BZ113" s="875"/>
      <c r="CA113" s="875">
        <v>201740</v>
      </c>
      <c r="CB113" s="875"/>
      <c r="CC113" s="875"/>
      <c r="CD113" s="875"/>
      <c r="CE113" s="875"/>
      <c r="CF113" s="936">
        <v>2</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171</v>
      </c>
      <c r="DH113" s="838"/>
      <c r="DI113" s="838"/>
      <c r="DJ113" s="838"/>
      <c r="DK113" s="839"/>
      <c r="DL113" s="840" t="s">
        <v>386</v>
      </c>
      <c r="DM113" s="838"/>
      <c r="DN113" s="838"/>
      <c r="DO113" s="838"/>
      <c r="DP113" s="839"/>
      <c r="DQ113" s="840" t="s">
        <v>171</v>
      </c>
      <c r="DR113" s="838"/>
      <c r="DS113" s="838"/>
      <c r="DT113" s="838"/>
      <c r="DU113" s="839"/>
      <c r="DV113" s="885" t="s">
        <v>386</v>
      </c>
      <c r="DW113" s="886"/>
      <c r="DX113" s="886"/>
      <c r="DY113" s="886"/>
      <c r="DZ113" s="887"/>
    </row>
    <row r="114" spans="1:130" s="226" customFormat="1" ht="26.25" customHeight="1">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28771</v>
      </c>
      <c r="AB114" s="838"/>
      <c r="AC114" s="838"/>
      <c r="AD114" s="838"/>
      <c r="AE114" s="839"/>
      <c r="AF114" s="840">
        <v>31319</v>
      </c>
      <c r="AG114" s="838"/>
      <c r="AH114" s="838"/>
      <c r="AI114" s="838"/>
      <c r="AJ114" s="839"/>
      <c r="AK114" s="840">
        <v>25091</v>
      </c>
      <c r="AL114" s="838"/>
      <c r="AM114" s="838"/>
      <c r="AN114" s="838"/>
      <c r="AO114" s="839"/>
      <c r="AP114" s="885">
        <v>0.3</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3179917</v>
      </c>
      <c r="BR114" s="875"/>
      <c r="BS114" s="875"/>
      <c r="BT114" s="875"/>
      <c r="BU114" s="875"/>
      <c r="BV114" s="875">
        <v>3283950</v>
      </c>
      <c r="BW114" s="875"/>
      <c r="BX114" s="875"/>
      <c r="BY114" s="875"/>
      <c r="BZ114" s="875"/>
      <c r="CA114" s="875">
        <v>3483329</v>
      </c>
      <c r="CB114" s="875"/>
      <c r="CC114" s="875"/>
      <c r="CD114" s="875"/>
      <c r="CE114" s="875"/>
      <c r="CF114" s="936">
        <v>34.799999999999997</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171</v>
      </c>
      <c r="DH114" s="838"/>
      <c r="DI114" s="838"/>
      <c r="DJ114" s="838"/>
      <c r="DK114" s="839"/>
      <c r="DL114" s="840" t="s">
        <v>171</v>
      </c>
      <c r="DM114" s="838"/>
      <c r="DN114" s="838"/>
      <c r="DO114" s="838"/>
      <c r="DP114" s="839"/>
      <c r="DQ114" s="840" t="s">
        <v>171</v>
      </c>
      <c r="DR114" s="838"/>
      <c r="DS114" s="838"/>
      <c r="DT114" s="838"/>
      <c r="DU114" s="839"/>
      <c r="DV114" s="885" t="s">
        <v>386</v>
      </c>
      <c r="DW114" s="886"/>
      <c r="DX114" s="886"/>
      <c r="DY114" s="886"/>
      <c r="DZ114" s="887"/>
    </row>
    <row r="115" spans="1:130" s="226" customFormat="1" ht="26.25" customHeight="1">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17801</v>
      </c>
      <c r="AB115" s="984"/>
      <c r="AC115" s="984"/>
      <c r="AD115" s="984"/>
      <c r="AE115" s="985"/>
      <c r="AF115" s="986">
        <v>9177</v>
      </c>
      <c r="AG115" s="984"/>
      <c r="AH115" s="984"/>
      <c r="AI115" s="984"/>
      <c r="AJ115" s="985"/>
      <c r="AK115" s="986">
        <v>5984</v>
      </c>
      <c r="AL115" s="984"/>
      <c r="AM115" s="984"/>
      <c r="AN115" s="984"/>
      <c r="AO115" s="985"/>
      <c r="AP115" s="987">
        <v>0.1</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v>38205</v>
      </c>
      <c r="BR115" s="875"/>
      <c r="BS115" s="875"/>
      <c r="BT115" s="875"/>
      <c r="BU115" s="875"/>
      <c r="BV115" s="875">
        <v>28297</v>
      </c>
      <c r="BW115" s="875"/>
      <c r="BX115" s="875"/>
      <c r="BY115" s="875"/>
      <c r="BZ115" s="875"/>
      <c r="CA115" s="875">
        <v>18347</v>
      </c>
      <c r="CB115" s="875"/>
      <c r="CC115" s="875"/>
      <c r="CD115" s="875"/>
      <c r="CE115" s="875"/>
      <c r="CF115" s="936">
        <v>0.2</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171</v>
      </c>
      <c r="DH115" s="838"/>
      <c r="DI115" s="838"/>
      <c r="DJ115" s="838"/>
      <c r="DK115" s="839"/>
      <c r="DL115" s="840" t="s">
        <v>386</v>
      </c>
      <c r="DM115" s="838"/>
      <c r="DN115" s="838"/>
      <c r="DO115" s="838"/>
      <c r="DP115" s="839"/>
      <c r="DQ115" s="840" t="s">
        <v>171</v>
      </c>
      <c r="DR115" s="838"/>
      <c r="DS115" s="838"/>
      <c r="DT115" s="838"/>
      <c r="DU115" s="839"/>
      <c r="DV115" s="885" t="s">
        <v>386</v>
      </c>
      <c r="DW115" s="886"/>
      <c r="DX115" s="886"/>
      <c r="DY115" s="886"/>
      <c r="DZ115" s="887"/>
    </row>
    <row r="116" spans="1:130" s="226" customFormat="1" ht="26.25" customHeight="1">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265</v>
      </c>
      <c r="AB116" s="838"/>
      <c r="AC116" s="838"/>
      <c r="AD116" s="838"/>
      <c r="AE116" s="839"/>
      <c r="AF116" s="840">
        <v>144</v>
      </c>
      <c r="AG116" s="838"/>
      <c r="AH116" s="838"/>
      <c r="AI116" s="838"/>
      <c r="AJ116" s="839"/>
      <c r="AK116" s="840">
        <v>6</v>
      </c>
      <c r="AL116" s="838"/>
      <c r="AM116" s="838"/>
      <c r="AN116" s="838"/>
      <c r="AO116" s="839"/>
      <c r="AP116" s="885">
        <v>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386</v>
      </c>
      <c r="BR116" s="875"/>
      <c r="BS116" s="875"/>
      <c r="BT116" s="875"/>
      <c r="BU116" s="875"/>
      <c r="BV116" s="875" t="s">
        <v>386</v>
      </c>
      <c r="BW116" s="875"/>
      <c r="BX116" s="875"/>
      <c r="BY116" s="875"/>
      <c r="BZ116" s="875"/>
      <c r="CA116" s="875" t="s">
        <v>386</v>
      </c>
      <c r="CB116" s="875"/>
      <c r="CC116" s="875"/>
      <c r="CD116" s="875"/>
      <c r="CE116" s="875"/>
      <c r="CF116" s="936" t="s">
        <v>386</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47473</v>
      </c>
      <c r="DH116" s="838"/>
      <c r="DI116" s="838"/>
      <c r="DJ116" s="838"/>
      <c r="DK116" s="839"/>
      <c r="DL116" s="840">
        <v>39665</v>
      </c>
      <c r="DM116" s="838"/>
      <c r="DN116" s="838"/>
      <c r="DO116" s="838"/>
      <c r="DP116" s="839"/>
      <c r="DQ116" s="840">
        <v>35050</v>
      </c>
      <c r="DR116" s="838"/>
      <c r="DS116" s="838"/>
      <c r="DT116" s="838"/>
      <c r="DU116" s="839"/>
      <c r="DV116" s="885">
        <v>0.3</v>
      </c>
      <c r="DW116" s="886"/>
      <c r="DX116" s="886"/>
      <c r="DY116" s="886"/>
      <c r="DZ116" s="887"/>
    </row>
    <row r="117" spans="1:130" s="226" customFormat="1" ht="26.25" customHeight="1">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2856351</v>
      </c>
      <c r="AB117" s="970"/>
      <c r="AC117" s="970"/>
      <c r="AD117" s="970"/>
      <c r="AE117" s="971"/>
      <c r="AF117" s="972">
        <v>3079654</v>
      </c>
      <c r="AG117" s="970"/>
      <c r="AH117" s="970"/>
      <c r="AI117" s="970"/>
      <c r="AJ117" s="971"/>
      <c r="AK117" s="972">
        <v>3516233</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171</v>
      </c>
      <c r="BR117" s="875"/>
      <c r="BS117" s="875"/>
      <c r="BT117" s="875"/>
      <c r="BU117" s="875"/>
      <c r="BV117" s="875" t="s">
        <v>386</v>
      </c>
      <c r="BW117" s="875"/>
      <c r="BX117" s="875"/>
      <c r="BY117" s="875"/>
      <c r="BZ117" s="875"/>
      <c r="CA117" s="875" t="s">
        <v>386</v>
      </c>
      <c r="CB117" s="875"/>
      <c r="CC117" s="875"/>
      <c r="CD117" s="875"/>
      <c r="CE117" s="875"/>
      <c r="CF117" s="936" t="s">
        <v>431</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171</v>
      </c>
      <c r="DH117" s="838"/>
      <c r="DI117" s="838"/>
      <c r="DJ117" s="838"/>
      <c r="DK117" s="839"/>
      <c r="DL117" s="840" t="s">
        <v>386</v>
      </c>
      <c r="DM117" s="838"/>
      <c r="DN117" s="838"/>
      <c r="DO117" s="838"/>
      <c r="DP117" s="839"/>
      <c r="DQ117" s="840" t="s">
        <v>431</v>
      </c>
      <c r="DR117" s="838"/>
      <c r="DS117" s="838"/>
      <c r="DT117" s="838"/>
      <c r="DU117" s="839"/>
      <c r="DV117" s="885" t="s">
        <v>386</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303</v>
      </c>
      <c r="AG118" s="963"/>
      <c r="AH118" s="963"/>
      <c r="AI118" s="963"/>
      <c r="AJ118" s="964"/>
      <c r="AK118" s="965" t="s">
        <v>302</v>
      </c>
      <c r="AL118" s="963"/>
      <c r="AM118" s="963"/>
      <c r="AN118" s="963"/>
      <c r="AO118" s="964"/>
      <c r="AP118" s="966" t="s">
        <v>425</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171</v>
      </c>
      <c r="BR118" s="906"/>
      <c r="BS118" s="906"/>
      <c r="BT118" s="906"/>
      <c r="BU118" s="906"/>
      <c r="BV118" s="906" t="s">
        <v>386</v>
      </c>
      <c r="BW118" s="906"/>
      <c r="BX118" s="906"/>
      <c r="BY118" s="906"/>
      <c r="BZ118" s="906"/>
      <c r="CA118" s="906" t="s">
        <v>171</v>
      </c>
      <c r="CB118" s="906"/>
      <c r="CC118" s="906"/>
      <c r="CD118" s="906"/>
      <c r="CE118" s="906"/>
      <c r="CF118" s="936" t="s">
        <v>171</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386</v>
      </c>
      <c r="DH118" s="838"/>
      <c r="DI118" s="838"/>
      <c r="DJ118" s="838"/>
      <c r="DK118" s="839"/>
      <c r="DL118" s="840" t="s">
        <v>431</v>
      </c>
      <c r="DM118" s="838"/>
      <c r="DN118" s="838"/>
      <c r="DO118" s="838"/>
      <c r="DP118" s="839"/>
      <c r="DQ118" s="840" t="s">
        <v>171</v>
      </c>
      <c r="DR118" s="838"/>
      <c r="DS118" s="838"/>
      <c r="DT118" s="838"/>
      <c r="DU118" s="839"/>
      <c r="DV118" s="885" t="s">
        <v>171</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171</v>
      </c>
      <c r="AB119" s="956"/>
      <c r="AC119" s="956"/>
      <c r="AD119" s="956"/>
      <c r="AE119" s="957"/>
      <c r="AF119" s="958" t="s">
        <v>431</v>
      </c>
      <c r="AG119" s="956"/>
      <c r="AH119" s="956"/>
      <c r="AI119" s="956"/>
      <c r="AJ119" s="957"/>
      <c r="AK119" s="958" t="s">
        <v>171</v>
      </c>
      <c r="AL119" s="956"/>
      <c r="AM119" s="956"/>
      <c r="AN119" s="956"/>
      <c r="AO119" s="957"/>
      <c r="AP119" s="959" t="s">
        <v>386</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456</v>
      </c>
      <c r="BP119" s="939"/>
      <c r="BQ119" s="943">
        <v>44549035</v>
      </c>
      <c r="BR119" s="906"/>
      <c r="BS119" s="906"/>
      <c r="BT119" s="906"/>
      <c r="BU119" s="906"/>
      <c r="BV119" s="906">
        <v>43934109</v>
      </c>
      <c r="BW119" s="906"/>
      <c r="BX119" s="906"/>
      <c r="BY119" s="906"/>
      <c r="BZ119" s="906"/>
      <c r="CA119" s="906">
        <v>44391920</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13019</v>
      </c>
      <c r="DH119" s="821"/>
      <c r="DI119" s="821"/>
      <c r="DJ119" s="821"/>
      <c r="DK119" s="822"/>
      <c r="DL119" s="823">
        <v>11829</v>
      </c>
      <c r="DM119" s="821"/>
      <c r="DN119" s="821"/>
      <c r="DO119" s="821"/>
      <c r="DP119" s="822"/>
      <c r="DQ119" s="823">
        <v>10623</v>
      </c>
      <c r="DR119" s="821"/>
      <c r="DS119" s="821"/>
      <c r="DT119" s="821"/>
      <c r="DU119" s="822"/>
      <c r="DV119" s="909">
        <v>0.1</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386</v>
      </c>
      <c r="AB120" s="838"/>
      <c r="AC120" s="838"/>
      <c r="AD120" s="838"/>
      <c r="AE120" s="839"/>
      <c r="AF120" s="840" t="s">
        <v>171</v>
      </c>
      <c r="AG120" s="838"/>
      <c r="AH120" s="838"/>
      <c r="AI120" s="838"/>
      <c r="AJ120" s="839"/>
      <c r="AK120" s="840" t="s">
        <v>171</v>
      </c>
      <c r="AL120" s="838"/>
      <c r="AM120" s="838"/>
      <c r="AN120" s="838"/>
      <c r="AO120" s="839"/>
      <c r="AP120" s="885" t="s">
        <v>171</v>
      </c>
      <c r="AQ120" s="886"/>
      <c r="AR120" s="886"/>
      <c r="AS120" s="886"/>
      <c r="AT120" s="887"/>
      <c r="AU120" s="944" t="s">
        <v>458</v>
      </c>
      <c r="AV120" s="945"/>
      <c r="AW120" s="945"/>
      <c r="AX120" s="945"/>
      <c r="AY120" s="946"/>
      <c r="AZ120" s="921" t="s">
        <v>459</v>
      </c>
      <c r="BA120" s="866"/>
      <c r="BB120" s="866"/>
      <c r="BC120" s="866"/>
      <c r="BD120" s="866"/>
      <c r="BE120" s="866"/>
      <c r="BF120" s="866"/>
      <c r="BG120" s="866"/>
      <c r="BH120" s="866"/>
      <c r="BI120" s="866"/>
      <c r="BJ120" s="866"/>
      <c r="BK120" s="866"/>
      <c r="BL120" s="866"/>
      <c r="BM120" s="866"/>
      <c r="BN120" s="866"/>
      <c r="BO120" s="866"/>
      <c r="BP120" s="867"/>
      <c r="BQ120" s="922">
        <v>12249130</v>
      </c>
      <c r="BR120" s="903"/>
      <c r="BS120" s="903"/>
      <c r="BT120" s="903"/>
      <c r="BU120" s="903"/>
      <c r="BV120" s="903">
        <v>12492704</v>
      </c>
      <c r="BW120" s="903"/>
      <c r="BX120" s="903"/>
      <c r="BY120" s="903"/>
      <c r="BZ120" s="903"/>
      <c r="CA120" s="903">
        <v>12350017</v>
      </c>
      <c r="CB120" s="903"/>
      <c r="CC120" s="903"/>
      <c r="CD120" s="903"/>
      <c r="CE120" s="903"/>
      <c r="CF120" s="927">
        <v>123.3</v>
      </c>
      <c r="CG120" s="928"/>
      <c r="CH120" s="928"/>
      <c r="CI120" s="928"/>
      <c r="CJ120" s="928"/>
      <c r="CK120" s="929" t="s">
        <v>460</v>
      </c>
      <c r="CL120" s="913"/>
      <c r="CM120" s="913"/>
      <c r="CN120" s="913"/>
      <c r="CO120" s="914"/>
      <c r="CP120" s="933" t="s">
        <v>404</v>
      </c>
      <c r="CQ120" s="934"/>
      <c r="CR120" s="934"/>
      <c r="CS120" s="934"/>
      <c r="CT120" s="934"/>
      <c r="CU120" s="934"/>
      <c r="CV120" s="934"/>
      <c r="CW120" s="934"/>
      <c r="CX120" s="934"/>
      <c r="CY120" s="934"/>
      <c r="CZ120" s="934"/>
      <c r="DA120" s="934"/>
      <c r="DB120" s="934"/>
      <c r="DC120" s="934"/>
      <c r="DD120" s="934"/>
      <c r="DE120" s="934"/>
      <c r="DF120" s="935"/>
      <c r="DG120" s="922">
        <v>15805249</v>
      </c>
      <c r="DH120" s="903"/>
      <c r="DI120" s="903"/>
      <c r="DJ120" s="903"/>
      <c r="DK120" s="903"/>
      <c r="DL120" s="903">
        <v>15534870</v>
      </c>
      <c r="DM120" s="903"/>
      <c r="DN120" s="903"/>
      <c r="DO120" s="903"/>
      <c r="DP120" s="903"/>
      <c r="DQ120" s="903">
        <v>15002673</v>
      </c>
      <c r="DR120" s="903"/>
      <c r="DS120" s="903"/>
      <c r="DT120" s="903"/>
      <c r="DU120" s="903"/>
      <c r="DV120" s="904">
        <v>149.80000000000001</v>
      </c>
      <c r="DW120" s="904"/>
      <c r="DX120" s="904"/>
      <c r="DY120" s="904"/>
      <c r="DZ120" s="905"/>
    </row>
    <row r="121" spans="1:130" s="226" customFormat="1" ht="26.25" customHeight="1">
      <c r="A121" s="878"/>
      <c r="B121" s="879"/>
      <c r="C121" s="924" t="s">
        <v>461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386</v>
      </c>
      <c r="AB121" s="838"/>
      <c r="AC121" s="838"/>
      <c r="AD121" s="838"/>
      <c r="AE121" s="839"/>
      <c r="AF121" s="840" t="s">
        <v>386</v>
      </c>
      <c r="AG121" s="838"/>
      <c r="AH121" s="838"/>
      <c r="AI121" s="838"/>
      <c r="AJ121" s="839"/>
      <c r="AK121" s="840" t="s">
        <v>171</v>
      </c>
      <c r="AL121" s="838"/>
      <c r="AM121" s="838"/>
      <c r="AN121" s="838"/>
      <c r="AO121" s="839"/>
      <c r="AP121" s="885" t="s">
        <v>431</v>
      </c>
      <c r="AQ121" s="886"/>
      <c r="AR121" s="886"/>
      <c r="AS121" s="886"/>
      <c r="AT121" s="887"/>
      <c r="AU121" s="947"/>
      <c r="AV121" s="948"/>
      <c r="AW121" s="948"/>
      <c r="AX121" s="948"/>
      <c r="AY121" s="949"/>
      <c r="AZ121" s="873" t="s">
        <v>462</v>
      </c>
      <c r="BA121" s="808"/>
      <c r="BB121" s="808"/>
      <c r="BC121" s="808"/>
      <c r="BD121" s="808"/>
      <c r="BE121" s="808"/>
      <c r="BF121" s="808"/>
      <c r="BG121" s="808"/>
      <c r="BH121" s="808"/>
      <c r="BI121" s="808"/>
      <c r="BJ121" s="808"/>
      <c r="BK121" s="808"/>
      <c r="BL121" s="808"/>
      <c r="BM121" s="808"/>
      <c r="BN121" s="808"/>
      <c r="BO121" s="808"/>
      <c r="BP121" s="809"/>
      <c r="BQ121" s="874">
        <v>1440482</v>
      </c>
      <c r="BR121" s="875"/>
      <c r="BS121" s="875"/>
      <c r="BT121" s="875"/>
      <c r="BU121" s="875"/>
      <c r="BV121" s="875">
        <v>1488787</v>
      </c>
      <c r="BW121" s="875"/>
      <c r="BX121" s="875"/>
      <c r="BY121" s="875"/>
      <c r="BZ121" s="875"/>
      <c r="CA121" s="875">
        <v>1262378</v>
      </c>
      <c r="CB121" s="875"/>
      <c r="CC121" s="875"/>
      <c r="CD121" s="875"/>
      <c r="CE121" s="875"/>
      <c r="CF121" s="936">
        <v>12.6</v>
      </c>
      <c r="CG121" s="937"/>
      <c r="CH121" s="937"/>
      <c r="CI121" s="937"/>
      <c r="CJ121" s="937"/>
      <c r="CK121" s="930"/>
      <c r="CL121" s="916"/>
      <c r="CM121" s="916"/>
      <c r="CN121" s="916"/>
      <c r="CO121" s="917"/>
      <c r="CP121" s="896" t="s">
        <v>402</v>
      </c>
      <c r="CQ121" s="897"/>
      <c r="CR121" s="897"/>
      <c r="CS121" s="897"/>
      <c r="CT121" s="897"/>
      <c r="CU121" s="897"/>
      <c r="CV121" s="897"/>
      <c r="CW121" s="897"/>
      <c r="CX121" s="897"/>
      <c r="CY121" s="897"/>
      <c r="CZ121" s="897"/>
      <c r="DA121" s="897"/>
      <c r="DB121" s="897"/>
      <c r="DC121" s="897"/>
      <c r="DD121" s="897"/>
      <c r="DE121" s="897"/>
      <c r="DF121" s="898"/>
      <c r="DG121" s="874">
        <v>1722987</v>
      </c>
      <c r="DH121" s="875"/>
      <c r="DI121" s="875"/>
      <c r="DJ121" s="875"/>
      <c r="DK121" s="875"/>
      <c r="DL121" s="875">
        <v>1655035</v>
      </c>
      <c r="DM121" s="875"/>
      <c r="DN121" s="875"/>
      <c r="DO121" s="875"/>
      <c r="DP121" s="875"/>
      <c r="DQ121" s="875">
        <v>1524873</v>
      </c>
      <c r="DR121" s="875"/>
      <c r="DS121" s="875"/>
      <c r="DT121" s="875"/>
      <c r="DU121" s="875"/>
      <c r="DV121" s="852">
        <v>15.2</v>
      </c>
      <c r="DW121" s="852"/>
      <c r="DX121" s="852"/>
      <c r="DY121" s="852"/>
      <c r="DZ121" s="853"/>
    </row>
    <row r="122" spans="1:130" s="226" customFormat="1" ht="26.25" customHeight="1">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431</v>
      </c>
      <c r="AB122" s="838"/>
      <c r="AC122" s="838"/>
      <c r="AD122" s="838"/>
      <c r="AE122" s="839"/>
      <c r="AF122" s="840" t="s">
        <v>171</v>
      </c>
      <c r="AG122" s="838"/>
      <c r="AH122" s="838"/>
      <c r="AI122" s="838"/>
      <c r="AJ122" s="839"/>
      <c r="AK122" s="840" t="s">
        <v>171</v>
      </c>
      <c r="AL122" s="838"/>
      <c r="AM122" s="838"/>
      <c r="AN122" s="838"/>
      <c r="AO122" s="839"/>
      <c r="AP122" s="885" t="s">
        <v>171</v>
      </c>
      <c r="AQ122" s="886"/>
      <c r="AR122" s="886"/>
      <c r="AS122" s="886"/>
      <c r="AT122" s="887"/>
      <c r="AU122" s="947"/>
      <c r="AV122" s="948"/>
      <c r="AW122" s="948"/>
      <c r="AX122" s="948"/>
      <c r="AY122" s="949"/>
      <c r="AZ122" s="940" t="s">
        <v>463</v>
      </c>
      <c r="BA122" s="941"/>
      <c r="BB122" s="941"/>
      <c r="BC122" s="941"/>
      <c r="BD122" s="941"/>
      <c r="BE122" s="941"/>
      <c r="BF122" s="941"/>
      <c r="BG122" s="941"/>
      <c r="BH122" s="941"/>
      <c r="BI122" s="941"/>
      <c r="BJ122" s="941"/>
      <c r="BK122" s="941"/>
      <c r="BL122" s="941"/>
      <c r="BM122" s="941"/>
      <c r="BN122" s="941"/>
      <c r="BO122" s="941"/>
      <c r="BP122" s="942"/>
      <c r="BQ122" s="943">
        <v>33154389</v>
      </c>
      <c r="BR122" s="906"/>
      <c r="BS122" s="906"/>
      <c r="BT122" s="906"/>
      <c r="BU122" s="906"/>
      <c r="BV122" s="906">
        <v>32512786</v>
      </c>
      <c r="BW122" s="906"/>
      <c r="BX122" s="906"/>
      <c r="BY122" s="906"/>
      <c r="BZ122" s="906"/>
      <c r="CA122" s="906">
        <v>32706163</v>
      </c>
      <c r="CB122" s="906"/>
      <c r="CC122" s="906"/>
      <c r="CD122" s="906"/>
      <c r="CE122" s="906"/>
      <c r="CF122" s="907">
        <v>326.60000000000002</v>
      </c>
      <c r="CG122" s="908"/>
      <c r="CH122" s="908"/>
      <c r="CI122" s="908"/>
      <c r="CJ122" s="908"/>
      <c r="CK122" s="930"/>
      <c r="CL122" s="916"/>
      <c r="CM122" s="916"/>
      <c r="CN122" s="916"/>
      <c r="CO122" s="917"/>
      <c r="CP122" s="896" t="s">
        <v>464</v>
      </c>
      <c r="CQ122" s="897"/>
      <c r="CR122" s="897"/>
      <c r="CS122" s="897"/>
      <c r="CT122" s="897"/>
      <c r="CU122" s="897"/>
      <c r="CV122" s="897"/>
      <c r="CW122" s="897"/>
      <c r="CX122" s="897"/>
      <c r="CY122" s="897"/>
      <c r="CZ122" s="897"/>
      <c r="DA122" s="897"/>
      <c r="DB122" s="897"/>
      <c r="DC122" s="897"/>
      <c r="DD122" s="897"/>
      <c r="DE122" s="897"/>
      <c r="DF122" s="898"/>
      <c r="DG122" s="874">
        <v>894622</v>
      </c>
      <c r="DH122" s="875"/>
      <c r="DI122" s="875"/>
      <c r="DJ122" s="875"/>
      <c r="DK122" s="875"/>
      <c r="DL122" s="875">
        <v>909913</v>
      </c>
      <c r="DM122" s="875"/>
      <c r="DN122" s="875"/>
      <c r="DO122" s="875"/>
      <c r="DP122" s="875"/>
      <c r="DQ122" s="875">
        <v>810856</v>
      </c>
      <c r="DR122" s="875"/>
      <c r="DS122" s="875"/>
      <c r="DT122" s="875"/>
      <c r="DU122" s="875"/>
      <c r="DV122" s="852">
        <v>8.1</v>
      </c>
      <c r="DW122" s="852"/>
      <c r="DX122" s="852"/>
      <c r="DY122" s="852"/>
      <c r="DZ122" s="853"/>
    </row>
    <row r="123" spans="1:130" s="226" customFormat="1" ht="26.25" customHeight="1">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16432</v>
      </c>
      <c r="AB123" s="838"/>
      <c r="AC123" s="838"/>
      <c r="AD123" s="838"/>
      <c r="AE123" s="839"/>
      <c r="AF123" s="840">
        <v>7808</v>
      </c>
      <c r="AG123" s="838"/>
      <c r="AH123" s="838"/>
      <c r="AI123" s="838"/>
      <c r="AJ123" s="839"/>
      <c r="AK123" s="840">
        <v>4615</v>
      </c>
      <c r="AL123" s="838"/>
      <c r="AM123" s="838"/>
      <c r="AN123" s="838"/>
      <c r="AO123" s="839"/>
      <c r="AP123" s="885">
        <v>0</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465</v>
      </c>
      <c r="BP123" s="939"/>
      <c r="BQ123" s="893">
        <v>46844001</v>
      </c>
      <c r="BR123" s="894"/>
      <c r="BS123" s="894"/>
      <c r="BT123" s="894"/>
      <c r="BU123" s="894"/>
      <c r="BV123" s="894">
        <v>46494277</v>
      </c>
      <c r="BW123" s="894"/>
      <c r="BX123" s="894"/>
      <c r="BY123" s="894"/>
      <c r="BZ123" s="894"/>
      <c r="CA123" s="894">
        <v>46318558</v>
      </c>
      <c r="CB123" s="894"/>
      <c r="CC123" s="894"/>
      <c r="CD123" s="894"/>
      <c r="CE123" s="894"/>
      <c r="CF123" s="804"/>
      <c r="CG123" s="805"/>
      <c r="CH123" s="805"/>
      <c r="CI123" s="805"/>
      <c r="CJ123" s="895"/>
      <c r="CK123" s="930"/>
      <c r="CL123" s="916"/>
      <c r="CM123" s="916"/>
      <c r="CN123" s="916"/>
      <c r="CO123" s="917"/>
      <c r="CP123" s="896" t="s">
        <v>405</v>
      </c>
      <c r="CQ123" s="897"/>
      <c r="CR123" s="897"/>
      <c r="CS123" s="897"/>
      <c r="CT123" s="897"/>
      <c r="CU123" s="897"/>
      <c r="CV123" s="897"/>
      <c r="CW123" s="897"/>
      <c r="CX123" s="897"/>
      <c r="CY123" s="897"/>
      <c r="CZ123" s="897"/>
      <c r="DA123" s="897"/>
      <c r="DB123" s="897"/>
      <c r="DC123" s="897"/>
      <c r="DD123" s="897"/>
      <c r="DE123" s="897"/>
      <c r="DF123" s="898"/>
      <c r="DG123" s="837">
        <v>872577</v>
      </c>
      <c r="DH123" s="838"/>
      <c r="DI123" s="838"/>
      <c r="DJ123" s="838"/>
      <c r="DK123" s="839"/>
      <c r="DL123" s="840">
        <v>799677</v>
      </c>
      <c r="DM123" s="838"/>
      <c r="DN123" s="838"/>
      <c r="DO123" s="838"/>
      <c r="DP123" s="839"/>
      <c r="DQ123" s="840">
        <v>728687</v>
      </c>
      <c r="DR123" s="838"/>
      <c r="DS123" s="838"/>
      <c r="DT123" s="838"/>
      <c r="DU123" s="839"/>
      <c r="DV123" s="885">
        <v>7.3</v>
      </c>
      <c r="DW123" s="886"/>
      <c r="DX123" s="886"/>
      <c r="DY123" s="886"/>
      <c r="DZ123" s="887"/>
    </row>
    <row r="124" spans="1:130" s="226" customFormat="1" ht="26.25" customHeight="1" thickBot="1">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171</v>
      </c>
      <c r="AB124" s="838"/>
      <c r="AC124" s="838"/>
      <c r="AD124" s="838"/>
      <c r="AE124" s="839"/>
      <c r="AF124" s="840" t="s">
        <v>171</v>
      </c>
      <c r="AG124" s="838"/>
      <c r="AH124" s="838"/>
      <c r="AI124" s="838"/>
      <c r="AJ124" s="839"/>
      <c r="AK124" s="840" t="s">
        <v>171</v>
      </c>
      <c r="AL124" s="838"/>
      <c r="AM124" s="838"/>
      <c r="AN124" s="838"/>
      <c r="AO124" s="839"/>
      <c r="AP124" s="885" t="s">
        <v>171</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171</v>
      </c>
      <c r="BR124" s="892"/>
      <c r="BS124" s="892"/>
      <c r="BT124" s="892"/>
      <c r="BU124" s="892"/>
      <c r="BV124" s="892" t="s">
        <v>171</v>
      </c>
      <c r="BW124" s="892"/>
      <c r="BX124" s="892"/>
      <c r="BY124" s="892"/>
      <c r="BZ124" s="892"/>
      <c r="CA124" s="892" t="s">
        <v>171</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171</v>
      </c>
      <c r="DH124" s="821"/>
      <c r="DI124" s="821"/>
      <c r="DJ124" s="821"/>
      <c r="DK124" s="822"/>
      <c r="DL124" s="823" t="s">
        <v>171</v>
      </c>
      <c r="DM124" s="821"/>
      <c r="DN124" s="821"/>
      <c r="DO124" s="821"/>
      <c r="DP124" s="822"/>
      <c r="DQ124" s="823" t="s">
        <v>171</v>
      </c>
      <c r="DR124" s="821"/>
      <c r="DS124" s="821"/>
      <c r="DT124" s="821"/>
      <c r="DU124" s="822"/>
      <c r="DV124" s="909" t="s">
        <v>171</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171</v>
      </c>
      <c r="AB125" s="838"/>
      <c r="AC125" s="838"/>
      <c r="AD125" s="838"/>
      <c r="AE125" s="839"/>
      <c r="AF125" s="840" t="s">
        <v>171</v>
      </c>
      <c r="AG125" s="838"/>
      <c r="AH125" s="838"/>
      <c r="AI125" s="838"/>
      <c r="AJ125" s="839"/>
      <c r="AK125" s="840" t="s">
        <v>171</v>
      </c>
      <c r="AL125" s="838"/>
      <c r="AM125" s="838"/>
      <c r="AN125" s="838"/>
      <c r="AO125" s="839"/>
      <c r="AP125" s="885" t="s">
        <v>171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171</v>
      </c>
      <c r="DH125" s="903"/>
      <c r="DI125" s="903"/>
      <c r="DJ125" s="903"/>
      <c r="DK125" s="903"/>
      <c r="DL125" s="903" t="s">
        <v>171</v>
      </c>
      <c r="DM125" s="903"/>
      <c r="DN125" s="903"/>
      <c r="DO125" s="903"/>
      <c r="DP125" s="903"/>
      <c r="DQ125" s="903" t="s">
        <v>171</v>
      </c>
      <c r="DR125" s="903"/>
      <c r="DS125" s="903"/>
      <c r="DT125" s="903"/>
      <c r="DU125" s="903"/>
      <c r="DV125" s="904" t="s">
        <v>171</v>
      </c>
      <c r="DW125" s="904"/>
      <c r="DX125" s="904"/>
      <c r="DY125" s="904"/>
      <c r="DZ125" s="905"/>
    </row>
    <row r="126" spans="1:130" s="226" customFormat="1" ht="26.25" customHeight="1" thickBot="1">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1369</v>
      </c>
      <c r="AB126" s="838"/>
      <c r="AC126" s="838"/>
      <c r="AD126" s="838"/>
      <c r="AE126" s="839"/>
      <c r="AF126" s="840">
        <v>1369</v>
      </c>
      <c r="AG126" s="838"/>
      <c r="AH126" s="838"/>
      <c r="AI126" s="838"/>
      <c r="AJ126" s="839"/>
      <c r="AK126" s="840">
        <v>1369</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171</v>
      </c>
      <c r="DH126" s="875"/>
      <c r="DI126" s="875"/>
      <c r="DJ126" s="875"/>
      <c r="DK126" s="875"/>
      <c r="DL126" s="875" t="s">
        <v>171</v>
      </c>
      <c r="DM126" s="875"/>
      <c r="DN126" s="875"/>
      <c r="DO126" s="875"/>
      <c r="DP126" s="875"/>
      <c r="DQ126" s="875" t="s">
        <v>171</v>
      </c>
      <c r="DR126" s="875"/>
      <c r="DS126" s="875"/>
      <c r="DT126" s="875"/>
      <c r="DU126" s="875"/>
      <c r="DV126" s="852" t="s">
        <v>171</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171</v>
      </c>
      <c r="AB127" s="838"/>
      <c r="AC127" s="838"/>
      <c r="AD127" s="838"/>
      <c r="AE127" s="839"/>
      <c r="AF127" s="840" t="s">
        <v>171</v>
      </c>
      <c r="AG127" s="838"/>
      <c r="AH127" s="838"/>
      <c r="AI127" s="838"/>
      <c r="AJ127" s="839"/>
      <c r="AK127" s="840" t="s">
        <v>171</v>
      </c>
      <c r="AL127" s="838"/>
      <c r="AM127" s="838"/>
      <c r="AN127" s="838"/>
      <c r="AO127" s="839"/>
      <c r="AP127" s="885" t="s">
        <v>171</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171</v>
      </c>
      <c r="DH127" s="875"/>
      <c r="DI127" s="875"/>
      <c r="DJ127" s="875"/>
      <c r="DK127" s="875"/>
      <c r="DL127" s="875" t="s">
        <v>171</v>
      </c>
      <c r="DM127" s="875"/>
      <c r="DN127" s="875"/>
      <c r="DO127" s="875"/>
      <c r="DP127" s="875"/>
      <c r="DQ127" s="875" t="s">
        <v>171</v>
      </c>
      <c r="DR127" s="875"/>
      <c r="DS127" s="875"/>
      <c r="DT127" s="875"/>
      <c r="DU127" s="875"/>
      <c r="DV127" s="852" t="s">
        <v>171</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110002</v>
      </c>
      <c r="AB128" s="859"/>
      <c r="AC128" s="859"/>
      <c r="AD128" s="859"/>
      <c r="AE128" s="860"/>
      <c r="AF128" s="861">
        <v>117161</v>
      </c>
      <c r="AG128" s="859"/>
      <c r="AH128" s="859"/>
      <c r="AI128" s="859"/>
      <c r="AJ128" s="860"/>
      <c r="AK128" s="861">
        <v>95792</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171</v>
      </c>
      <c r="BG128" s="845"/>
      <c r="BH128" s="845"/>
      <c r="BI128" s="845"/>
      <c r="BJ128" s="845"/>
      <c r="BK128" s="845"/>
      <c r="BL128" s="868"/>
      <c r="BM128" s="844">
        <v>13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v>38205</v>
      </c>
      <c r="DH128" s="849"/>
      <c r="DI128" s="849"/>
      <c r="DJ128" s="849"/>
      <c r="DK128" s="849"/>
      <c r="DL128" s="849">
        <v>28297</v>
      </c>
      <c r="DM128" s="849"/>
      <c r="DN128" s="849"/>
      <c r="DO128" s="849"/>
      <c r="DP128" s="849"/>
      <c r="DQ128" s="849">
        <v>18347</v>
      </c>
      <c r="DR128" s="849"/>
      <c r="DS128" s="849"/>
      <c r="DT128" s="849"/>
      <c r="DU128" s="849"/>
      <c r="DV128" s="850">
        <v>0.2</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12922614</v>
      </c>
      <c r="AB129" s="838"/>
      <c r="AC129" s="838"/>
      <c r="AD129" s="838"/>
      <c r="AE129" s="839"/>
      <c r="AF129" s="840">
        <v>12530252</v>
      </c>
      <c r="AG129" s="838"/>
      <c r="AH129" s="838"/>
      <c r="AI129" s="838"/>
      <c r="AJ129" s="839"/>
      <c r="AK129" s="840">
        <v>12523675</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171</v>
      </c>
      <c r="BG129" s="828"/>
      <c r="BH129" s="828"/>
      <c r="BI129" s="828"/>
      <c r="BJ129" s="828"/>
      <c r="BK129" s="828"/>
      <c r="BL129" s="829"/>
      <c r="BM129" s="827">
        <v>18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2567419</v>
      </c>
      <c r="AB130" s="838"/>
      <c r="AC130" s="838"/>
      <c r="AD130" s="838"/>
      <c r="AE130" s="839"/>
      <c r="AF130" s="840">
        <v>2514907</v>
      </c>
      <c r="AG130" s="838"/>
      <c r="AH130" s="838"/>
      <c r="AI130" s="838"/>
      <c r="AJ130" s="839"/>
      <c r="AK130" s="840">
        <v>2509279</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10355195</v>
      </c>
      <c r="AB131" s="821"/>
      <c r="AC131" s="821"/>
      <c r="AD131" s="821"/>
      <c r="AE131" s="822"/>
      <c r="AF131" s="823">
        <v>10015345</v>
      </c>
      <c r="AG131" s="821"/>
      <c r="AH131" s="821"/>
      <c r="AI131" s="821"/>
      <c r="AJ131" s="822"/>
      <c r="AK131" s="823">
        <v>10014396</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171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1.727924969</v>
      </c>
      <c r="AB132" s="801"/>
      <c r="AC132" s="801"/>
      <c r="AD132" s="801"/>
      <c r="AE132" s="802"/>
      <c r="AF132" s="803">
        <v>4.4690023160000001</v>
      </c>
      <c r="AG132" s="801"/>
      <c r="AH132" s="801"/>
      <c r="AI132" s="801"/>
      <c r="AJ132" s="802"/>
      <c r="AK132" s="803">
        <v>9.0985217679999995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4.5</v>
      </c>
      <c r="AB133" s="780"/>
      <c r="AC133" s="780"/>
      <c r="AD133" s="780"/>
      <c r="AE133" s="781"/>
      <c r="AF133" s="779">
        <v>3.9</v>
      </c>
      <c r="AG133" s="780"/>
      <c r="AH133" s="780"/>
      <c r="AI133" s="780"/>
      <c r="AJ133" s="781"/>
      <c r="AK133" s="779">
        <v>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Jk+01byqW6v1dSjuAqy/r6lPfMcNIhnIB7EP3Zh8EHpTiCcAXS0NS/hxn3ca/6eIcNEvJChIRRHvhfbE25Myg==" saltValue="A63KrM/Dvxtf8hwjdRSg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K10"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HvOwQxEgIb5EuGeuJuBo0cdqIQF3aDipaKKs203q3URXm2B6JtYMwwfZkDXdwgXxY4/0J1nMx8iRZT5c20nXw==" saltValue="ybQISk/GixPkN1DPIVPY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pYdHLSAL7xmKxAA/0gYBzfPtcOOJYpaxdANq+D3qhp/Xvk+3QBs0/f2IJFagudi9r5O1E9GjlSftNeY+S5OQ==" saltValue="7yYZR1YfzsgkiZGmsWkz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3051496</v>
      </c>
      <c r="AP9" s="292">
        <v>77169</v>
      </c>
      <c r="AQ9" s="293">
        <v>69000</v>
      </c>
      <c r="AR9" s="294">
        <v>11.8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425882</v>
      </c>
      <c r="AP10" s="295">
        <v>10770</v>
      </c>
      <c r="AQ10" s="296">
        <v>7980</v>
      </c>
      <c r="AR10" s="297">
        <v>35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549647</v>
      </c>
      <c r="AP11" s="295">
        <v>13900</v>
      </c>
      <c r="AQ11" s="296">
        <v>8263</v>
      </c>
      <c r="AR11" s="297">
        <v>68.2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1174</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v>18</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121224</v>
      </c>
      <c r="AP14" s="295">
        <v>3066</v>
      </c>
      <c r="AQ14" s="296">
        <v>2909</v>
      </c>
      <c r="AR14" s="297">
        <v>5.4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35109</v>
      </c>
      <c r="AP15" s="295">
        <v>888</v>
      </c>
      <c r="AQ15" s="296">
        <v>1519</v>
      </c>
      <c r="AR15" s="297">
        <v>-41.5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-218424</v>
      </c>
      <c r="AP16" s="295">
        <v>-5524</v>
      </c>
      <c r="AQ16" s="296">
        <v>-6242</v>
      </c>
      <c r="AR16" s="297">
        <v>-11.5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3964934</v>
      </c>
      <c r="AP17" s="295">
        <v>100269</v>
      </c>
      <c r="AQ17" s="296">
        <v>84621</v>
      </c>
      <c r="AR17" s="297">
        <v>18.5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9.69</v>
      </c>
      <c r="AP21" s="308">
        <v>8.0399999999999991</v>
      </c>
      <c r="AQ21" s="309">
        <v>1.65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99.6</v>
      </c>
      <c r="AP22" s="313">
        <v>97.7</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1678316</v>
      </c>
      <c r="AP32" s="322">
        <v>42443</v>
      </c>
      <c r="AQ32" s="323">
        <v>49627</v>
      </c>
      <c r="AR32" s="324">
        <v>-14.5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v>64</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1806836</v>
      </c>
      <c r="AP35" s="322">
        <v>45693</v>
      </c>
      <c r="AQ35" s="323">
        <v>20466</v>
      </c>
      <c r="AR35" s="324">
        <v>123.3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25091</v>
      </c>
      <c r="AP36" s="322">
        <v>635</v>
      </c>
      <c r="AQ36" s="323">
        <v>2860</v>
      </c>
      <c r="AR36" s="324">
        <v>-77.8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5984</v>
      </c>
      <c r="AP37" s="322">
        <v>151</v>
      </c>
      <c r="AQ37" s="323">
        <v>677</v>
      </c>
      <c r="AR37" s="324">
        <v>-77.7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v>6</v>
      </c>
      <c r="AP38" s="325">
        <v>0</v>
      </c>
      <c r="AQ38" s="326">
        <v>4</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-95792</v>
      </c>
      <c r="AP39" s="322">
        <v>-2422</v>
      </c>
      <c r="AQ39" s="323">
        <v>-4704</v>
      </c>
      <c r="AR39" s="324">
        <v>-48.5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-2509279</v>
      </c>
      <c r="AP40" s="322">
        <v>-63457</v>
      </c>
      <c r="AQ40" s="323">
        <v>-47177</v>
      </c>
      <c r="AR40" s="324">
        <v>34.5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911162</v>
      </c>
      <c r="AP41" s="322">
        <v>23042</v>
      </c>
      <c r="AQ41" s="323">
        <v>21817</v>
      </c>
      <c r="AR41" s="324">
        <v>5.6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3582333</v>
      </c>
      <c r="AN51" s="344">
        <v>88424</v>
      </c>
      <c r="AO51" s="345">
        <v>48.4</v>
      </c>
      <c r="AP51" s="346">
        <v>90961</v>
      </c>
      <c r="AQ51" s="347">
        <v>20.100000000000001</v>
      </c>
      <c r="AR51" s="348">
        <v>28.3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2549330</v>
      </c>
      <c r="AN52" s="352">
        <v>62926</v>
      </c>
      <c r="AO52" s="353">
        <v>37.4</v>
      </c>
      <c r="AP52" s="354">
        <v>37720</v>
      </c>
      <c r="AQ52" s="355">
        <v>7.1</v>
      </c>
      <c r="AR52" s="356">
        <v>30.3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4332146</v>
      </c>
      <c r="AN53" s="344">
        <v>107958</v>
      </c>
      <c r="AO53" s="345">
        <v>22.1</v>
      </c>
      <c r="AP53" s="346">
        <v>106614</v>
      </c>
      <c r="AQ53" s="347">
        <v>17.2</v>
      </c>
      <c r="AR53" s="348">
        <v>4.9000000000000004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3579351</v>
      </c>
      <c r="AN54" s="352">
        <v>89198</v>
      </c>
      <c r="AO54" s="353">
        <v>41.8</v>
      </c>
      <c r="AP54" s="354">
        <v>45545</v>
      </c>
      <c r="AQ54" s="355">
        <v>20.7</v>
      </c>
      <c r="AR54" s="356">
        <v>21.1</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3006345</v>
      </c>
      <c r="AN55" s="344">
        <v>75379</v>
      </c>
      <c r="AO55" s="345">
        <v>-30.2</v>
      </c>
      <c r="AP55" s="346">
        <v>81768</v>
      </c>
      <c r="AQ55" s="347">
        <v>-23.3</v>
      </c>
      <c r="AR55" s="348">
        <v>-6.9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2229030</v>
      </c>
      <c r="AN56" s="352">
        <v>55889</v>
      </c>
      <c r="AO56" s="353">
        <v>-37.299999999999997</v>
      </c>
      <c r="AP56" s="354">
        <v>37917</v>
      </c>
      <c r="AQ56" s="355">
        <v>-16.7</v>
      </c>
      <c r="AR56" s="356">
        <v>-20.6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1921594</v>
      </c>
      <c r="AN57" s="344">
        <v>48382</v>
      </c>
      <c r="AO57" s="345">
        <v>-35.799999999999997</v>
      </c>
      <c r="AP57" s="346">
        <v>65876</v>
      </c>
      <c r="AQ57" s="347">
        <v>-19.399999999999999</v>
      </c>
      <c r="AR57" s="348">
        <v>-16.399999999999999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1434894</v>
      </c>
      <c r="AN58" s="352">
        <v>36128</v>
      </c>
      <c r="AO58" s="353">
        <v>-35.4</v>
      </c>
      <c r="AP58" s="354">
        <v>36484</v>
      </c>
      <c r="AQ58" s="355">
        <v>-3.8</v>
      </c>
      <c r="AR58" s="356">
        <v>-31.6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3622214</v>
      </c>
      <c r="AN59" s="344">
        <v>91602</v>
      </c>
      <c r="AO59" s="345">
        <v>89.3</v>
      </c>
      <c r="AP59" s="346">
        <v>68468</v>
      </c>
      <c r="AQ59" s="347">
        <v>3.9</v>
      </c>
      <c r="AR59" s="348">
        <v>85.4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2686194</v>
      </c>
      <c r="AN60" s="352">
        <v>67931</v>
      </c>
      <c r="AO60" s="353">
        <v>88</v>
      </c>
      <c r="AP60" s="354">
        <v>34140</v>
      </c>
      <c r="AQ60" s="355">
        <v>-6.4</v>
      </c>
      <c r="AR60" s="356">
        <v>94.4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3292926</v>
      </c>
      <c r="AN61" s="359">
        <v>82349</v>
      </c>
      <c r="AO61" s="360">
        <v>18.8</v>
      </c>
      <c r="AP61" s="361">
        <v>82737</v>
      </c>
      <c r="AQ61" s="362">
        <v>-0.3</v>
      </c>
      <c r="AR61" s="348">
        <v>19.100000000000001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2495760</v>
      </c>
      <c r="AN62" s="352">
        <v>62414</v>
      </c>
      <c r="AO62" s="353">
        <v>18.899999999999999</v>
      </c>
      <c r="AP62" s="354">
        <v>38361</v>
      </c>
      <c r="AQ62" s="355">
        <v>0.2</v>
      </c>
      <c r="AR62" s="356">
        <v>18.7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YVweMVjsMSolTWY98tJEsgsbN6fpgoaopgQ9MdQFGu5qS0d+pb+8bnb5yI4Cth9o1amceSl5zfiFBpTQxxU6A==" saltValue="SZWeMVGK2Ja+kc0k2knV6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l1aJMAHCyGH1gVnhWx+AAs9Qjz4GyQsqWyHpvPQeXAjvkv5APZzWZGjhlghOPqczIAY+rSbf2mA1nsMgiDAng==" saltValue="yI55Pa4cGzkNsH2S4rdt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5"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DKFhUDj5YYFTLDRA11G7SXrfVyt4i6WLzb70zE4daOi1sbkQayNchaZqaGFpGPB17QFSa2ZTxI3wmXxoD+odA==" saltValue="Qvu3Jsmx43nULPEppjez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20.76</v>
      </c>
      <c r="G47" s="12">
        <v>20.94</v>
      </c>
      <c r="H47" s="12">
        <v>21.23</v>
      </c>
      <c r="I47" s="12">
        <v>21.94</v>
      </c>
      <c r="J47" s="13">
        <v>22.01</v>
      </c>
    </row>
    <row r="48" spans="2:10" ht="57.75" customHeight="1">
      <c r="B48" s="14"/>
      <c r="C48" s="1214" t="s">
        <v>4</v>
      </c>
      <c r="D48" s="1214"/>
      <c r="E48" s="1215"/>
      <c r="F48" s="15">
        <v>5.13</v>
      </c>
      <c r="G48" s="16">
        <v>4.62</v>
      </c>
      <c r="H48" s="16">
        <v>6.66</v>
      </c>
      <c r="I48" s="16">
        <v>5.52</v>
      </c>
      <c r="J48" s="17">
        <v>5.55</v>
      </c>
    </row>
    <row r="49" spans="2:10" ht="57.75" customHeight="1" thickBot="1">
      <c r="B49" s="18"/>
      <c r="C49" s="1216" t="s">
        <v>5</v>
      </c>
      <c r="D49" s="1216"/>
      <c r="E49" s="1217"/>
      <c r="F49" s="19">
        <v>5.71</v>
      </c>
      <c r="G49" s="20">
        <v>6.67</v>
      </c>
      <c r="H49" s="20">
        <v>10.29</v>
      </c>
      <c r="I49" s="20">
        <v>2.23</v>
      </c>
      <c r="J49" s="21">
        <v>2.89</v>
      </c>
    </row>
    <row r="50" spans="2:10" ht="13.5" customHeight="1"/>
    <row r="51" spans="2:10" ht="13.5" hidden="1" customHeight="1"/>
    <row r="52" spans="2:10" ht="13.5" hidden="1" customHeight="1"/>
    <row r="53" spans="2:10" ht="13.5" hidden="1" customHeight="1"/>
  </sheetData>
  <sheetProtection algorithmName="SHA-512" hashValue="FgbBwzdzmjHCBurg+qGEpn43KQn9zNlQ+qCAPYaxEWH54EpEvullQXI3DQOdHSxaap6tTmiW8m5m7SZ60Y+ZFw==" saltValue="M1a9M+lddl4Uh/o/X4fG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2019-10-25T05:01:20Z</cp:lastPrinted>
  <dcterms:created xsi:type="dcterms:W3CDTF">2019-06-06T06:48:18Z</dcterms:created>
  <dcterms:modified xsi:type="dcterms:W3CDTF">2019-10-31T01:46:54Z</dcterms:modified>
  <cp:category/>
</cp:coreProperties>
</file>