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610" windowHeight="11160"/>
  </bookViews>
  <sheets>
    <sheet name="R1" sheetId="7" r:id="rId1"/>
  </sheets>
  <definedNames>
    <definedName name="_xlnm.Print_Area" localSheetId="0">'R1'!$A$1:$BB$36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7" l="1"/>
  <c r="D14" i="7"/>
  <c r="H10" i="7" l="1"/>
  <c r="I10" i="7"/>
  <c r="H15" i="7"/>
  <c r="I15" i="7"/>
  <c r="H23" i="7"/>
  <c r="I23" i="7"/>
  <c r="H28" i="7"/>
  <c r="I28" i="7"/>
  <c r="H33" i="7"/>
  <c r="I33" i="7"/>
  <c r="AT31" i="7" l="1"/>
  <c r="D9" i="7" l="1"/>
  <c r="AZ36" i="7"/>
  <c r="AW36" i="7"/>
  <c r="AT36" i="7"/>
  <c r="AQ36" i="7"/>
  <c r="AN36" i="7"/>
  <c r="AK36" i="7"/>
  <c r="AH36" i="7"/>
  <c r="AE36" i="7"/>
  <c r="AB36" i="7"/>
  <c r="Y36" i="7"/>
  <c r="V36" i="7"/>
  <c r="S36" i="7"/>
  <c r="P36" i="7"/>
  <c r="M36" i="7"/>
  <c r="J36" i="7"/>
  <c r="G36" i="7"/>
  <c r="F36" i="7"/>
  <c r="E36" i="7"/>
  <c r="D36" i="7" s="1"/>
  <c r="AZ35" i="7"/>
  <c r="AW35" i="7"/>
  <c r="AT35" i="7"/>
  <c r="AQ35" i="7"/>
  <c r="AN35" i="7"/>
  <c r="AK35" i="7"/>
  <c r="AH35" i="7"/>
  <c r="AE35" i="7"/>
  <c r="AB35" i="7"/>
  <c r="Y35" i="7"/>
  <c r="V35" i="7"/>
  <c r="V33" i="7" s="1"/>
  <c r="S35" i="7"/>
  <c r="P35" i="7"/>
  <c r="M35" i="7"/>
  <c r="J35" i="7"/>
  <c r="G35" i="7"/>
  <c r="F35" i="7"/>
  <c r="E35" i="7"/>
  <c r="D35" i="7" s="1"/>
  <c r="AZ34" i="7"/>
  <c r="AZ33" i="7" s="1"/>
  <c r="AW34" i="7"/>
  <c r="AT34" i="7"/>
  <c r="AQ34" i="7"/>
  <c r="AN34" i="7"/>
  <c r="AK34" i="7"/>
  <c r="AH34" i="7"/>
  <c r="AE34" i="7"/>
  <c r="AB34" i="7"/>
  <c r="AB33" i="7" s="1"/>
  <c r="Y34" i="7"/>
  <c r="V34" i="7"/>
  <c r="S34" i="7"/>
  <c r="P34" i="7"/>
  <c r="M34" i="7"/>
  <c r="J34" i="7"/>
  <c r="G34" i="7"/>
  <c r="F34" i="7"/>
  <c r="E34" i="7"/>
  <c r="D34" i="7" s="1"/>
  <c r="BB33" i="7"/>
  <c r="BA33" i="7"/>
  <c r="AY33" i="7"/>
  <c r="AX33" i="7"/>
  <c r="AV33" i="7"/>
  <c r="AU33" i="7"/>
  <c r="AT33" i="7"/>
  <c r="AS33" i="7"/>
  <c r="AR33" i="7"/>
  <c r="AP33" i="7"/>
  <c r="AO33" i="7"/>
  <c r="AM33" i="7"/>
  <c r="AL33" i="7"/>
  <c r="AJ33" i="7"/>
  <c r="AI33" i="7"/>
  <c r="AH33" i="7"/>
  <c r="AG33" i="7"/>
  <c r="AF33" i="7"/>
  <c r="AD33" i="7"/>
  <c r="AC33" i="7"/>
  <c r="AA33" i="7"/>
  <c r="Z33" i="7"/>
  <c r="X33" i="7"/>
  <c r="W33" i="7"/>
  <c r="U33" i="7"/>
  <c r="T33" i="7"/>
  <c r="R33" i="7"/>
  <c r="Q33" i="7"/>
  <c r="O33" i="7"/>
  <c r="N33" i="7"/>
  <c r="L33" i="7"/>
  <c r="F33" i="7" s="1"/>
  <c r="K33" i="7"/>
  <c r="D32" i="7"/>
  <c r="AZ31" i="7"/>
  <c r="AW31" i="7"/>
  <c r="AQ31" i="7"/>
  <c r="AN31" i="7"/>
  <c r="AK31" i="7"/>
  <c r="AH31" i="7"/>
  <c r="AE31" i="7"/>
  <c r="AB31" i="7"/>
  <c r="Y31" i="7"/>
  <c r="V31" i="7"/>
  <c r="S31" i="7"/>
  <c r="P31" i="7"/>
  <c r="M31" i="7"/>
  <c r="J31" i="7"/>
  <c r="G31" i="7"/>
  <c r="F31" i="7"/>
  <c r="E31" i="7"/>
  <c r="AZ30" i="7"/>
  <c r="AW30" i="7"/>
  <c r="AT30" i="7"/>
  <c r="AQ30" i="7"/>
  <c r="AN30" i="7"/>
  <c r="AK30" i="7"/>
  <c r="AH30" i="7"/>
  <c r="AE30" i="7"/>
  <c r="AB30" i="7"/>
  <c r="Y30" i="7"/>
  <c r="V30" i="7"/>
  <c r="S30" i="7"/>
  <c r="P30" i="7"/>
  <c r="M30" i="7"/>
  <c r="J30" i="7"/>
  <c r="G30" i="7"/>
  <c r="F30" i="7"/>
  <c r="E30" i="7"/>
  <c r="AZ29" i="7"/>
  <c r="AW29" i="7"/>
  <c r="AT29" i="7"/>
  <c r="AQ29" i="7"/>
  <c r="AN29" i="7"/>
  <c r="AK29" i="7"/>
  <c r="AH29" i="7"/>
  <c r="AE29" i="7"/>
  <c r="AB29" i="7"/>
  <c r="Y29" i="7"/>
  <c r="V29" i="7"/>
  <c r="S29" i="7"/>
  <c r="P29" i="7"/>
  <c r="M29" i="7"/>
  <c r="J29" i="7"/>
  <c r="G29" i="7"/>
  <c r="F29" i="7"/>
  <c r="E29" i="7"/>
  <c r="BB28" i="7"/>
  <c r="BA28" i="7"/>
  <c r="AY28" i="7"/>
  <c r="AX28" i="7"/>
  <c r="AV28" i="7"/>
  <c r="AU28" i="7"/>
  <c r="AS28" i="7"/>
  <c r="AR28" i="7"/>
  <c r="AP28" i="7"/>
  <c r="AO28" i="7"/>
  <c r="AM28" i="7"/>
  <c r="AL28" i="7"/>
  <c r="AJ28" i="7"/>
  <c r="AI28" i="7"/>
  <c r="AG28" i="7"/>
  <c r="AF28" i="7"/>
  <c r="AE28" i="7"/>
  <c r="AD28" i="7"/>
  <c r="AC28" i="7"/>
  <c r="AA28" i="7"/>
  <c r="Z28" i="7"/>
  <c r="X28" i="7"/>
  <c r="W28" i="7"/>
  <c r="U28" i="7"/>
  <c r="T28" i="7"/>
  <c r="R28" i="7"/>
  <c r="Q28" i="7"/>
  <c r="O28" i="7"/>
  <c r="N28" i="7"/>
  <c r="L28" i="7"/>
  <c r="K28" i="7"/>
  <c r="D27" i="7"/>
  <c r="AZ26" i="7"/>
  <c r="AW26" i="7"/>
  <c r="AT26" i="7"/>
  <c r="AQ26" i="7"/>
  <c r="AN26" i="7"/>
  <c r="AK26" i="7"/>
  <c r="AH26" i="7"/>
  <c r="AE26" i="7"/>
  <c r="AB26" i="7"/>
  <c r="Y26" i="7"/>
  <c r="V26" i="7"/>
  <c r="S26" i="7"/>
  <c r="P26" i="7"/>
  <c r="M26" i="7"/>
  <c r="J26" i="7"/>
  <c r="G26" i="7"/>
  <c r="F26" i="7"/>
  <c r="E26" i="7"/>
  <c r="AZ25" i="7"/>
  <c r="AW25" i="7"/>
  <c r="AT25" i="7"/>
  <c r="AQ25" i="7"/>
  <c r="AN25" i="7"/>
  <c r="AK25" i="7"/>
  <c r="AH25" i="7"/>
  <c r="AE25" i="7"/>
  <c r="AB25" i="7"/>
  <c r="Y25" i="7"/>
  <c r="V25" i="7"/>
  <c r="S25" i="7"/>
  <c r="P25" i="7"/>
  <c r="M25" i="7"/>
  <c r="J25" i="7"/>
  <c r="G25" i="7"/>
  <c r="F25" i="7"/>
  <c r="E25" i="7"/>
  <c r="AZ24" i="7"/>
  <c r="AW24" i="7"/>
  <c r="AT24" i="7"/>
  <c r="AQ24" i="7"/>
  <c r="AN24" i="7"/>
  <c r="AK24" i="7"/>
  <c r="AH24" i="7"/>
  <c r="AE24" i="7"/>
  <c r="AB24" i="7"/>
  <c r="Y24" i="7"/>
  <c r="V24" i="7"/>
  <c r="S24" i="7"/>
  <c r="P24" i="7"/>
  <c r="M24" i="7"/>
  <c r="J24" i="7"/>
  <c r="G24" i="7"/>
  <c r="F24" i="7"/>
  <c r="E24" i="7"/>
  <c r="BB23" i="7"/>
  <c r="BA23" i="7"/>
  <c r="AY23" i="7"/>
  <c r="AX23" i="7"/>
  <c r="AV23" i="7"/>
  <c r="AU23" i="7"/>
  <c r="AS23" i="7"/>
  <c r="AR23" i="7"/>
  <c r="AP23" i="7"/>
  <c r="AO23" i="7"/>
  <c r="AM23" i="7"/>
  <c r="AL23" i="7"/>
  <c r="AJ23" i="7"/>
  <c r="AI23" i="7"/>
  <c r="AG23" i="7"/>
  <c r="AF23" i="7"/>
  <c r="AD23" i="7"/>
  <c r="AC23" i="7"/>
  <c r="AA23" i="7"/>
  <c r="Z23" i="7"/>
  <c r="X23" i="7"/>
  <c r="W23" i="7"/>
  <c r="U23" i="7"/>
  <c r="T23" i="7"/>
  <c r="R23" i="7"/>
  <c r="Q23" i="7"/>
  <c r="O23" i="7"/>
  <c r="N23" i="7"/>
  <c r="L23" i="7"/>
  <c r="K23" i="7"/>
  <c r="AZ21" i="7"/>
  <c r="AW21" i="7"/>
  <c r="AT21" i="7"/>
  <c r="AQ21" i="7"/>
  <c r="AN21" i="7"/>
  <c r="AK21" i="7"/>
  <c r="AH21" i="7"/>
  <c r="AE21" i="7"/>
  <c r="AB21" i="7"/>
  <c r="Y21" i="7"/>
  <c r="V21" i="7"/>
  <c r="S21" i="7"/>
  <c r="P21" i="7"/>
  <c r="M21" i="7"/>
  <c r="J21" i="7"/>
  <c r="G21" i="7"/>
  <c r="F21" i="7"/>
  <c r="E21" i="7"/>
  <c r="AZ20" i="7"/>
  <c r="AW20" i="7"/>
  <c r="AT20" i="7"/>
  <c r="AQ20" i="7"/>
  <c r="AN20" i="7"/>
  <c r="AK20" i="7"/>
  <c r="AH20" i="7"/>
  <c r="AE20" i="7"/>
  <c r="AB20" i="7"/>
  <c r="Y20" i="7"/>
  <c r="V20" i="7"/>
  <c r="S20" i="7"/>
  <c r="P20" i="7"/>
  <c r="M20" i="7"/>
  <c r="J20" i="7"/>
  <c r="G20" i="7"/>
  <c r="F20" i="7"/>
  <c r="E20" i="7"/>
  <c r="AZ19" i="7"/>
  <c r="AW19" i="7"/>
  <c r="AT19" i="7"/>
  <c r="AQ19" i="7"/>
  <c r="AN19" i="7"/>
  <c r="AK19" i="7"/>
  <c r="AH19" i="7"/>
  <c r="AE19" i="7"/>
  <c r="AB19" i="7"/>
  <c r="Y19" i="7"/>
  <c r="V19" i="7"/>
  <c r="S19" i="7"/>
  <c r="P19" i="7"/>
  <c r="M19" i="7"/>
  <c r="J19" i="7"/>
  <c r="G19" i="7"/>
  <c r="F19" i="7"/>
  <c r="E19" i="7"/>
  <c r="AZ18" i="7"/>
  <c r="AW18" i="7"/>
  <c r="AT18" i="7"/>
  <c r="AQ18" i="7"/>
  <c r="AN18" i="7"/>
  <c r="AK18" i="7"/>
  <c r="AH18" i="7"/>
  <c r="AE18" i="7"/>
  <c r="AB18" i="7"/>
  <c r="Y18" i="7"/>
  <c r="V18" i="7"/>
  <c r="S18" i="7"/>
  <c r="P18" i="7"/>
  <c r="M18" i="7"/>
  <c r="J18" i="7"/>
  <c r="G18" i="7"/>
  <c r="F18" i="7"/>
  <c r="E18" i="7"/>
  <c r="AZ17" i="7"/>
  <c r="AW17" i="7"/>
  <c r="AT17" i="7"/>
  <c r="AQ17" i="7"/>
  <c r="AN17" i="7"/>
  <c r="AK17" i="7"/>
  <c r="AH17" i="7"/>
  <c r="AE17" i="7"/>
  <c r="AB17" i="7"/>
  <c r="Y17" i="7"/>
  <c r="V17" i="7"/>
  <c r="S17" i="7"/>
  <c r="P17" i="7"/>
  <c r="M17" i="7"/>
  <c r="J17" i="7"/>
  <c r="G17" i="7"/>
  <c r="F17" i="7"/>
  <c r="E17" i="7"/>
  <c r="AZ16" i="7"/>
  <c r="AZ15" i="7" s="1"/>
  <c r="AW16" i="7"/>
  <c r="AT16" i="7"/>
  <c r="AQ16" i="7"/>
  <c r="AN16" i="7"/>
  <c r="AK16" i="7"/>
  <c r="AH16" i="7"/>
  <c r="AE16" i="7"/>
  <c r="AB16" i="7"/>
  <c r="Y16" i="7"/>
  <c r="V16" i="7"/>
  <c r="S16" i="7"/>
  <c r="P16" i="7"/>
  <c r="M16" i="7"/>
  <c r="J16" i="7"/>
  <c r="G16" i="7"/>
  <c r="F16" i="7"/>
  <c r="E16" i="7"/>
  <c r="BB15" i="7"/>
  <c r="BA15" i="7"/>
  <c r="AY15" i="7"/>
  <c r="AX15" i="7"/>
  <c r="AV15" i="7"/>
  <c r="AU15" i="7"/>
  <c r="AS15" i="7"/>
  <c r="AR15" i="7"/>
  <c r="AP15" i="7"/>
  <c r="AO15" i="7"/>
  <c r="AM15" i="7"/>
  <c r="AL15" i="7"/>
  <c r="AJ15" i="7"/>
  <c r="AI15" i="7"/>
  <c r="AH15" i="7"/>
  <c r="AG15" i="7"/>
  <c r="AF15" i="7"/>
  <c r="AD15" i="7"/>
  <c r="AC15" i="7"/>
  <c r="AA15" i="7"/>
  <c r="Z15" i="7"/>
  <c r="X15" i="7"/>
  <c r="W15" i="7"/>
  <c r="U15" i="7"/>
  <c r="T15" i="7"/>
  <c r="R15" i="7"/>
  <c r="Q15" i="7"/>
  <c r="O15" i="7"/>
  <c r="N15" i="7"/>
  <c r="L15" i="7"/>
  <c r="K15" i="7"/>
  <c r="AZ13" i="7"/>
  <c r="AZ10" i="7" s="1"/>
  <c r="AW13" i="7"/>
  <c r="AT13" i="7"/>
  <c r="AQ13" i="7"/>
  <c r="AN13" i="7"/>
  <c r="AK13" i="7"/>
  <c r="AH13" i="7"/>
  <c r="AE13" i="7"/>
  <c r="AB13" i="7"/>
  <c r="AB10" i="7" s="1"/>
  <c r="Y13" i="7"/>
  <c r="V13" i="7"/>
  <c r="S13" i="7"/>
  <c r="P13" i="7"/>
  <c r="M13" i="7"/>
  <c r="J13" i="7"/>
  <c r="G13" i="7"/>
  <c r="F13" i="7"/>
  <c r="E13" i="7"/>
  <c r="D13" i="7" s="1"/>
  <c r="AZ12" i="7"/>
  <c r="AW12" i="7"/>
  <c r="AT12" i="7"/>
  <c r="AQ12" i="7"/>
  <c r="AN12" i="7"/>
  <c r="AK12" i="7"/>
  <c r="AH12" i="7"/>
  <c r="AE12" i="7"/>
  <c r="AB12" i="7"/>
  <c r="Y12" i="7"/>
  <c r="V12" i="7"/>
  <c r="S12" i="7"/>
  <c r="P12" i="7"/>
  <c r="M12" i="7"/>
  <c r="J12" i="7"/>
  <c r="G12" i="7"/>
  <c r="F12" i="7"/>
  <c r="E12" i="7"/>
  <c r="AZ11" i="7"/>
  <c r="AW11" i="7"/>
  <c r="AT11" i="7"/>
  <c r="AT10" i="7" s="1"/>
  <c r="AQ11" i="7"/>
  <c r="AQ10" i="7" s="1"/>
  <c r="AN11" i="7"/>
  <c r="AK11" i="7"/>
  <c r="AH11" i="7"/>
  <c r="AE11" i="7"/>
  <c r="AB11" i="7"/>
  <c r="Y11" i="7"/>
  <c r="V11" i="7"/>
  <c r="V10" i="7" s="1"/>
  <c r="S11" i="7"/>
  <c r="S10" i="7" s="1"/>
  <c r="P11" i="7"/>
  <c r="M11" i="7"/>
  <c r="J11" i="7"/>
  <c r="G11" i="7"/>
  <c r="F11" i="7"/>
  <c r="E11" i="7"/>
  <c r="BB10" i="7"/>
  <c r="BA10" i="7"/>
  <c r="AY10" i="7"/>
  <c r="AX10" i="7"/>
  <c r="AV10" i="7"/>
  <c r="AU10" i="7"/>
  <c r="AS10" i="7"/>
  <c r="AR10" i="7"/>
  <c r="AP10" i="7"/>
  <c r="AO10" i="7"/>
  <c r="AM10" i="7"/>
  <c r="AL10" i="7"/>
  <c r="AJ10" i="7"/>
  <c r="AI10" i="7"/>
  <c r="AG10" i="7"/>
  <c r="AF10" i="7"/>
  <c r="AE10" i="7"/>
  <c r="AD10" i="7"/>
  <c r="AC10" i="7"/>
  <c r="AA10" i="7"/>
  <c r="Z10" i="7"/>
  <c r="X10" i="7"/>
  <c r="W10" i="7"/>
  <c r="U10" i="7"/>
  <c r="T10" i="7"/>
  <c r="R10" i="7"/>
  <c r="Q10" i="7"/>
  <c r="O10" i="7"/>
  <c r="N10" i="7"/>
  <c r="M10" i="7" s="1"/>
  <c r="L10" i="7"/>
  <c r="K10" i="7"/>
  <c r="AZ6" i="7"/>
  <c r="AW6" i="7"/>
  <c r="AT6" i="7"/>
  <c r="AQ6" i="7"/>
  <c r="AN6" i="7"/>
  <c r="AK6" i="7"/>
  <c r="AH6" i="7"/>
  <c r="AE6" i="7"/>
  <c r="AB6" i="7"/>
  <c r="Y6" i="7"/>
  <c r="V6" i="7"/>
  <c r="S6" i="7"/>
  <c r="P6" i="7"/>
  <c r="M6" i="7"/>
  <c r="J6" i="7"/>
  <c r="G6" i="7"/>
  <c r="F6" i="7"/>
  <c r="E6" i="7"/>
  <c r="Y10" i="7" l="1"/>
  <c r="AW10" i="7"/>
  <c r="Y15" i="7"/>
  <c r="AW15" i="7"/>
  <c r="AW7" i="7" s="1"/>
  <c r="G33" i="7"/>
  <c r="AE33" i="7"/>
  <c r="Y33" i="7"/>
  <c r="AW33" i="7"/>
  <c r="P10" i="7"/>
  <c r="AN10" i="7"/>
  <c r="Y23" i="7"/>
  <c r="AW23" i="7"/>
  <c r="AI7" i="7"/>
  <c r="D12" i="7"/>
  <c r="J10" i="7"/>
  <c r="AH10" i="7"/>
  <c r="AN15" i="7"/>
  <c r="AA7" i="7"/>
  <c r="P33" i="7"/>
  <c r="AN33" i="7"/>
  <c r="AJ7" i="7"/>
  <c r="AH23" i="7"/>
  <c r="AY7" i="7"/>
  <c r="S33" i="7"/>
  <c r="AQ33" i="7"/>
  <c r="M33" i="7"/>
  <c r="AK33" i="7"/>
  <c r="AK10" i="7"/>
  <c r="E33" i="7"/>
  <c r="G10" i="7"/>
  <c r="J33" i="7"/>
  <c r="J28" i="7"/>
  <c r="G28" i="7"/>
  <c r="S28" i="7"/>
  <c r="AW28" i="7"/>
  <c r="AQ28" i="7"/>
  <c r="AK28" i="7"/>
  <c r="M28" i="7"/>
  <c r="AQ23" i="7"/>
  <c r="AZ23" i="7"/>
  <c r="BB7" i="7"/>
  <c r="AB23" i="7"/>
  <c r="S23" i="7"/>
  <c r="R7" i="7"/>
  <c r="P23" i="7"/>
  <c r="Q7" i="7"/>
  <c r="AN23" i="7"/>
  <c r="AN7" i="7" s="1"/>
  <c r="AE23" i="7"/>
  <c r="AK23" i="7"/>
  <c r="AL7" i="7"/>
  <c r="AQ15" i="7"/>
  <c r="S15" i="7"/>
  <c r="T7" i="7"/>
  <c r="V15" i="7"/>
  <c r="X7" i="7"/>
  <c r="W7" i="7"/>
  <c r="AE15" i="7"/>
  <c r="AT15" i="7"/>
  <c r="AM7" i="7"/>
  <c r="AK15" i="7"/>
  <c r="AK7" i="7" s="1"/>
  <c r="M15" i="7"/>
  <c r="J15" i="7"/>
  <c r="O7" i="7"/>
  <c r="F10" i="7"/>
  <c r="N7" i="7"/>
  <c r="D11" i="7"/>
  <c r="D6" i="7"/>
  <c r="AZ28" i="7"/>
  <c r="AX7" i="7"/>
  <c r="AT28" i="7"/>
  <c r="AN28" i="7"/>
  <c r="AP7" i="7"/>
  <c r="AH28" i="7"/>
  <c r="AB28" i="7"/>
  <c r="Z7" i="7"/>
  <c r="D29" i="7"/>
  <c r="Y28" i="7"/>
  <c r="D31" i="7"/>
  <c r="V28" i="7"/>
  <c r="P28" i="7"/>
  <c r="F28" i="7"/>
  <c r="K7" i="7"/>
  <c r="E28" i="7"/>
  <c r="D30" i="7"/>
  <c r="H7" i="7"/>
  <c r="BA7" i="7"/>
  <c r="AU7" i="7"/>
  <c r="AT23" i="7"/>
  <c r="AS7" i="7"/>
  <c r="AO7" i="7"/>
  <c r="AG7" i="7"/>
  <c r="AC7" i="7"/>
  <c r="AD7" i="7"/>
  <c r="D25" i="7"/>
  <c r="E23" i="7"/>
  <c r="V23" i="7"/>
  <c r="U7" i="7"/>
  <c r="F23" i="7"/>
  <c r="M23" i="7"/>
  <c r="D26" i="7"/>
  <c r="J23" i="7"/>
  <c r="D24" i="7"/>
  <c r="G23" i="7"/>
  <c r="AV7" i="7"/>
  <c r="AR7" i="7"/>
  <c r="D16" i="7"/>
  <c r="AF7" i="7"/>
  <c r="AB15" i="7"/>
  <c r="D18" i="7"/>
  <c r="P15" i="7"/>
  <c r="D21" i="7"/>
  <c r="F15" i="7"/>
  <c r="L7" i="7"/>
  <c r="D20" i="7"/>
  <c r="D17" i="7"/>
  <c r="D19" i="7"/>
  <c r="I7" i="7"/>
  <c r="E15" i="7"/>
  <c r="G15" i="7"/>
  <c r="E10" i="7"/>
  <c r="AZ7" i="7"/>
  <c r="D33" i="7"/>
  <c r="Y7" i="7" l="1"/>
  <c r="AH7" i="7"/>
  <c r="D10" i="7"/>
  <c r="AT7" i="7"/>
  <c r="G7" i="7"/>
  <c r="AQ7" i="7"/>
  <c r="S7" i="7"/>
  <c r="AE7" i="7"/>
  <c r="AB7" i="7"/>
  <c r="P7" i="7"/>
  <c r="M7" i="7"/>
  <c r="J7" i="7"/>
  <c r="D28" i="7"/>
  <c r="V7" i="7"/>
  <c r="F7" i="7"/>
  <c r="E7" i="7"/>
  <c r="D23" i="7"/>
  <c r="D15" i="7"/>
  <c r="D7" i="7" l="1"/>
</calcChain>
</file>

<file path=xl/sharedStrings.xml><?xml version="1.0" encoding="utf-8"?>
<sst xmlns="http://schemas.openxmlformats.org/spreadsheetml/2006/main" count="129" uniqueCount="47">
  <si>
    <t>盲</t>
  </si>
  <si>
    <t>計</t>
  </si>
  <si>
    <t>男</t>
  </si>
  <si>
    <t>女</t>
  </si>
  <si>
    <t>部</t>
  </si>
  <si>
    <t>学</t>
  </si>
  <si>
    <t>中</t>
  </si>
  <si>
    <t>合  計</t>
    <phoneticPr fontId="9"/>
  </si>
  <si>
    <t>滋賀大学</t>
    <phoneticPr fontId="9"/>
  </si>
  <si>
    <t>聾  話</t>
    <phoneticPr fontId="9"/>
  </si>
  <si>
    <t>区 　　 分</t>
    <phoneticPr fontId="9"/>
  </si>
  <si>
    <t>附属</t>
    <phoneticPr fontId="9"/>
  </si>
  <si>
    <t>14  特別支援学校（児童生徒数・本務教員数・学級数）</t>
    <rPh sb="4" eb="6">
      <t>トクベツ</t>
    </rPh>
    <rPh sb="6" eb="8">
      <t>シエン</t>
    </rPh>
    <phoneticPr fontId="9"/>
  </si>
  <si>
    <t>北大津</t>
    <phoneticPr fontId="9"/>
  </si>
  <si>
    <t>養護</t>
    <phoneticPr fontId="9"/>
  </si>
  <si>
    <t>鳥居本</t>
    <phoneticPr fontId="9"/>
  </si>
  <si>
    <t>長浜</t>
    <phoneticPr fontId="9"/>
  </si>
  <si>
    <t>草津</t>
    <phoneticPr fontId="9"/>
  </si>
  <si>
    <t>守山</t>
    <phoneticPr fontId="9"/>
  </si>
  <si>
    <t>甲南高等</t>
    <rPh sb="0" eb="2">
      <t>コウナン</t>
    </rPh>
    <rPh sb="2" eb="4">
      <t>コウトウ</t>
    </rPh>
    <phoneticPr fontId="9"/>
  </si>
  <si>
    <t>野洲</t>
    <rPh sb="0" eb="2">
      <t>ヤス</t>
    </rPh>
    <phoneticPr fontId="9"/>
  </si>
  <si>
    <t>三雲</t>
    <phoneticPr fontId="9"/>
  </si>
  <si>
    <t>新旭</t>
    <phoneticPr fontId="9"/>
  </si>
  <si>
    <t>八日市</t>
    <phoneticPr fontId="9"/>
  </si>
  <si>
    <t>愛知高等</t>
    <rPh sb="0" eb="2">
      <t>エチ</t>
    </rPh>
    <rPh sb="2" eb="4">
      <t>コウトウ</t>
    </rPh>
    <phoneticPr fontId="9"/>
  </si>
  <si>
    <t>甲良</t>
    <phoneticPr fontId="9"/>
  </si>
  <si>
    <t>本務教員数</t>
    <phoneticPr fontId="9"/>
  </si>
  <si>
    <t>児童生徒数</t>
    <phoneticPr fontId="9"/>
  </si>
  <si>
    <t>学級数</t>
    <phoneticPr fontId="9"/>
  </si>
  <si>
    <t>計</t>
    <phoneticPr fontId="9"/>
  </si>
  <si>
    <t>５歳</t>
    <phoneticPr fontId="9"/>
  </si>
  <si>
    <t>４歳</t>
    <phoneticPr fontId="9"/>
  </si>
  <si>
    <t>３歳</t>
    <phoneticPr fontId="9"/>
  </si>
  <si>
    <t>１年生</t>
    <phoneticPr fontId="9"/>
  </si>
  <si>
    <t>２年生</t>
    <phoneticPr fontId="9"/>
  </si>
  <si>
    <t>３年生</t>
    <phoneticPr fontId="9"/>
  </si>
  <si>
    <t>４年生</t>
    <phoneticPr fontId="9"/>
  </si>
  <si>
    <t>５年生</t>
    <phoneticPr fontId="9"/>
  </si>
  <si>
    <t>６年生</t>
    <phoneticPr fontId="9"/>
  </si>
  <si>
    <t>幼稚部</t>
    <rPh sb="0" eb="2">
      <t>ヨウチ</t>
    </rPh>
    <rPh sb="2" eb="3">
      <t>ブ</t>
    </rPh>
    <phoneticPr fontId="9"/>
  </si>
  <si>
    <t>小学部</t>
    <rPh sb="1" eb="2">
      <t>ガク</t>
    </rPh>
    <rPh sb="2" eb="3">
      <t>ブ</t>
    </rPh>
    <phoneticPr fontId="9"/>
  </si>
  <si>
    <t>中学部</t>
    <rPh sb="0" eb="2">
      <t>チュウガク</t>
    </rPh>
    <rPh sb="2" eb="3">
      <t>ブ</t>
    </rPh>
    <phoneticPr fontId="9"/>
  </si>
  <si>
    <t>高等部</t>
    <rPh sb="1" eb="2">
      <t>トウ</t>
    </rPh>
    <rPh sb="2" eb="3">
      <t>ブ</t>
    </rPh>
    <phoneticPr fontId="9"/>
  </si>
  <si>
    <t>本科</t>
    <rPh sb="0" eb="2">
      <t>ホンカ</t>
    </rPh>
    <phoneticPr fontId="9"/>
  </si>
  <si>
    <t>専攻科</t>
    <rPh sb="0" eb="3">
      <t>センコウカ</t>
    </rPh>
    <phoneticPr fontId="9"/>
  </si>
  <si>
    <t>長浜北星</t>
    <rPh sb="2" eb="4">
      <t>ホクセイ</t>
    </rPh>
    <phoneticPr fontId="9"/>
  </si>
  <si>
    <t>高等養護</t>
    <rPh sb="0" eb="2">
      <t>コウトウ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</si>
</sst>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3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i/>
      <sz val="9"/>
      <name val="ＭＳ 明朝"/>
      <family val="1"/>
      <charset val="128"/>
    </font>
    <font>
      <sz val="6"/>
      <name val="ＭＳ Ｐゴシック"/>
      <family val="3"/>
      <charset val="128"/>
    </font>
    <font>
      <i/>
      <sz val="8"/>
      <name val="ＭＳ 明朝"/>
      <family val="1"/>
      <charset val="128"/>
    </font>
    <font>
      <sz val="12"/>
      <name val="ＭＳ ゴシック"/>
      <family val="3"/>
      <charset val="128"/>
    </font>
    <font>
      <i/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Fill="1"/>
    <xf numFmtId="0" fontId="4" fillId="0" borderId="1" xfId="0" applyFont="1" applyFill="1" applyBorder="1"/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/>
    <xf numFmtId="176" fontId="3" fillId="0" borderId="0" xfId="0" applyNumberFormat="1" applyFont="1" applyFill="1"/>
    <xf numFmtId="0" fontId="2" fillId="0" borderId="0" xfId="0" applyFont="1" applyFill="1"/>
    <xf numFmtId="0" fontId="4" fillId="0" borderId="0" xfId="0" applyFont="1" applyFill="1" applyAlignment="1"/>
    <xf numFmtId="176" fontId="5" fillId="0" borderId="0" xfId="0" applyNumberFormat="1" applyFont="1" applyFill="1"/>
    <xf numFmtId="0" fontId="6" fillId="0" borderId="0" xfId="0" applyFont="1" applyFill="1" applyAlignment="1"/>
    <xf numFmtId="176" fontId="7" fillId="0" borderId="0" xfId="0" applyNumberFormat="1" applyFont="1" applyFill="1"/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11" xfId="0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4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176" fontId="12" fillId="0" borderId="0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vertical="center"/>
    </xf>
    <xf numFmtId="176" fontId="10" fillId="2" borderId="12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6" fontId="12" fillId="2" borderId="12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176" fontId="10" fillId="3" borderId="0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84"/>
  <sheetViews>
    <sheetView showZeros="0" tabSelected="1" view="pageBreakPreview" zoomScale="120" zoomScaleNormal="100" zoomScaleSheet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T1" sqref="T1"/>
    </sheetView>
  </sheetViews>
  <sheetFormatPr defaultRowHeight="11.25" x14ac:dyDescent="0.15"/>
  <cols>
    <col min="1" max="2" width="2.125" style="1" customWidth="1"/>
    <col min="3" max="3" width="5.5" style="1" customWidth="1"/>
    <col min="4" max="5" width="4.375" style="22" customWidth="1"/>
    <col min="6" max="6" width="3.375" style="22" customWidth="1"/>
    <col min="7" max="13" width="2.625" style="22" customWidth="1"/>
    <col min="14" max="15" width="2" style="22" customWidth="1"/>
    <col min="16" max="17" width="2.75" style="22" customWidth="1"/>
    <col min="18" max="18" width="2" style="22" customWidth="1"/>
    <col min="19" max="19" width="2.625" style="22" customWidth="1"/>
    <col min="20" max="21" width="2" style="22" customWidth="1"/>
    <col min="22" max="23" width="2.75" style="22" customWidth="1"/>
    <col min="24" max="24" width="2" style="22" customWidth="1"/>
    <col min="25" max="25" width="2.625" style="22" customWidth="1"/>
    <col min="26" max="27" width="2" style="22" customWidth="1"/>
    <col min="28" max="30" width="2.75" style="22" customWidth="1"/>
    <col min="31" max="36" width="2" style="22" customWidth="1"/>
    <col min="37" max="42" width="2.75" style="22" customWidth="1"/>
    <col min="43" max="45" width="2" style="22" customWidth="1"/>
    <col min="46" max="47" width="2.75" style="22" customWidth="1"/>
    <col min="48" max="51" width="2" style="22" customWidth="1"/>
    <col min="52" max="53" width="2.75" style="22" customWidth="1"/>
    <col min="54" max="54" width="2" style="22" customWidth="1"/>
    <col min="55" max="58" width="2.625" style="22" customWidth="1"/>
    <col min="59" max="16384" width="9" style="22"/>
  </cols>
  <sheetData>
    <row r="1" spans="1:54" s="29" customFormat="1" ht="14.25" x14ac:dyDescent="0.15">
      <c r="A1" s="29" t="s">
        <v>12</v>
      </c>
    </row>
    <row r="2" spans="1:54" s="1" customForma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s="34" customFormat="1" ht="13.5" x14ac:dyDescent="0.15">
      <c r="A3" s="32"/>
      <c r="B3" s="32"/>
      <c r="C3" s="33"/>
      <c r="D3" s="49" t="s">
        <v>7</v>
      </c>
      <c r="E3" s="49"/>
      <c r="F3" s="49"/>
      <c r="G3" s="49" t="s">
        <v>8</v>
      </c>
      <c r="H3" s="50"/>
      <c r="I3" s="50"/>
      <c r="J3" s="49" t="s">
        <v>0</v>
      </c>
      <c r="K3" s="50"/>
      <c r="L3" s="50"/>
      <c r="M3" s="49" t="s">
        <v>9</v>
      </c>
      <c r="N3" s="50"/>
      <c r="O3" s="50"/>
      <c r="P3" s="49" t="s">
        <v>13</v>
      </c>
      <c r="Q3" s="50"/>
      <c r="R3" s="50"/>
      <c r="S3" s="49" t="s">
        <v>15</v>
      </c>
      <c r="T3" s="50"/>
      <c r="U3" s="50"/>
      <c r="V3" s="49" t="s">
        <v>16</v>
      </c>
      <c r="W3" s="50"/>
      <c r="X3" s="50"/>
      <c r="Y3" s="49" t="s">
        <v>45</v>
      </c>
      <c r="Z3" s="50"/>
      <c r="AA3" s="50"/>
      <c r="AB3" s="49" t="s">
        <v>17</v>
      </c>
      <c r="AC3" s="50"/>
      <c r="AD3" s="50"/>
      <c r="AE3" s="49" t="s">
        <v>18</v>
      </c>
      <c r="AF3" s="50"/>
      <c r="AG3" s="50"/>
      <c r="AH3" s="49" t="s">
        <v>19</v>
      </c>
      <c r="AI3" s="50"/>
      <c r="AJ3" s="50"/>
      <c r="AK3" s="49" t="s">
        <v>20</v>
      </c>
      <c r="AL3" s="50"/>
      <c r="AM3" s="50"/>
      <c r="AN3" s="49" t="s">
        <v>21</v>
      </c>
      <c r="AO3" s="50"/>
      <c r="AP3" s="50"/>
      <c r="AQ3" s="49" t="s">
        <v>22</v>
      </c>
      <c r="AR3" s="50"/>
      <c r="AS3" s="56"/>
      <c r="AT3" s="49" t="s">
        <v>23</v>
      </c>
      <c r="AU3" s="50"/>
      <c r="AV3" s="50"/>
      <c r="AW3" s="49" t="s">
        <v>24</v>
      </c>
      <c r="AX3" s="50"/>
      <c r="AY3" s="50"/>
      <c r="AZ3" s="49" t="s">
        <v>25</v>
      </c>
      <c r="BA3" s="50"/>
      <c r="BB3" s="56"/>
    </row>
    <row r="4" spans="1:54" s="30" customFormat="1" ht="13.5" x14ac:dyDescent="0.15">
      <c r="A4" s="51" t="s">
        <v>10</v>
      </c>
      <c r="B4" s="52"/>
      <c r="C4" s="53"/>
      <c r="D4" s="54"/>
      <c r="E4" s="54"/>
      <c r="F4" s="54"/>
      <c r="G4" s="54" t="s">
        <v>11</v>
      </c>
      <c r="H4" s="55"/>
      <c r="I4" s="55"/>
      <c r="J4" s="54"/>
      <c r="K4" s="55"/>
      <c r="L4" s="55"/>
      <c r="M4" s="54"/>
      <c r="N4" s="55"/>
      <c r="O4" s="55"/>
      <c r="P4" s="54" t="s">
        <v>14</v>
      </c>
      <c r="Q4" s="55"/>
      <c r="R4" s="55"/>
      <c r="S4" s="54" t="s">
        <v>14</v>
      </c>
      <c r="T4" s="55"/>
      <c r="U4" s="55"/>
      <c r="V4" s="54" t="s">
        <v>14</v>
      </c>
      <c r="W4" s="55"/>
      <c r="X4" s="55"/>
      <c r="Y4" s="57" t="s">
        <v>46</v>
      </c>
      <c r="Z4" s="58"/>
      <c r="AA4" s="59"/>
      <c r="AB4" s="54" t="s">
        <v>14</v>
      </c>
      <c r="AC4" s="55"/>
      <c r="AD4" s="55"/>
      <c r="AE4" s="54" t="s">
        <v>14</v>
      </c>
      <c r="AF4" s="55"/>
      <c r="AG4" s="55"/>
      <c r="AH4" s="54" t="s">
        <v>14</v>
      </c>
      <c r="AI4" s="55"/>
      <c r="AJ4" s="55"/>
      <c r="AK4" s="54" t="s">
        <v>14</v>
      </c>
      <c r="AL4" s="55"/>
      <c r="AM4" s="55"/>
      <c r="AN4" s="54" t="s">
        <v>14</v>
      </c>
      <c r="AO4" s="55"/>
      <c r="AP4" s="55"/>
      <c r="AQ4" s="54" t="s">
        <v>14</v>
      </c>
      <c r="AR4" s="55"/>
      <c r="AS4" s="60"/>
      <c r="AT4" s="54" t="s">
        <v>14</v>
      </c>
      <c r="AU4" s="55"/>
      <c r="AV4" s="55"/>
      <c r="AW4" s="54" t="s">
        <v>14</v>
      </c>
      <c r="AX4" s="55"/>
      <c r="AY4" s="55"/>
      <c r="AZ4" s="54" t="s">
        <v>14</v>
      </c>
      <c r="BA4" s="55"/>
      <c r="BB4" s="60"/>
    </row>
    <row r="5" spans="1:54" s="3" customFormat="1" x14ac:dyDescent="0.15">
      <c r="A5" s="4"/>
      <c r="B5" s="4"/>
      <c r="C5" s="5"/>
      <c r="D5" s="6" t="s">
        <v>1</v>
      </c>
      <c r="E5" s="6" t="s">
        <v>2</v>
      </c>
      <c r="F5" s="6" t="s">
        <v>3</v>
      </c>
      <c r="G5" s="6" t="s">
        <v>1</v>
      </c>
      <c r="H5" s="6" t="s">
        <v>2</v>
      </c>
      <c r="I5" s="6" t="s">
        <v>3</v>
      </c>
      <c r="J5" s="6" t="s">
        <v>1</v>
      </c>
      <c r="K5" s="6" t="s">
        <v>2</v>
      </c>
      <c r="L5" s="6" t="s">
        <v>3</v>
      </c>
      <c r="M5" s="6" t="s">
        <v>1</v>
      </c>
      <c r="N5" s="6" t="s">
        <v>2</v>
      </c>
      <c r="O5" s="6" t="s">
        <v>3</v>
      </c>
      <c r="P5" s="6" t="s">
        <v>1</v>
      </c>
      <c r="Q5" s="6" t="s">
        <v>2</v>
      </c>
      <c r="R5" s="6" t="s">
        <v>3</v>
      </c>
      <c r="S5" s="6" t="s">
        <v>1</v>
      </c>
      <c r="T5" s="6" t="s">
        <v>2</v>
      </c>
      <c r="U5" s="6" t="s">
        <v>3</v>
      </c>
      <c r="V5" s="6" t="s">
        <v>1</v>
      </c>
      <c r="W5" s="6" t="s">
        <v>2</v>
      </c>
      <c r="X5" s="6" t="s">
        <v>3</v>
      </c>
      <c r="Y5" s="6" t="s">
        <v>1</v>
      </c>
      <c r="Z5" s="6" t="s">
        <v>2</v>
      </c>
      <c r="AA5" s="6" t="s">
        <v>3</v>
      </c>
      <c r="AB5" s="6" t="s">
        <v>1</v>
      </c>
      <c r="AC5" s="6" t="s">
        <v>2</v>
      </c>
      <c r="AD5" s="6" t="s">
        <v>3</v>
      </c>
      <c r="AE5" s="6" t="s">
        <v>1</v>
      </c>
      <c r="AF5" s="6" t="s">
        <v>2</v>
      </c>
      <c r="AG5" s="6" t="s">
        <v>3</v>
      </c>
      <c r="AH5" s="6" t="s">
        <v>1</v>
      </c>
      <c r="AI5" s="6" t="s">
        <v>2</v>
      </c>
      <c r="AJ5" s="6" t="s">
        <v>3</v>
      </c>
      <c r="AK5" s="6" t="s">
        <v>1</v>
      </c>
      <c r="AL5" s="6" t="s">
        <v>2</v>
      </c>
      <c r="AM5" s="6" t="s">
        <v>3</v>
      </c>
      <c r="AN5" s="6" t="s">
        <v>1</v>
      </c>
      <c r="AO5" s="6" t="s">
        <v>2</v>
      </c>
      <c r="AP5" s="6" t="s">
        <v>3</v>
      </c>
      <c r="AQ5" s="6" t="s">
        <v>1</v>
      </c>
      <c r="AR5" s="6" t="s">
        <v>2</v>
      </c>
      <c r="AS5" s="23" t="s">
        <v>3</v>
      </c>
      <c r="AT5" s="6" t="s">
        <v>1</v>
      </c>
      <c r="AU5" s="6" t="s">
        <v>2</v>
      </c>
      <c r="AV5" s="6" t="s">
        <v>3</v>
      </c>
      <c r="AW5" s="6" t="s">
        <v>1</v>
      </c>
      <c r="AX5" s="6" t="s">
        <v>2</v>
      </c>
      <c r="AY5" s="6" t="s">
        <v>3</v>
      </c>
      <c r="AZ5" s="6" t="s">
        <v>1</v>
      </c>
      <c r="BA5" s="6" t="s">
        <v>2</v>
      </c>
      <c r="BB5" s="23" t="s">
        <v>3</v>
      </c>
    </row>
    <row r="6" spans="1:54" s="3" customFormat="1" x14ac:dyDescent="0.15">
      <c r="A6" s="61" t="s">
        <v>26</v>
      </c>
      <c r="B6" s="61"/>
      <c r="C6" s="62"/>
      <c r="D6" s="38">
        <f>SUM(E6:F6)</f>
        <v>1304</v>
      </c>
      <c r="E6" s="39">
        <f>H6+K6+N6+Q6+T6+W6+Z6+AL6+AC6+AF6+AO6+AR6+AU6+BA6+AI6+AX6</f>
        <v>489</v>
      </c>
      <c r="F6" s="39">
        <f>I6+L6+O6+R6+U6+X6+AA6+AM6+AD6+AG6+AP6+AS6+AV6+BB6+AJ6+AY6</f>
        <v>815</v>
      </c>
      <c r="G6" s="40">
        <f>SUM(H6:I6)</f>
        <v>30</v>
      </c>
      <c r="H6" s="26">
        <v>16</v>
      </c>
      <c r="I6" s="26">
        <v>14</v>
      </c>
      <c r="J6" s="40">
        <f>SUM(K6:L6)</f>
        <v>32</v>
      </c>
      <c r="K6" s="26">
        <v>15</v>
      </c>
      <c r="L6" s="26">
        <v>17</v>
      </c>
      <c r="M6" s="40">
        <f>SUM(N6:O6)</f>
        <v>54</v>
      </c>
      <c r="N6" s="26">
        <v>19</v>
      </c>
      <c r="O6" s="26">
        <v>35</v>
      </c>
      <c r="P6" s="40">
        <f>SUM(Q6:R6)</f>
        <v>107</v>
      </c>
      <c r="Q6" s="26">
        <v>41</v>
      </c>
      <c r="R6" s="26">
        <v>66</v>
      </c>
      <c r="S6" s="40">
        <f>SUM(T6:U6)</f>
        <v>27</v>
      </c>
      <c r="T6" s="26">
        <v>14</v>
      </c>
      <c r="U6" s="26">
        <v>13</v>
      </c>
      <c r="V6" s="40">
        <f>SUM(W6:X6)</f>
        <v>125</v>
      </c>
      <c r="W6" s="26">
        <v>45</v>
      </c>
      <c r="X6" s="26">
        <v>80</v>
      </c>
      <c r="Y6" s="40">
        <f>SUM(Z6:AA6)</f>
        <v>20</v>
      </c>
      <c r="Z6" s="26">
        <v>10</v>
      </c>
      <c r="AA6" s="26">
        <v>10</v>
      </c>
      <c r="AB6" s="40">
        <f>SUM(AC6:AD6)</f>
        <v>190</v>
      </c>
      <c r="AC6" s="26">
        <v>68</v>
      </c>
      <c r="AD6" s="26">
        <v>122</v>
      </c>
      <c r="AE6" s="40">
        <f>SUM(AF6:AG6)</f>
        <v>24</v>
      </c>
      <c r="AF6" s="26">
        <v>11</v>
      </c>
      <c r="AG6" s="26">
        <v>13</v>
      </c>
      <c r="AH6" s="40">
        <f>SUM(AI6:AJ6)</f>
        <v>24</v>
      </c>
      <c r="AI6" s="26">
        <v>10</v>
      </c>
      <c r="AJ6" s="26">
        <v>14</v>
      </c>
      <c r="AK6" s="40">
        <f>SUM(AL6:AM6)</f>
        <v>201</v>
      </c>
      <c r="AL6" s="26">
        <v>70</v>
      </c>
      <c r="AM6" s="26">
        <v>131</v>
      </c>
      <c r="AN6" s="40">
        <f>SUM(AO6:AP6)</f>
        <v>176</v>
      </c>
      <c r="AO6" s="26">
        <v>65</v>
      </c>
      <c r="AP6" s="26">
        <v>111</v>
      </c>
      <c r="AQ6" s="40">
        <f>SUM(AR6:AS6)</f>
        <v>34</v>
      </c>
      <c r="AR6" s="26">
        <v>12</v>
      </c>
      <c r="AS6" s="26">
        <v>22</v>
      </c>
      <c r="AT6" s="40">
        <f>SUM(AU6:AV6)</f>
        <v>115</v>
      </c>
      <c r="AU6" s="26">
        <v>41</v>
      </c>
      <c r="AV6" s="26">
        <v>74</v>
      </c>
      <c r="AW6" s="40">
        <f>SUM(AX6:AY6)</f>
        <v>18</v>
      </c>
      <c r="AX6" s="26">
        <v>9</v>
      </c>
      <c r="AY6" s="26">
        <v>9</v>
      </c>
      <c r="AZ6" s="40">
        <f>SUM(BA6:BB6)</f>
        <v>127</v>
      </c>
      <c r="BA6" s="26">
        <v>43</v>
      </c>
      <c r="BB6" s="26">
        <v>84</v>
      </c>
    </row>
    <row r="7" spans="1:54" s="3" customFormat="1" x14ac:dyDescent="0.15">
      <c r="A7" s="51" t="s">
        <v>27</v>
      </c>
      <c r="B7" s="51"/>
      <c r="C7" s="63"/>
      <c r="D7" s="38">
        <f>SUM(E7:F7)</f>
        <v>2225</v>
      </c>
      <c r="E7" s="39">
        <f>H7+K7+N7+Q7+T7+W7+Z7+AL7+AC7+AF7+AO7+AR7+AU7+BA7+AI7+AX7</f>
        <v>1485</v>
      </c>
      <c r="F7" s="39">
        <f>I7+L7+O7+R7+U7+X7+AA7+AM7+AD7+AG7+AP7+AS7+AV7+BB7+AJ7+AY7</f>
        <v>740</v>
      </c>
      <c r="G7" s="39">
        <f t="shared" ref="G7:Z7" si="0">G10+G15+G23+G28+G33</f>
        <v>55</v>
      </c>
      <c r="H7" s="39">
        <f>H10+H15+H23+H28+H33</f>
        <v>39</v>
      </c>
      <c r="I7" s="39">
        <f>I10+I15+I23+I28+I33</f>
        <v>16</v>
      </c>
      <c r="J7" s="39">
        <f t="shared" si="0"/>
        <v>23</v>
      </c>
      <c r="K7" s="39">
        <f t="shared" si="0"/>
        <v>13</v>
      </c>
      <c r="L7" s="39">
        <f t="shared" si="0"/>
        <v>10</v>
      </c>
      <c r="M7" s="39">
        <f t="shared" si="0"/>
        <v>45</v>
      </c>
      <c r="N7" s="39">
        <f t="shared" si="0"/>
        <v>32</v>
      </c>
      <c r="O7" s="39">
        <f t="shared" si="0"/>
        <v>13</v>
      </c>
      <c r="P7" s="39">
        <f t="shared" si="0"/>
        <v>177</v>
      </c>
      <c r="Q7" s="39">
        <f t="shared" si="0"/>
        <v>114</v>
      </c>
      <c r="R7" s="39">
        <f t="shared" si="0"/>
        <v>63</v>
      </c>
      <c r="S7" s="39">
        <f t="shared" si="0"/>
        <v>36</v>
      </c>
      <c r="T7" s="39">
        <f t="shared" si="0"/>
        <v>27</v>
      </c>
      <c r="U7" s="39">
        <f t="shared" si="0"/>
        <v>9</v>
      </c>
      <c r="V7" s="39">
        <f>V10+V15+V23+V28+V33</f>
        <v>208</v>
      </c>
      <c r="W7" s="39">
        <f>W10+W15+W23+W28+W33</f>
        <v>146</v>
      </c>
      <c r="X7" s="39">
        <f>X10+X15+X23+X28+X33</f>
        <v>62</v>
      </c>
      <c r="Y7" s="39">
        <f t="shared" si="0"/>
        <v>39</v>
      </c>
      <c r="Z7" s="39">
        <f t="shared" si="0"/>
        <v>25</v>
      </c>
      <c r="AA7" s="39">
        <f>AA10+AA15+AA23+AA28+AA33</f>
        <v>14</v>
      </c>
      <c r="AB7" s="39">
        <f>AB10+AB15+AB23+AB28+AB33</f>
        <v>361</v>
      </c>
      <c r="AC7" s="39">
        <f>AC10+AC15+AC23+AC28+AC33</f>
        <v>235</v>
      </c>
      <c r="AD7" s="39">
        <f>AD10+AD15+AD23+AD28+AD33</f>
        <v>126</v>
      </c>
      <c r="AE7" s="39">
        <f t="shared" ref="AE7:BB7" si="1">AE10+AE15+AE23+AE28+AE33</f>
        <v>10</v>
      </c>
      <c r="AF7" s="39">
        <f t="shared" si="1"/>
        <v>5</v>
      </c>
      <c r="AG7" s="39">
        <f t="shared" si="1"/>
        <v>5</v>
      </c>
      <c r="AH7" s="39">
        <f t="shared" si="1"/>
        <v>70</v>
      </c>
      <c r="AI7" s="39">
        <f t="shared" si="1"/>
        <v>45</v>
      </c>
      <c r="AJ7" s="39">
        <f t="shared" si="1"/>
        <v>25</v>
      </c>
      <c r="AK7" s="39">
        <f t="shared" si="1"/>
        <v>374</v>
      </c>
      <c r="AL7" s="39">
        <f t="shared" si="1"/>
        <v>256</v>
      </c>
      <c r="AM7" s="39">
        <f t="shared" si="1"/>
        <v>118</v>
      </c>
      <c r="AN7" s="39">
        <f t="shared" si="1"/>
        <v>324</v>
      </c>
      <c r="AO7" s="39">
        <f t="shared" si="1"/>
        <v>227</v>
      </c>
      <c r="AP7" s="39">
        <f t="shared" si="1"/>
        <v>97</v>
      </c>
      <c r="AQ7" s="39">
        <f t="shared" si="1"/>
        <v>55</v>
      </c>
      <c r="AR7" s="39">
        <f t="shared" si="1"/>
        <v>39</v>
      </c>
      <c r="AS7" s="39">
        <f t="shared" si="1"/>
        <v>16</v>
      </c>
      <c r="AT7" s="39">
        <f t="shared" si="1"/>
        <v>185</v>
      </c>
      <c r="AU7" s="39">
        <f t="shared" si="1"/>
        <v>116</v>
      </c>
      <c r="AV7" s="39">
        <f t="shared" si="1"/>
        <v>69</v>
      </c>
      <c r="AW7" s="39">
        <f t="shared" si="1"/>
        <v>45</v>
      </c>
      <c r="AX7" s="39">
        <f t="shared" si="1"/>
        <v>26</v>
      </c>
      <c r="AY7" s="39">
        <f t="shared" si="1"/>
        <v>19</v>
      </c>
      <c r="AZ7" s="39">
        <f t="shared" si="1"/>
        <v>218</v>
      </c>
      <c r="BA7" s="39">
        <f t="shared" si="1"/>
        <v>140</v>
      </c>
      <c r="BB7" s="39">
        <f t="shared" si="1"/>
        <v>78</v>
      </c>
    </row>
    <row r="8" spans="1:54" s="3" customFormat="1" x14ac:dyDescent="0.15">
      <c r="A8" s="7"/>
      <c r="B8" s="7"/>
      <c r="C8" s="8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</row>
    <row r="9" spans="1:54" s="9" customFormat="1" x14ac:dyDescent="0.15">
      <c r="A9" s="64" t="s">
        <v>39</v>
      </c>
      <c r="B9" s="67" t="s">
        <v>28</v>
      </c>
      <c r="C9" s="68"/>
      <c r="D9" s="41">
        <f>G9+J9+M9+P9+S9+Y9+AK9+AB9+AE9+AN9+AQ9+AT9+AZ9+V9+AH9+AW9</f>
        <v>5</v>
      </c>
      <c r="E9" s="25"/>
      <c r="F9" s="25"/>
      <c r="G9" s="27"/>
      <c r="H9" s="27"/>
      <c r="I9" s="27"/>
      <c r="J9" s="48">
        <v>2</v>
      </c>
      <c r="K9" s="27"/>
      <c r="L9" s="27"/>
      <c r="M9" s="48">
        <v>3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5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</row>
    <row r="10" spans="1:54" s="3" customFormat="1" x14ac:dyDescent="0.15">
      <c r="A10" s="65"/>
      <c r="B10" s="69" t="s">
        <v>29</v>
      </c>
      <c r="C10" s="63"/>
      <c r="D10" s="38">
        <f>SUM(D11:D13)</f>
        <v>7</v>
      </c>
      <c r="E10" s="39">
        <f t="shared" ref="E10:F13" si="2">H10+K10+N10+Q10+T10+W10+Z10+AL10+AC10+AF10+AO10+AR10+AU10+BA10+AI10</f>
        <v>5</v>
      </c>
      <c r="F10" s="39">
        <f t="shared" si="2"/>
        <v>2</v>
      </c>
      <c r="G10" s="39">
        <f t="shared" ref="G10:Z10" si="3">SUM(G11:G13)</f>
        <v>0</v>
      </c>
      <c r="H10" s="39">
        <f t="shared" si="3"/>
        <v>0</v>
      </c>
      <c r="I10" s="39">
        <f t="shared" si="3"/>
        <v>0</v>
      </c>
      <c r="J10" s="39">
        <f t="shared" si="3"/>
        <v>2</v>
      </c>
      <c r="K10" s="39">
        <f t="shared" si="3"/>
        <v>1</v>
      </c>
      <c r="L10" s="39">
        <f t="shared" si="3"/>
        <v>1</v>
      </c>
      <c r="M10" s="45">
        <f>N10+O10</f>
        <v>5</v>
      </c>
      <c r="N10" s="39">
        <f t="shared" si="3"/>
        <v>4</v>
      </c>
      <c r="O10" s="39">
        <f t="shared" si="3"/>
        <v>1</v>
      </c>
      <c r="P10" s="39">
        <f t="shared" si="3"/>
        <v>0</v>
      </c>
      <c r="Q10" s="39">
        <f t="shared" si="3"/>
        <v>0</v>
      </c>
      <c r="R10" s="39">
        <f t="shared" si="3"/>
        <v>0</v>
      </c>
      <c r="S10" s="39">
        <f t="shared" si="3"/>
        <v>0</v>
      </c>
      <c r="T10" s="39">
        <f t="shared" si="3"/>
        <v>0</v>
      </c>
      <c r="U10" s="39">
        <f t="shared" si="3"/>
        <v>0</v>
      </c>
      <c r="V10" s="39">
        <f>SUM(V11:V13)</f>
        <v>0</v>
      </c>
      <c r="W10" s="39">
        <f>SUM(W11:W13)</f>
        <v>0</v>
      </c>
      <c r="X10" s="39">
        <f>SUM(X11:X13)</f>
        <v>0</v>
      </c>
      <c r="Y10" s="39">
        <f t="shared" si="3"/>
        <v>0</v>
      </c>
      <c r="Z10" s="39">
        <f t="shared" si="3"/>
        <v>0</v>
      </c>
      <c r="AA10" s="39">
        <f>SUM(AA11:AA13)</f>
        <v>0</v>
      </c>
      <c r="AB10" s="39">
        <f>SUM(AB11:AB13)</f>
        <v>0</v>
      </c>
      <c r="AC10" s="39">
        <f>SUM(AC11:AC13)</f>
        <v>0</v>
      </c>
      <c r="AD10" s="39">
        <f>SUM(AD11:AD13)</f>
        <v>0</v>
      </c>
      <c r="AE10" s="39">
        <f t="shared" ref="AE10:BB10" si="4">SUM(AE11:AE13)</f>
        <v>0</v>
      </c>
      <c r="AF10" s="39">
        <f t="shared" si="4"/>
        <v>0</v>
      </c>
      <c r="AG10" s="39">
        <f t="shared" si="4"/>
        <v>0</v>
      </c>
      <c r="AH10" s="39">
        <f t="shared" si="4"/>
        <v>0</v>
      </c>
      <c r="AI10" s="39">
        <f t="shared" si="4"/>
        <v>0</v>
      </c>
      <c r="AJ10" s="39">
        <f t="shared" si="4"/>
        <v>0</v>
      </c>
      <c r="AK10" s="39">
        <f t="shared" si="4"/>
        <v>0</v>
      </c>
      <c r="AL10" s="39">
        <f t="shared" si="4"/>
        <v>0</v>
      </c>
      <c r="AM10" s="39">
        <f t="shared" si="4"/>
        <v>0</v>
      </c>
      <c r="AN10" s="39">
        <f t="shared" si="4"/>
        <v>0</v>
      </c>
      <c r="AO10" s="39">
        <f t="shared" si="4"/>
        <v>0</v>
      </c>
      <c r="AP10" s="39">
        <f t="shared" si="4"/>
        <v>0</v>
      </c>
      <c r="AQ10" s="39">
        <f t="shared" si="4"/>
        <v>0</v>
      </c>
      <c r="AR10" s="39">
        <f t="shared" si="4"/>
        <v>0</v>
      </c>
      <c r="AS10" s="39">
        <f t="shared" si="4"/>
        <v>0</v>
      </c>
      <c r="AT10" s="39">
        <f t="shared" si="4"/>
        <v>0</v>
      </c>
      <c r="AU10" s="39">
        <f t="shared" si="4"/>
        <v>0</v>
      </c>
      <c r="AV10" s="39">
        <f t="shared" si="4"/>
        <v>0</v>
      </c>
      <c r="AW10" s="39">
        <f t="shared" si="4"/>
        <v>0</v>
      </c>
      <c r="AX10" s="39">
        <f t="shared" si="4"/>
        <v>0</v>
      </c>
      <c r="AY10" s="39">
        <f t="shared" si="4"/>
        <v>0</v>
      </c>
      <c r="AZ10" s="39">
        <f t="shared" si="4"/>
        <v>0</v>
      </c>
      <c r="BA10" s="39">
        <f t="shared" si="4"/>
        <v>0</v>
      </c>
      <c r="BB10" s="39">
        <f t="shared" si="4"/>
        <v>0</v>
      </c>
    </row>
    <row r="11" spans="1:54" s="11" customFormat="1" x14ac:dyDescent="0.15">
      <c r="A11" s="65"/>
      <c r="B11" s="70" t="s">
        <v>32</v>
      </c>
      <c r="C11" s="71"/>
      <c r="D11" s="42">
        <f>E11+F11</f>
        <v>5</v>
      </c>
      <c r="E11" s="39">
        <f t="shared" si="2"/>
        <v>3</v>
      </c>
      <c r="F11" s="39">
        <f t="shared" si="2"/>
        <v>2</v>
      </c>
      <c r="G11" s="45">
        <f>H11+I11</f>
        <v>0</v>
      </c>
      <c r="H11" s="28"/>
      <c r="I11" s="28"/>
      <c r="J11" s="45">
        <f>K11+L11</f>
        <v>1</v>
      </c>
      <c r="K11" s="28"/>
      <c r="L11" s="28">
        <v>1</v>
      </c>
      <c r="M11" s="45">
        <f>N11+O11</f>
        <v>4</v>
      </c>
      <c r="N11" s="28">
        <v>3</v>
      </c>
      <c r="O11" s="28">
        <v>1</v>
      </c>
      <c r="P11" s="45">
        <f>Q11+R11</f>
        <v>0</v>
      </c>
      <c r="Q11" s="28"/>
      <c r="R11" s="28"/>
      <c r="S11" s="45">
        <f>T11+U11</f>
        <v>0</v>
      </c>
      <c r="T11" s="28"/>
      <c r="U11" s="28"/>
      <c r="V11" s="45">
        <f>W11+X11</f>
        <v>0</v>
      </c>
      <c r="W11" s="28"/>
      <c r="X11" s="28"/>
      <c r="Y11" s="45">
        <f>Z11+AA11</f>
        <v>0</v>
      </c>
      <c r="Z11" s="28"/>
      <c r="AA11" s="28"/>
      <c r="AB11" s="45">
        <f>AC11+AD11</f>
        <v>0</v>
      </c>
      <c r="AC11" s="28"/>
      <c r="AD11" s="28"/>
      <c r="AE11" s="45">
        <f>AF11+AG11</f>
        <v>0</v>
      </c>
      <c r="AF11" s="28"/>
      <c r="AG11" s="28"/>
      <c r="AH11" s="45">
        <f>AI11+AJ11</f>
        <v>0</v>
      </c>
      <c r="AI11" s="28"/>
      <c r="AJ11" s="28"/>
      <c r="AK11" s="45">
        <f>AL11+AM11</f>
        <v>0</v>
      </c>
      <c r="AL11" s="28"/>
      <c r="AM11" s="28"/>
      <c r="AN11" s="45">
        <f>AO11+AP11</f>
        <v>0</v>
      </c>
      <c r="AO11" s="28"/>
      <c r="AP11" s="28"/>
      <c r="AQ11" s="45">
        <f>AR11+AS11</f>
        <v>0</v>
      </c>
      <c r="AR11" s="28"/>
      <c r="AS11" s="28"/>
      <c r="AT11" s="45">
        <f>AU11+AV11</f>
        <v>0</v>
      </c>
      <c r="AU11" s="28"/>
      <c r="AV11" s="28"/>
      <c r="AW11" s="45">
        <f>AX11+AY11</f>
        <v>0</v>
      </c>
      <c r="AX11" s="28"/>
      <c r="AY11" s="28"/>
      <c r="AZ11" s="45">
        <f>BA11+BB11</f>
        <v>0</v>
      </c>
      <c r="BA11" s="28"/>
      <c r="BB11" s="28"/>
    </row>
    <row r="12" spans="1:54" s="11" customFormat="1" x14ac:dyDescent="0.15">
      <c r="A12" s="65"/>
      <c r="B12" s="70" t="s">
        <v>31</v>
      </c>
      <c r="C12" s="71"/>
      <c r="D12" s="42">
        <f>E12+F12</f>
        <v>0</v>
      </c>
      <c r="E12" s="39">
        <f t="shared" si="2"/>
        <v>0</v>
      </c>
      <c r="F12" s="39">
        <f t="shared" si="2"/>
        <v>0</v>
      </c>
      <c r="G12" s="45">
        <f>H12+I12</f>
        <v>0</v>
      </c>
      <c r="H12" s="28"/>
      <c r="I12" s="28"/>
      <c r="J12" s="45">
        <f>K12+L12</f>
        <v>0</v>
      </c>
      <c r="K12" s="28"/>
      <c r="L12" s="28"/>
      <c r="M12" s="45">
        <f>N12+O12</f>
        <v>0</v>
      </c>
      <c r="N12" s="28"/>
      <c r="O12" s="28"/>
      <c r="P12" s="45">
        <f>Q12+R12</f>
        <v>0</v>
      </c>
      <c r="Q12" s="28"/>
      <c r="R12" s="28"/>
      <c r="S12" s="45">
        <f>T12+U12</f>
        <v>0</v>
      </c>
      <c r="T12" s="28"/>
      <c r="U12" s="28"/>
      <c r="V12" s="45">
        <f>W12+X12</f>
        <v>0</v>
      </c>
      <c r="W12" s="28"/>
      <c r="X12" s="28"/>
      <c r="Y12" s="45">
        <f>Z12+AA12</f>
        <v>0</v>
      </c>
      <c r="Z12" s="28"/>
      <c r="AA12" s="28"/>
      <c r="AB12" s="45">
        <f>AC12+AD12</f>
        <v>0</v>
      </c>
      <c r="AC12" s="28"/>
      <c r="AD12" s="28"/>
      <c r="AE12" s="45">
        <f>AF12+AG12</f>
        <v>0</v>
      </c>
      <c r="AF12" s="28"/>
      <c r="AG12" s="28"/>
      <c r="AH12" s="45">
        <f>AI12+AJ12</f>
        <v>0</v>
      </c>
      <c r="AI12" s="28"/>
      <c r="AJ12" s="28"/>
      <c r="AK12" s="45">
        <f>AL12+AM12</f>
        <v>0</v>
      </c>
      <c r="AL12" s="28"/>
      <c r="AM12" s="28"/>
      <c r="AN12" s="45">
        <f>AO12+AP12</f>
        <v>0</v>
      </c>
      <c r="AO12" s="28"/>
      <c r="AP12" s="28"/>
      <c r="AQ12" s="45">
        <f>AR12+AS12</f>
        <v>0</v>
      </c>
      <c r="AR12" s="28"/>
      <c r="AS12" s="28"/>
      <c r="AT12" s="45">
        <f>AU12+AV12</f>
        <v>0</v>
      </c>
      <c r="AU12" s="28"/>
      <c r="AV12" s="28"/>
      <c r="AW12" s="45">
        <f>AX12+AY12</f>
        <v>0</v>
      </c>
      <c r="AX12" s="28"/>
      <c r="AY12" s="28"/>
      <c r="AZ12" s="45">
        <f>BA12+BB12</f>
        <v>0</v>
      </c>
      <c r="BA12" s="28"/>
      <c r="BB12" s="28"/>
    </row>
    <row r="13" spans="1:54" s="11" customFormat="1" x14ac:dyDescent="0.15">
      <c r="A13" s="66"/>
      <c r="B13" s="72" t="s">
        <v>30</v>
      </c>
      <c r="C13" s="73"/>
      <c r="D13" s="42">
        <f>E13+F13</f>
        <v>2</v>
      </c>
      <c r="E13" s="39">
        <f t="shared" si="2"/>
        <v>2</v>
      </c>
      <c r="F13" s="39">
        <f t="shared" si="2"/>
        <v>0</v>
      </c>
      <c r="G13" s="45">
        <f>H13+I13</f>
        <v>0</v>
      </c>
      <c r="H13" s="28"/>
      <c r="I13" s="28"/>
      <c r="J13" s="45">
        <f>K13+L13</f>
        <v>1</v>
      </c>
      <c r="K13" s="28">
        <v>1</v>
      </c>
      <c r="L13" s="28"/>
      <c r="M13" s="45">
        <f>N13+O13</f>
        <v>1</v>
      </c>
      <c r="N13" s="28">
        <v>1</v>
      </c>
      <c r="O13" s="28"/>
      <c r="P13" s="45">
        <f>Q13+R13</f>
        <v>0</v>
      </c>
      <c r="Q13" s="28"/>
      <c r="R13" s="28"/>
      <c r="S13" s="45">
        <f>T13+U13</f>
        <v>0</v>
      </c>
      <c r="T13" s="28"/>
      <c r="U13" s="28"/>
      <c r="V13" s="45">
        <f>W13+X13</f>
        <v>0</v>
      </c>
      <c r="W13" s="28"/>
      <c r="X13" s="28"/>
      <c r="Y13" s="45">
        <f>Z13+AA13</f>
        <v>0</v>
      </c>
      <c r="Z13" s="28"/>
      <c r="AA13" s="28"/>
      <c r="AB13" s="45">
        <f>AC13+AD13</f>
        <v>0</v>
      </c>
      <c r="AC13" s="28"/>
      <c r="AD13" s="28"/>
      <c r="AE13" s="45">
        <f>AF13+AG13</f>
        <v>0</v>
      </c>
      <c r="AF13" s="28"/>
      <c r="AG13" s="28"/>
      <c r="AH13" s="45">
        <f>AI13+AJ13</f>
        <v>0</v>
      </c>
      <c r="AI13" s="28"/>
      <c r="AJ13" s="28"/>
      <c r="AK13" s="45">
        <f>AL13+AM13</f>
        <v>0</v>
      </c>
      <c r="AL13" s="28"/>
      <c r="AM13" s="28"/>
      <c r="AN13" s="45">
        <f>AO13+AP13</f>
        <v>0</v>
      </c>
      <c r="AO13" s="28"/>
      <c r="AP13" s="28"/>
      <c r="AQ13" s="45">
        <f>AR13+AS13</f>
        <v>0</v>
      </c>
      <c r="AR13" s="28"/>
      <c r="AS13" s="28"/>
      <c r="AT13" s="45">
        <f>AU13+AV13</f>
        <v>0</v>
      </c>
      <c r="AU13" s="28"/>
      <c r="AV13" s="28"/>
      <c r="AW13" s="45">
        <f>AX13+AY13</f>
        <v>0</v>
      </c>
      <c r="AX13" s="28"/>
      <c r="AY13" s="28"/>
      <c r="AZ13" s="45">
        <f>BA13+BB13</f>
        <v>0</v>
      </c>
      <c r="BA13" s="28"/>
      <c r="BB13" s="28"/>
    </row>
    <row r="14" spans="1:54" s="9" customFormat="1" x14ac:dyDescent="0.15">
      <c r="A14" s="64" t="s">
        <v>40</v>
      </c>
      <c r="B14" s="67" t="s">
        <v>28</v>
      </c>
      <c r="C14" s="68"/>
      <c r="D14" s="41">
        <f>G14+J14+M14+P14+S14+Y14+AK14+AB14+AE14+AN14+AQ14+AT14+AZ14+V14+AH14</f>
        <v>202</v>
      </c>
      <c r="E14" s="25"/>
      <c r="F14" s="25"/>
      <c r="G14" s="48">
        <v>3</v>
      </c>
      <c r="H14" s="27"/>
      <c r="I14" s="27"/>
      <c r="J14" s="48">
        <v>2</v>
      </c>
      <c r="K14" s="27"/>
      <c r="L14" s="27"/>
      <c r="M14" s="48">
        <v>8</v>
      </c>
      <c r="N14" s="27"/>
      <c r="O14" s="27"/>
      <c r="P14" s="48">
        <v>18</v>
      </c>
      <c r="Q14" s="27"/>
      <c r="R14" s="27"/>
      <c r="S14" s="48">
        <v>3</v>
      </c>
      <c r="T14" s="27"/>
      <c r="U14" s="27"/>
      <c r="V14" s="48">
        <v>14</v>
      </c>
      <c r="W14" s="27"/>
      <c r="X14" s="27"/>
      <c r="Y14" s="27"/>
      <c r="Z14" s="27"/>
      <c r="AA14" s="27"/>
      <c r="AB14" s="48">
        <v>34</v>
      </c>
      <c r="AC14" s="27"/>
      <c r="AD14" s="27"/>
      <c r="AE14" s="48">
        <v>4</v>
      </c>
      <c r="AF14" s="27"/>
      <c r="AG14" s="27"/>
      <c r="AH14" s="27"/>
      <c r="AI14" s="27"/>
      <c r="AJ14" s="27"/>
      <c r="AK14" s="48">
        <v>39</v>
      </c>
      <c r="AL14" s="27"/>
      <c r="AM14" s="27"/>
      <c r="AN14" s="48">
        <v>27</v>
      </c>
      <c r="AO14" s="27"/>
      <c r="AP14" s="27"/>
      <c r="AQ14" s="48">
        <v>8</v>
      </c>
      <c r="AR14" s="27"/>
      <c r="AS14" s="27"/>
      <c r="AT14" s="48">
        <v>19</v>
      </c>
      <c r="AU14" s="27"/>
      <c r="AV14" s="27"/>
      <c r="AW14" s="27"/>
      <c r="AX14" s="27"/>
      <c r="AY14" s="27"/>
      <c r="AZ14" s="48">
        <v>23</v>
      </c>
      <c r="BA14" s="27"/>
      <c r="BB14" s="27"/>
    </row>
    <row r="15" spans="1:54" s="3" customFormat="1" x14ac:dyDescent="0.15">
      <c r="A15" s="74"/>
      <c r="B15" s="69" t="s">
        <v>29</v>
      </c>
      <c r="C15" s="63"/>
      <c r="D15" s="38">
        <f>SUM(D16:D21)</f>
        <v>755</v>
      </c>
      <c r="E15" s="39">
        <f>H15+K15+N15+Q15+T15+W15+Z15+AL15+AC15+AF15+AO15+AR15+AU15+BA15+AI15</f>
        <v>519</v>
      </c>
      <c r="F15" s="39">
        <f>I15+L15+O15+R15+U15+X15+AA15+AM15+AD15+AG15+AP15+AS15+AV15+BB15+AJ15</f>
        <v>236</v>
      </c>
      <c r="G15" s="39">
        <f t="shared" ref="G15:BB15" si="5">SUM(G16:G21)</f>
        <v>14</v>
      </c>
      <c r="H15" s="39">
        <f t="shared" si="5"/>
        <v>13</v>
      </c>
      <c r="I15" s="39">
        <f t="shared" si="5"/>
        <v>1</v>
      </c>
      <c r="J15" s="39">
        <f>SUM(J16:J21)</f>
        <v>4</v>
      </c>
      <c r="K15" s="39">
        <f t="shared" si="5"/>
        <v>2</v>
      </c>
      <c r="L15" s="39">
        <f t="shared" si="5"/>
        <v>2</v>
      </c>
      <c r="M15" s="39">
        <f t="shared" si="5"/>
        <v>16</v>
      </c>
      <c r="N15" s="39">
        <f t="shared" si="5"/>
        <v>10</v>
      </c>
      <c r="O15" s="39">
        <f t="shared" si="5"/>
        <v>6</v>
      </c>
      <c r="P15" s="39">
        <f t="shared" si="5"/>
        <v>59</v>
      </c>
      <c r="Q15" s="39">
        <f t="shared" si="5"/>
        <v>37</v>
      </c>
      <c r="R15" s="39">
        <f t="shared" si="5"/>
        <v>22</v>
      </c>
      <c r="S15" s="39">
        <f t="shared" si="5"/>
        <v>5</v>
      </c>
      <c r="T15" s="39">
        <f t="shared" si="5"/>
        <v>5</v>
      </c>
      <c r="U15" s="39">
        <f t="shared" si="5"/>
        <v>0</v>
      </c>
      <c r="V15" s="39">
        <f t="shared" si="5"/>
        <v>59</v>
      </c>
      <c r="W15" s="39">
        <f t="shared" si="5"/>
        <v>41</v>
      </c>
      <c r="X15" s="39">
        <f t="shared" si="5"/>
        <v>18</v>
      </c>
      <c r="Y15" s="39">
        <f t="shared" si="5"/>
        <v>0</v>
      </c>
      <c r="Z15" s="39">
        <f t="shared" si="5"/>
        <v>0</v>
      </c>
      <c r="AA15" s="39">
        <f t="shared" si="5"/>
        <v>0</v>
      </c>
      <c r="AB15" s="39">
        <f t="shared" si="5"/>
        <v>139</v>
      </c>
      <c r="AC15" s="39">
        <f t="shared" si="5"/>
        <v>90</v>
      </c>
      <c r="AD15" s="39">
        <f t="shared" si="5"/>
        <v>49</v>
      </c>
      <c r="AE15" s="39">
        <f t="shared" si="5"/>
        <v>8</v>
      </c>
      <c r="AF15" s="39">
        <f t="shared" si="5"/>
        <v>5</v>
      </c>
      <c r="AG15" s="39">
        <f t="shared" si="5"/>
        <v>3</v>
      </c>
      <c r="AH15" s="39">
        <f t="shared" si="5"/>
        <v>0</v>
      </c>
      <c r="AI15" s="39">
        <f t="shared" si="5"/>
        <v>0</v>
      </c>
      <c r="AJ15" s="39">
        <f t="shared" si="5"/>
        <v>0</v>
      </c>
      <c r="AK15" s="39">
        <f t="shared" si="5"/>
        <v>168</v>
      </c>
      <c r="AL15" s="39">
        <f t="shared" si="5"/>
        <v>117</v>
      </c>
      <c r="AM15" s="39">
        <f t="shared" si="5"/>
        <v>51</v>
      </c>
      <c r="AN15" s="39">
        <f t="shared" si="5"/>
        <v>107</v>
      </c>
      <c r="AO15" s="39">
        <f t="shared" si="5"/>
        <v>77</v>
      </c>
      <c r="AP15" s="39">
        <f t="shared" si="5"/>
        <v>30</v>
      </c>
      <c r="AQ15" s="39">
        <f t="shared" si="5"/>
        <v>25</v>
      </c>
      <c r="AR15" s="39">
        <f t="shared" si="5"/>
        <v>21</v>
      </c>
      <c r="AS15" s="39">
        <f t="shared" si="5"/>
        <v>4</v>
      </c>
      <c r="AT15" s="39">
        <f t="shared" si="5"/>
        <v>65</v>
      </c>
      <c r="AU15" s="39">
        <f t="shared" si="5"/>
        <v>45</v>
      </c>
      <c r="AV15" s="39">
        <f t="shared" si="5"/>
        <v>20</v>
      </c>
      <c r="AW15" s="39">
        <f t="shared" si="5"/>
        <v>0</v>
      </c>
      <c r="AX15" s="39">
        <f t="shared" si="5"/>
        <v>0</v>
      </c>
      <c r="AY15" s="39">
        <f t="shared" si="5"/>
        <v>0</v>
      </c>
      <c r="AZ15" s="39">
        <f t="shared" si="5"/>
        <v>86</v>
      </c>
      <c r="BA15" s="39">
        <f t="shared" si="5"/>
        <v>56</v>
      </c>
      <c r="BB15" s="39">
        <f t="shared" si="5"/>
        <v>30</v>
      </c>
    </row>
    <row r="16" spans="1:54" s="11" customFormat="1" x14ac:dyDescent="0.15">
      <c r="A16" s="74"/>
      <c r="B16" s="70" t="s">
        <v>33</v>
      </c>
      <c r="C16" s="71"/>
      <c r="D16" s="42">
        <f t="shared" ref="D16:D21" si="6">E16+F16</f>
        <v>113</v>
      </c>
      <c r="E16" s="39">
        <f t="shared" ref="E16:F26" si="7">H16+K16+N16+Q16+T16+W16+Z16+AL16+AC16+AF16+AO16+AR16+AU16+BA16+AI16</f>
        <v>74</v>
      </c>
      <c r="F16" s="39">
        <f t="shared" si="7"/>
        <v>39</v>
      </c>
      <c r="G16" s="45">
        <f t="shared" ref="G16:G21" si="8">H16+I16</f>
        <v>3</v>
      </c>
      <c r="H16" s="28">
        <v>3</v>
      </c>
      <c r="I16" s="28">
        <v>0</v>
      </c>
      <c r="J16" s="45">
        <f t="shared" ref="J16:J21" si="9">K16+L16</f>
        <v>0</v>
      </c>
      <c r="K16" s="28"/>
      <c r="L16" s="28"/>
      <c r="M16" s="45">
        <f t="shared" ref="M16:M21" si="10">N16+O16</f>
        <v>2</v>
      </c>
      <c r="N16" s="28">
        <v>1</v>
      </c>
      <c r="O16" s="28">
        <v>1</v>
      </c>
      <c r="P16" s="45">
        <f t="shared" ref="P16:P21" si="11">Q16+R16</f>
        <v>12</v>
      </c>
      <c r="Q16" s="28">
        <v>4</v>
      </c>
      <c r="R16" s="28">
        <v>8</v>
      </c>
      <c r="S16" s="45">
        <f t="shared" ref="S16:S21" si="12">T16+U16</f>
        <v>0</v>
      </c>
      <c r="T16" s="28"/>
      <c r="U16" s="28"/>
      <c r="V16" s="45">
        <f t="shared" ref="V16:V21" si="13">W16+X16</f>
        <v>13</v>
      </c>
      <c r="W16" s="28">
        <v>8</v>
      </c>
      <c r="X16" s="28">
        <v>5</v>
      </c>
      <c r="Y16" s="45">
        <f t="shared" ref="Y16:Y21" si="14">Z16+AA16</f>
        <v>0</v>
      </c>
      <c r="Z16" s="28"/>
      <c r="AA16" s="28"/>
      <c r="AB16" s="45">
        <f t="shared" ref="AB16:AB21" si="15">AC16+AD16</f>
        <v>24</v>
      </c>
      <c r="AC16" s="28">
        <v>16</v>
      </c>
      <c r="AD16" s="28">
        <v>8</v>
      </c>
      <c r="AE16" s="45">
        <f t="shared" ref="AE16:AE21" si="16">AF16+AG16</f>
        <v>1</v>
      </c>
      <c r="AF16" s="28"/>
      <c r="AG16" s="28">
        <v>1</v>
      </c>
      <c r="AH16" s="45">
        <f t="shared" ref="AH16:AH21" si="17">AI16+AJ16</f>
        <v>0</v>
      </c>
      <c r="AI16" s="28"/>
      <c r="AJ16" s="28"/>
      <c r="AK16" s="45">
        <f t="shared" ref="AK16:AK21" si="18">AL16+AM16</f>
        <v>21</v>
      </c>
      <c r="AL16" s="28">
        <v>15</v>
      </c>
      <c r="AM16" s="28">
        <v>6</v>
      </c>
      <c r="AN16" s="45">
        <f t="shared" ref="AN16:AN21" si="19">AO16+AP16</f>
        <v>15</v>
      </c>
      <c r="AO16" s="28">
        <v>13</v>
      </c>
      <c r="AP16" s="28">
        <v>2</v>
      </c>
      <c r="AQ16" s="45">
        <f t="shared" ref="AQ16:AQ21" si="20">AR16+AS16</f>
        <v>3</v>
      </c>
      <c r="AR16" s="28">
        <v>3</v>
      </c>
      <c r="AS16" s="28"/>
      <c r="AT16" s="45">
        <f t="shared" ref="AT16:AT21" si="21">AU16+AV16</f>
        <v>6</v>
      </c>
      <c r="AU16" s="28">
        <v>4</v>
      </c>
      <c r="AV16" s="28">
        <v>2</v>
      </c>
      <c r="AW16" s="45">
        <f t="shared" ref="AW16:AW21" si="22">AX16+AY16</f>
        <v>0</v>
      </c>
      <c r="AX16" s="28"/>
      <c r="AY16" s="28"/>
      <c r="AZ16" s="45">
        <f t="shared" ref="AZ16:AZ21" si="23">BA16+BB16</f>
        <v>13</v>
      </c>
      <c r="BA16" s="28">
        <v>7</v>
      </c>
      <c r="BB16" s="28">
        <v>6</v>
      </c>
    </row>
    <row r="17" spans="1:58" s="11" customFormat="1" ht="15" customHeight="1" x14ac:dyDescent="0.15">
      <c r="A17" s="74"/>
      <c r="B17" s="70" t="s">
        <v>34</v>
      </c>
      <c r="C17" s="71"/>
      <c r="D17" s="42">
        <f t="shared" si="6"/>
        <v>135</v>
      </c>
      <c r="E17" s="39">
        <f t="shared" si="7"/>
        <v>91</v>
      </c>
      <c r="F17" s="39">
        <f t="shared" si="7"/>
        <v>44</v>
      </c>
      <c r="G17" s="45">
        <f t="shared" si="8"/>
        <v>2</v>
      </c>
      <c r="H17" s="28">
        <v>2</v>
      </c>
      <c r="I17" s="28"/>
      <c r="J17" s="45">
        <f t="shared" si="9"/>
        <v>2</v>
      </c>
      <c r="K17" s="28">
        <v>1</v>
      </c>
      <c r="L17" s="28">
        <v>1</v>
      </c>
      <c r="M17" s="45">
        <f t="shared" si="10"/>
        <v>1</v>
      </c>
      <c r="N17" s="28">
        <v>1</v>
      </c>
      <c r="O17" s="28"/>
      <c r="P17" s="45">
        <f t="shared" si="11"/>
        <v>13</v>
      </c>
      <c r="Q17" s="28">
        <v>9</v>
      </c>
      <c r="R17" s="28">
        <v>4</v>
      </c>
      <c r="S17" s="45">
        <f t="shared" si="12"/>
        <v>0</v>
      </c>
      <c r="T17" s="28"/>
      <c r="U17" s="28"/>
      <c r="V17" s="45">
        <f t="shared" si="13"/>
        <v>13</v>
      </c>
      <c r="W17" s="28">
        <v>10</v>
      </c>
      <c r="X17" s="28">
        <v>3</v>
      </c>
      <c r="Y17" s="45">
        <f t="shared" si="14"/>
        <v>0</v>
      </c>
      <c r="Z17" s="28"/>
      <c r="AA17" s="28"/>
      <c r="AB17" s="45">
        <f t="shared" si="15"/>
        <v>24</v>
      </c>
      <c r="AC17" s="28">
        <v>14</v>
      </c>
      <c r="AD17" s="28">
        <v>10</v>
      </c>
      <c r="AE17" s="45">
        <f t="shared" si="16"/>
        <v>3</v>
      </c>
      <c r="AF17" s="28">
        <v>2</v>
      </c>
      <c r="AG17" s="28">
        <v>1</v>
      </c>
      <c r="AH17" s="45">
        <f t="shared" si="17"/>
        <v>0</v>
      </c>
      <c r="AI17" s="28"/>
      <c r="AJ17" s="28"/>
      <c r="AK17" s="45">
        <f t="shared" si="18"/>
        <v>21</v>
      </c>
      <c r="AL17" s="28">
        <v>15</v>
      </c>
      <c r="AM17" s="28">
        <v>6</v>
      </c>
      <c r="AN17" s="45">
        <f t="shared" si="19"/>
        <v>25</v>
      </c>
      <c r="AO17" s="28">
        <v>17</v>
      </c>
      <c r="AP17" s="28">
        <v>8</v>
      </c>
      <c r="AQ17" s="45">
        <f t="shared" si="20"/>
        <v>4</v>
      </c>
      <c r="AR17" s="28">
        <v>4</v>
      </c>
      <c r="AS17" s="28"/>
      <c r="AT17" s="45">
        <f t="shared" si="21"/>
        <v>12</v>
      </c>
      <c r="AU17" s="28">
        <v>7</v>
      </c>
      <c r="AV17" s="28">
        <v>5</v>
      </c>
      <c r="AW17" s="45">
        <f t="shared" si="22"/>
        <v>0</v>
      </c>
      <c r="AX17" s="28"/>
      <c r="AY17" s="28"/>
      <c r="AZ17" s="45">
        <f t="shared" si="23"/>
        <v>15</v>
      </c>
      <c r="BA17" s="28">
        <v>9</v>
      </c>
      <c r="BB17" s="28">
        <v>6</v>
      </c>
    </row>
    <row r="18" spans="1:58" s="11" customFormat="1" ht="15" customHeight="1" x14ac:dyDescent="0.15">
      <c r="A18" s="74"/>
      <c r="B18" s="70" t="s">
        <v>35</v>
      </c>
      <c r="C18" s="71"/>
      <c r="D18" s="42">
        <f t="shared" si="6"/>
        <v>127</v>
      </c>
      <c r="E18" s="39">
        <f t="shared" si="7"/>
        <v>85</v>
      </c>
      <c r="F18" s="39">
        <f t="shared" si="7"/>
        <v>42</v>
      </c>
      <c r="G18" s="45">
        <f t="shared" si="8"/>
        <v>2</v>
      </c>
      <c r="H18" s="28">
        <v>1</v>
      </c>
      <c r="I18" s="28">
        <v>1</v>
      </c>
      <c r="J18" s="45">
        <f t="shared" si="9"/>
        <v>0</v>
      </c>
      <c r="K18" s="28"/>
      <c r="L18" s="28"/>
      <c r="M18" s="45">
        <f t="shared" si="10"/>
        <v>2</v>
      </c>
      <c r="N18" s="28">
        <v>2</v>
      </c>
      <c r="O18" s="28"/>
      <c r="P18" s="45">
        <f t="shared" si="11"/>
        <v>8</v>
      </c>
      <c r="Q18" s="28">
        <v>6</v>
      </c>
      <c r="R18" s="28">
        <v>2</v>
      </c>
      <c r="S18" s="45">
        <f t="shared" si="12"/>
        <v>0</v>
      </c>
      <c r="T18" s="28"/>
      <c r="U18" s="28"/>
      <c r="V18" s="45">
        <f t="shared" si="13"/>
        <v>8</v>
      </c>
      <c r="W18" s="28">
        <v>5</v>
      </c>
      <c r="X18" s="28">
        <v>3</v>
      </c>
      <c r="Y18" s="45">
        <f t="shared" si="14"/>
        <v>0</v>
      </c>
      <c r="Z18" s="28"/>
      <c r="AA18" s="28"/>
      <c r="AB18" s="45">
        <f t="shared" si="15"/>
        <v>30</v>
      </c>
      <c r="AC18" s="28">
        <v>20</v>
      </c>
      <c r="AD18" s="28">
        <v>10</v>
      </c>
      <c r="AE18" s="45">
        <f t="shared" si="16"/>
        <v>1</v>
      </c>
      <c r="AF18" s="28">
        <v>1</v>
      </c>
      <c r="AG18" s="28"/>
      <c r="AH18" s="45">
        <f t="shared" si="17"/>
        <v>0</v>
      </c>
      <c r="AI18" s="28"/>
      <c r="AJ18" s="28"/>
      <c r="AK18" s="45">
        <f t="shared" si="18"/>
        <v>31</v>
      </c>
      <c r="AL18" s="28">
        <v>21</v>
      </c>
      <c r="AM18" s="28">
        <v>10</v>
      </c>
      <c r="AN18" s="45">
        <f t="shared" si="19"/>
        <v>18</v>
      </c>
      <c r="AO18" s="28">
        <v>9</v>
      </c>
      <c r="AP18" s="28">
        <v>9</v>
      </c>
      <c r="AQ18" s="45">
        <f t="shared" si="20"/>
        <v>4</v>
      </c>
      <c r="AR18" s="28">
        <v>3</v>
      </c>
      <c r="AS18" s="28">
        <v>1</v>
      </c>
      <c r="AT18" s="45">
        <f t="shared" si="21"/>
        <v>11</v>
      </c>
      <c r="AU18" s="28">
        <v>8</v>
      </c>
      <c r="AV18" s="28">
        <v>3</v>
      </c>
      <c r="AW18" s="45">
        <f t="shared" si="22"/>
        <v>0</v>
      </c>
      <c r="AX18" s="28"/>
      <c r="AY18" s="28"/>
      <c r="AZ18" s="45">
        <f t="shared" si="23"/>
        <v>12</v>
      </c>
      <c r="BA18" s="28">
        <v>9</v>
      </c>
      <c r="BB18" s="28">
        <v>3</v>
      </c>
    </row>
    <row r="19" spans="1:58" s="11" customFormat="1" ht="15" customHeight="1" x14ac:dyDescent="0.15">
      <c r="A19" s="74"/>
      <c r="B19" s="70" t="s">
        <v>36</v>
      </c>
      <c r="C19" s="71"/>
      <c r="D19" s="42">
        <f t="shared" si="6"/>
        <v>112</v>
      </c>
      <c r="E19" s="39">
        <f t="shared" si="7"/>
        <v>76</v>
      </c>
      <c r="F19" s="39">
        <f t="shared" si="7"/>
        <v>36</v>
      </c>
      <c r="G19" s="45">
        <f t="shared" si="8"/>
        <v>1</v>
      </c>
      <c r="H19" s="28">
        <v>1</v>
      </c>
      <c r="I19" s="28"/>
      <c r="J19" s="45">
        <f t="shared" si="9"/>
        <v>0</v>
      </c>
      <c r="K19" s="28"/>
      <c r="L19" s="28"/>
      <c r="M19" s="45">
        <f t="shared" si="10"/>
        <v>5</v>
      </c>
      <c r="N19" s="28">
        <v>2</v>
      </c>
      <c r="O19" s="28">
        <v>3</v>
      </c>
      <c r="P19" s="45">
        <f t="shared" si="11"/>
        <v>7</v>
      </c>
      <c r="Q19" s="28">
        <v>5</v>
      </c>
      <c r="R19" s="28">
        <v>2</v>
      </c>
      <c r="S19" s="45">
        <f t="shared" si="12"/>
        <v>1</v>
      </c>
      <c r="T19" s="28">
        <v>1</v>
      </c>
      <c r="U19" s="28"/>
      <c r="V19" s="45">
        <f t="shared" si="13"/>
        <v>7</v>
      </c>
      <c r="W19" s="28">
        <v>5</v>
      </c>
      <c r="X19" s="28">
        <v>2</v>
      </c>
      <c r="Y19" s="45">
        <f t="shared" si="14"/>
        <v>0</v>
      </c>
      <c r="Z19" s="28"/>
      <c r="AA19" s="28"/>
      <c r="AB19" s="45">
        <f t="shared" si="15"/>
        <v>17</v>
      </c>
      <c r="AC19" s="28">
        <v>11</v>
      </c>
      <c r="AD19" s="28">
        <v>6</v>
      </c>
      <c r="AE19" s="45">
        <f t="shared" si="16"/>
        <v>1</v>
      </c>
      <c r="AF19" s="28"/>
      <c r="AG19" s="28">
        <v>1</v>
      </c>
      <c r="AH19" s="45">
        <f t="shared" si="17"/>
        <v>0</v>
      </c>
      <c r="AI19" s="28"/>
      <c r="AJ19" s="28"/>
      <c r="AK19" s="45">
        <f t="shared" si="18"/>
        <v>24</v>
      </c>
      <c r="AL19" s="28">
        <v>16</v>
      </c>
      <c r="AM19" s="28">
        <v>8</v>
      </c>
      <c r="AN19" s="45">
        <f t="shared" si="19"/>
        <v>14</v>
      </c>
      <c r="AO19" s="28">
        <v>10</v>
      </c>
      <c r="AP19" s="28">
        <v>4</v>
      </c>
      <c r="AQ19" s="45">
        <f t="shared" si="20"/>
        <v>4</v>
      </c>
      <c r="AR19" s="28">
        <v>2</v>
      </c>
      <c r="AS19" s="28">
        <v>2</v>
      </c>
      <c r="AT19" s="45">
        <f t="shared" si="21"/>
        <v>16</v>
      </c>
      <c r="AU19" s="28">
        <v>12</v>
      </c>
      <c r="AV19" s="28">
        <v>4</v>
      </c>
      <c r="AW19" s="45">
        <f t="shared" si="22"/>
        <v>0</v>
      </c>
      <c r="AX19" s="28"/>
      <c r="AY19" s="28"/>
      <c r="AZ19" s="45">
        <f t="shared" si="23"/>
        <v>15</v>
      </c>
      <c r="BA19" s="28">
        <v>11</v>
      </c>
      <c r="BB19" s="28">
        <v>4</v>
      </c>
    </row>
    <row r="20" spans="1:58" s="11" customFormat="1" ht="15" customHeight="1" x14ac:dyDescent="0.15">
      <c r="A20" s="74"/>
      <c r="B20" s="70" t="s">
        <v>37</v>
      </c>
      <c r="C20" s="71"/>
      <c r="D20" s="42">
        <f t="shared" si="6"/>
        <v>130</v>
      </c>
      <c r="E20" s="39">
        <f t="shared" si="7"/>
        <v>99</v>
      </c>
      <c r="F20" s="39">
        <f t="shared" si="7"/>
        <v>31</v>
      </c>
      <c r="G20" s="45">
        <f t="shared" si="8"/>
        <v>3</v>
      </c>
      <c r="H20" s="28">
        <v>3</v>
      </c>
      <c r="I20" s="28"/>
      <c r="J20" s="45">
        <f t="shared" si="9"/>
        <v>0</v>
      </c>
      <c r="K20" s="28"/>
      <c r="L20" s="28"/>
      <c r="M20" s="45">
        <f t="shared" si="10"/>
        <v>3</v>
      </c>
      <c r="N20" s="28">
        <v>2</v>
      </c>
      <c r="O20" s="28">
        <v>1</v>
      </c>
      <c r="P20" s="45">
        <f t="shared" si="11"/>
        <v>6</v>
      </c>
      <c r="Q20" s="28">
        <v>4</v>
      </c>
      <c r="R20" s="28">
        <v>2</v>
      </c>
      <c r="S20" s="45">
        <f t="shared" si="12"/>
        <v>1</v>
      </c>
      <c r="T20" s="28">
        <v>1</v>
      </c>
      <c r="U20" s="28"/>
      <c r="V20" s="45">
        <f t="shared" si="13"/>
        <v>10</v>
      </c>
      <c r="W20" s="28">
        <v>7</v>
      </c>
      <c r="X20" s="28">
        <v>3</v>
      </c>
      <c r="Y20" s="45">
        <f t="shared" si="14"/>
        <v>0</v>
      </c>
      <c r="Z20" s="28"/>
      <c r="AA20" s="28"/>
      <c r="AB20" s="45">
        <f t="shared" si="15"/>
        <v>19</v>
      </c>
      <c r="AC20" s="28">
        <v>14</v>
      </c>
      <c r="AD20" s="28">
        <v>5</v>
      </c>
      <c r="AE20" s="45">
        <f t="shared" si="16"/>
        <v>1</v>
      </c>
      <c r="AF20" s="28">
        <v>1</v>
      </c>
      <c r="AG20" s="28"/>
      <c r="AH20" s="45">
        <f t="shared" si="17"/>
        <v>0</v>
      </c>
      <c r="AI20" s="28"/>
      <c r="AJ20" s="28"/>
      <c r="AK20" s="45">
        <f t="shared" si="18"/>
        <v>40</v>
      </c>
      <c r="AL20" s="28">
        <v>29</v>
      </c>
      <c r="AM20" s="28">
        <v>11</v>
      </c>
      <c r="AN20" s="45">
        <f t="shared" si="19"/>
        <v>18</v>
      </c>
      <c r="AO20" s="28">
        <v>15</v>
      </c>
      <c r="AP20" s="28">
        <v>3</v>
      </c>
      <c r="AQ20" s="45">
        <f t="shared" si="20"/>
        <v>3</v>
      </c>
      <c r="AR20" s="28">
        <v>3</v>
      </c>
      <c r="AS20" s="28"/>
      <c r="AT20" s="45">
        <f t="shared" si="21"/>
        <v>11</v>
      </c>
      <c r="AU20" s="28">
        <v>9</v>
      </c>
      <c r="AV20" s="28">
        <v>2</v>
      </c>
      <c r="AW20" s="45">
        <f t="shared" si="22"/>
        <v>0</v>
      </c>
      <c r="AX20" s="28"/>
      <c r="AY20" s="28"/>
      <c r="AZ20" s="45">
        <f t="shared" si="23"/>
        <v>15</v>
      </c>
      <c r="BA20" s="28">
        <v>11</v>
      </c>
      <c r="BB20" s="28">
        <v>4</v>
      </c>
    </row>
    <row r="21" spans="1:58" s="11" customFormat="1" ht="15" customHeight="1" x14ac:dyDescent="0.15">
      <c r="A21" s="75"/>
      <c r="B21" s="72" t="s">
        <v>38</v>
      </c>
      <c r="C21" s="73"/>
      <c r="D21" s="42">
        <f t="shared" si="6"/>
        <v>138</v>
      </c>
      <c r="E21" s="39">
        <f t="shared" si="7"/>
        <v>94</v>
      </c>
      <c r="F21" s="39">
        <f t="shared" si="7"/>
        <v>44</v>
      </c>
      <c r="G21" s="45">
        <f t="shared" si="8"/>
        <v>3</v>
      </c>
      <c r="H21" s="28">
        <v>3</v>
      </c>
      <c r="I21" s="28"/>
      <c r="J21" s="45">
        <f t="shared" si="9"/>
        <v>2</v>
      </c>
      <c r="K21" s="28">
        <v>1</v>
      </c>
      <c r="L21" s="28">
        <v>1</v>
      </c>
      <c r="M21" s="45">
        <f t="shared" si="10"/>
        <v>3</v>
      </c>
      <c r="N21" s="28">
        <v>2</v>
      </c>
      <c r="O21" s="28">
        <v>1</v>
      </c>
      <c r="P21" s="45">
        <f t="shared" si="11"/>
        <v>13</v>
      </c>
      <c r="Q21" s="28">
        <v>9</v>
      </c>
      <c r="R21" s="28">
        <v>4</v>
      </c>
      <c r="S21" s="45">
        <f t="shared" si="12"/>
        <v>3</v>
      </c>
      <c r="T21" s="28">
        <v>3</v>
      </c>
      <c r="U21" s="28"/>
      <c r="V21" s="45">
        <f t="shared" si="13"/>
        <v>8</v>
      </c>
      <c r="W21" s="28">
        <v>6</v>
      </c>
      <c r="X21" s="28">
        <v>2</v>
      </c>
      <c r="Y21" s="45">
        <f t="shared" si="14"/>
        <v>0</v>
      </c>
      <c r="Z21" s="28"/>
      <c r="AA21" s="28"/>
      <c r="AB21" s="45">
        <f t="shared" si="15"/>
        <v>25</v>
      </c>
      <c r="AC21" s="28">
        <v>15</v>
      </c>
      <c r="AD21" s="28">
        <v>10</v>
      </c>
      <c r="AE21" s="45">
        <f t="shared" si="16"/>
        <v>1</v>
      </c>
      <c r="AF21" s="28">
        <v>1</v>
      </c>
      <c r="AG21" s="28"/>
      <c r="AH21" s="45">
        <f t="shared" si="17"/>
        <v>0</v>
      </c>
      <c r="AI21" s="28"/>
      <c r="AJ21" s="28"/>
      <c r="AK21" s="45">
        <f t="shared" si="18"/>
        <v>31</v>
      </c>
      <c r="AL21" s="28">
        <v>21</v>
      </c>
      <c r="AM21" s="28">
        <v>10</v>
      </c>
      <c r="AN21" s="45">
        <f t="shared" si="19"/>
        <v>17</v>
      </c>
      <c r="AO21" s="28">
        <v>13</v>
      </c>
      <c r="AP21" s="28">
        <v>4</v>
      </c>
      <c r="AQ21" s="45">
        <f t="shared" si="20"/>
        <v>7</v>
      </c>
      <c r="AR21" s="28">
        <v>6</v>
      </c>
      <c r="AS21" s="28">
        <v>1</v>
      </c>
      <c r="AT21" s="45">
        <f t="shared" si="21"/>
        <v>9</v>
      </c>
      <c r="AU21" s="28">
        <v>5</v>
      </c>
      <c r="AV21" s="28">
        <v>4</v>
      </c>
      <c r="AW21" s="45">
        <f t="shared" si="22"/>
        <v>0</v>
      </c>
      <c r="AX21" s="28"/>
      <c r="AY21" s="28"/>
      <c r="AZ21" s="45">
        <f t="shared" si="23"/>
        <v>16</v>
      </c>
      <c r="BA21" s="28">
        <v>9</v>
      </c>
      <c r="BB21" s="28">
        <v>7</v>
      </c>
    </row>
    <row r="22" spans="1:58" s="9" customFormat="1" ht="15" customHeight="1" x14ac:dyDescent="0.15">
      <c r="A22" s="64" t="s">
        <v>41</v>
      </c>
      <c r="B22" s="67" t="s">
        <v>28</v>
      </c>
      <c r="C22" s="68"/>
      <c r="D22" s="41">
        <f>G22+J22+M22+P22+S22+Y22+AK22+AB22+AE22+AN22+AQ22+AT22+AZ22+V22+AH22</f>
        <v>132</v>
      </c>
      <c r="E22" s="25"/>
      <c r="F22" s="25"/>
      <c r="G22" s="48">
        <v>3</v>
      </c>
      <c r="H22" s="27"/>
      <c r="I22" s="27"/>
      <c r="J22" s="48">
        <v>3</v>
      </c>
      <c r="K22" s="27"/>
      <c r="L22" s="27"/>
      <c r="M22" s="48">
        <v>5</v>
      </c>
      <c r="N22" s="27"/>
      <c r="O22" s="27"/>
      <c r="P22" s="48">
        <v>14</v>
      </c>
      <c r="Q22" s="27"/>
      <c r="R22" s="27"/>
      <c r="S22" s="48">
        <v>3</v>
      </c>
      <c r="T22" s="27"/>
      <c r="U22" s="27"/>
      <c r="V22" s="48">
        <v>17</v>
      </c>
      <c r="W22" s="27"/>
      <c r="X22" s="27"/>
      <c r="Y22" s="27"/>
      <c r="Z22" s="27"/>
      <c r="AA22" s="27"/>
      <c r="AB22" s="48">
        <v>21</v>
      </c>
      <c r="AC22" s="27"/>
      <c r="AD22" s="27"/>
      <c r="AE22" s="48">
        <v>2</v>
      </c>
      <c r="AF22" s="27"/>
      <c r="AG22" s="27"/>
      <c r="AH22" s="27"/>
      <c r="AI22" s="27"/>
      <c r="AJ22" s="27"/>
      <c r="AK22" s="48">
        <v>20</v>
      </c>
      <c r="AL22" s="27"/>
      <c r="AM22" s="27"/>
      <c r="AN22" s="48">
        <v>16</v>
      </c>
      <c r="AO22" s="27"/>
      <c r="AP22" s="27"/>
      <c r="AQ22" s="48">
        <v>3</v>
      </c>
      <c r="AR22" s="27"/>
      <c r="AS22" s="27"/>
      <c r="AT22" s="48">
        <v>12</v>
      </c>
      <c r="AU22" s="27"/>
      <c r="AV22" s="27"/>
      <c r="AW22" s="27"/>
      <c r="AX22" s="27"/>
      <c r="AY22" s="27"/>
      <c r="AZ22" s="48">
        <v>13</v>
      </c>
      <c r="BA22" s="27"/>
      <c r="BB22" s="27"/>
    </row>
    <row r="23" spans="1:58" s="3" customFormat="1" ht="15" customHeight="1" x14ac:dyDescent="0.15">
      <c r="A23" s="65" t="s">
        <v>6</v>
      </c>
      <c r="B23" s="69" t="s">
        <v>29</v>
      </c>
      <c r="C23" s="63"/>
      <c r="D23" s="38">
        <f t="shared" ref="D23:Z23" si="24">SUM(D24:D26)</f>
        <v>514</v>
      </c>
      <c r="E23" s="39">
        <f t="shared" si="7"/>
        <v>350</v>
      </c>
      <c r="F23" s="39">
        <f t="shared" si="7"/>
        <v>164</v>
      </c>
      <c r="G23" s="39">
        <f t="shared" si="24"/>
        <v>19</v>
      </c>
      <c r="H23" s="39">
        <f t="shared" si="24"/>
        <v>15</v>
      </c>
      <c r="I23" s="39">
        <f t="shared" si="24"/>
        <v>4</v>
      </c>
      <c r="J23" s="39">
        <f t="shared" si="24"/>
        <v>5</v>
      </c>
      <c r="K23" s="39">
        <f t="shared" si="24"/>
        <v>2</v>
      </c>
      <c r="L23" s="39">
        <f t="shared" si="24"/>
        <v>3</v>
      </c>
      <c r="M23" s="39">
        <f t="shared" si="24"/>
        <v>17</v>
      </c>
      <c r="N23" s="39">
        <f t="shared" si="24"/>
        <v>14</v>
      </c>
      <c r="O23" s="39">
        <f t="shared" si="24"/>
        <v>3</v>
      </c>
      <c r="P23" s="39">
        <f t="shared" si="24"/>
        <v>46</v>
      </c>
      <c r="Q23" s="39">
        <f t="shared" si="24"/>
        <v>27</v>
      </c>
      <c r="R23" s="39">
        <f t="shared" si="24"/>
        <v>19</v>
      </c>
      <c r="S23" s="39">
        <f t="shared" si="24"/>
        <v>9</v>
      </c>
      <c r="T23" s="39">
        <f t="shared" si="24"/>
        <v>5</v>
      </c>
      <c r="U23" s="39">
        <f t="shared" si="24"/>
        <v>4</v>
      </c>
      <c r="V23" s="39">
        <f>SUM(V24:V26)</f>
        <v>62</v>
      </c>
      <c r="W23" s="39">
        <f>SUM(W24:W26)</f>
        <v>43</v>
      </c>
      <c r="X23" s="39">
        <f>SUM(X24:X26)</f>
        <v>19</v>
      </c>
      <c r="Y23" s="39">
        <f t="shared" si="24"/>
        <v>0</v>
      </c>
      <c r="Z23" s="39">
        <f t="shared" si="24"/>
        <v>0</v>
      </c>
      <c r="AA23" s="39">
        <f>SUM(AA24:AA26)</f>
        <v>0</v>
      </c>
      <c r="AB23" s="39">
        <f>SUM(AB24:AB26)</f>
        <v>90</v>
      </c>
      <c r="AC23" s="39">
        <f>SUM(AC24:AC26)</f>
        <v>64</v>
      </c>
      <c r="AD23" s="39">
        <f>SUM(AD24:AD26)</f>
        <v>26</v>
      </c>
      <c r="AE23" s="39">
        <f t="shared" ref="AE23:BB23" si="25">SUM(AE24:AE26)</f>
        <v>2</v>
      </c>
      <c r="AF23" s="39">
        <f t="shared" si="25"/>
        <v>0</v>
      </c>
      <c r="AG23" s="39">
        <f t="shared" si="25"/>
        <v>2</v>
      </c>
      <c r="AH23" s="39">
        <f t="shared" si="25"/>
        <v>0</v>
      </c>
      <c r="AI23" s="39">
        <f t="shared" si="25"/>
        <v>0</v>
      </c>
      <c r="AJ23" s="39">
        <f t="shared" si="25"/>
        <v>0</v>
      </c>
      <c r="AK23" s="39">
        <f t="shared" si="25"/>
        <v>87</v>
      </c>
      <c r="AL23" s="39">
        <f t="shared" si="25"/>
        <v>63</v>
      </c>
      <c r="AM23" s="39">
        <f t="shared" si="25"/>
        <v>24</v>
      </c>
      <c r="AN23" s="39">
        <f t="shared" si="25"/>
        <v>67</v>
      </c>
      <c r="AO23" s="39">
        <f t="shared" si="25"/>
        <v>49</v>
      </c>
      <c r="AP23" s="39">
        <f t="shared" si="25"/>
        <v>18</v>
      </c>
      <c r="AQ23" s="39">
        <f t="shared" si="25"/>
        <v>13</v>
      </c>
      <c r="AR23" s="39">
        <f t="shared" si="25"/>
        <v>10</v>
      </c>
      <c r="AS23" s="39">
        <f t="shared" si="25"/>
        <v>3</v>
      </c>
      <c r="AT23" s="39">
        <f t="shared" si="25"/>
        <v>46</v>
      </c>
      <c r="AU23" s="39">
        <f t="shared" si="25"/>
        <v>28</v>
      </c>
      <c r="AV23" s="39">
        <f t="shared" si="25"/>
        <v>18</v>
      </c>
      <c r="AW23" s="39">
        <f>SUM(AW24:AW26)</f>
        <v>0</v>
      </c>
      <c r="AX23" s="39">
        <f>SUM(AX24:AX26)</f>
        <v>0</v>
      </c>
      <c r="AY23" s="39">
        <f>SUM(AY24:AY26)</f>
        <v>0</v>
      </c>
      <c r="AZ23" s="39">
        <f t="shared" si="25"/>
        <v>51</v>
      </c>
      <c r="BA23" s="39">
        <f t="shared" si="25"/>
        <v>30</v>
      </c>
      <c r="BB23" s="39">
        <f t="shared" si="25"/>
        <v>21</v>
      </c>
    </row>
    <row r="24" spans="1:58" s="11" customFormat="1" ht="15" customHeight="1" x14ac:dyDescent="0.15">
      <c r="A24" s="65" t="s">
        <v>5</v>
      </c>
      <c r="B24" s="70" t="s">
        <v>33</v>
      </c>
      <c r="C24" s="71"/>
      <c r="D24" s="42">
        <f>E24+F24</f>
        <v>187</v>
      </c>
      <c r="E24" s="39">
        <f t="shared" si="7"/>
        <v>124</v>
      </c>
      <c r="F24" s="39">
        <f t="shared" si="7"/>
        <v>63</v>
      </c>
      <c r="G24" s="45">
        <f>H24+I24</f>
        <v>6</v>
      </c>
      <c r="H24" s="28">
        <v>5</v>
      </c>
      <c r="I24" s="28">
        <v>1</v>
      </c>
      <c r="J24" s="45">
        <f>K24+L24</f>
        <v>2</v>
      </c>
      <c r="K24" s="28">
        <v>2</v>
      </c>
      <c r="L24" s="28"/>
      <c r="M24" s="45">
        <f>N24+O24</f>
        <v>8</v>
      </c>
      <c r="N24" s="28">
        <v>7</v>
      </c>
      <c r="O24" s="28">
        <v>1</v>
      </c>
      <c r="P24" s="45">
        <f>Q24+R24</f>
        <v>21</v>
      </c>
      <c r="Q24" s="28">
        <v>12</v>
      </c>
      <c r="R24" s="28">
        <v>9</v>
      </c>
      <c r="S24" s="45">
        <f>T24+U24</f>
        <v>5</v>
      </c>
      <c r="T24" s="28">
        <v>3</v>
      </c>
      <c r="U24" s="28">
        <v>2</v>
      </c>
      <c r="V24" s="45">
        <f>W24+X24</f>
        <v>21</v>
      </c>
      <c r="W24" s="28">
        <v>14</v>
      </c>
      <c r="X24" s="28">
        <v>7</v>
      </c>
      <c r="Y24" s="45">
        <f>Z24+AA24</f>
        <v>0</v>
      </c>
      <c r="Z24" s="28"/>
      <c r="AA24" s="28"/>
      <c r="AB24" s="45">
        <f>AC24+AD24</f>
        <v>28</v>
      </c>
      <c r="AC24" s="28">
        <v>20</v>
      </c>
      <c r="AD24" s="28">
        <v>8</v>
      </c>
      <c r="AE24" s="45">
        <f>AF24+AG24</f>
        <v>2</v>
      </c>
      <c r="AF24" s="28"/>
      <c r="AG24" s="28">
        <v>2</v>
      </c>
      <c r="AH24" s="45">
        <f>AI24+AJ24</f>
        <v>0</v>
      </c>
      <c r="AI24" s="28"/>
      <c r="AJ24" s="28"/>
      <c r="AK24" s="45">
        <f>AL24+AM24</f>
        <v>34</v>
      </c>
      <c r="AL24" s="28">
        <v>23</v>
      </c>
      <c r="AM24" s="28">
        <v>11</v>
      </c>
      <c r="AN24" s="45">
        <f>AO24+AP24</f>
        <v>18</v>
      </c>
      <c r="AO24" s="28">
        <v>13</v>
      </c>
      <c r="AP24" s="28">
        <v>5</v>
      </c>
      <c r="AQ24" s="45">
        <f>AR24+AS24</f>
        <v>6</v>
      </c>
      <c r="AR24" s="28">
        <v>4</v>
      </c>
      <c r="AS24" s="28">
        <v>2</v>
      </c>
      <c r="AT24" s="45">
        <f>AU24+AV24</f>
        <v>19</v>
      </c>
      <c r="AU24" s="28">
        <v>11</v>
      </c>
      <c r="AV24" s="28">
        <v>8</v>
      </c>
      <c r="AW24" s="45">
        <f>AX24+AY24</f>
        <v>0</v>
      </c>
      <c r="AX24" s="28"/>
      <c r="AY24" s="28"/>
      <c r="AZ24" s="45">
        <f>BA24+BB24</f>
        <v>17</v>
      </c>
      <c r="BA24" s="28">
        <v>10</v>
      </c>
      <c r="BB24" s="28">
        <v>7</v>
      </c>
    </row>
    <row r="25" spans="1:58" s="11" customFormat="1" ht="15" customHeight="1" x14ac:dyDescent="0.15">
      <c r="A25" s="65" t="s">
        <v>4</v>
      </c>
      <c r="B25" s="70" t="s">
        <v>34</v>
      </c>
      <c r="C25" s="71"/>
      <c r="D25" s="42">
        <f>E25+F25</f>
        <v>141</v>
      </c>
      <c r="E25" s="39">
        <f t="shared" si="7"/>
        <v>94</v>
      </c>
      <c r="F25" s="39">
        <f t="shared" si="7"/>
        <v>47</v>
      </c>
      <c r="G25" s="45">
        <f>H25+I25</f>
        <v>6</v>
      </c>
      <c r="H25" s="28">
        <v>5</v>
      </c>
      <c r="I25" s="28">
        <v>1</v>
      </c>
      <c r="J25" s="45">
        <f>K25+L25</f>
        <v>0</v>
      </c>
      <c r="K25" s="28"/>
      <c r="L25" s="28"/>
      <c r="M25" s="45">
        <f>N25+O25</f>
        <v>2</v>
      </c>
      <c r="N25" s="28">
        <v>2</v>
      </c>
      <c r="O25" s="28"/>
      <c r="P25" s="45">
        <f>Q25+R25</f>
        <v>17</v>
      </c>
      <c r="Q25" s="28">
        <v>11</v>
      </c>
      <c r="R25" s="28">
        <v>6</v>
      </c>
      <c r="S25" s="45">
        <f>T25+U25</f>
        <v>2</v>
      </c>
      <c r="T25" s="28">
        <v>1</v>
      </c>
      <c r="U25" s="28">
        <v>1</v>
      </c>
      <c r="V25" s="45">
        <f>W25+X25</f>
        <v>20</v>
      </c>
      <c r="W25" s="28">
        <v>15</v>
      </c>
      <c r="X25" s="28">
        <v>5</v>
      </c>
      <c r="Y25" s="45">
        <f>Z25+AA25</f>
        <v>0</v>
      </c>
      <c r="Z25" s="28"/>
      <c r="AA25" s="28"/>
      <c r="AB25" s="45">
        <f>AC25+AD25</f>
        <v>28</v>
      </c>
      <c r="AC25" s="28">
        <v>18</v>
      </c>
      <c r="AD25" s="28">
        <v>10</v>
      </c>
      <c r="AE25" s="45">
        <f>AF25+AG25</f>
        <v>0</v>
      </c>
      <c r="AF25" s="28"/>
      <c r="AG25" s="28"/>
      <c r="AH25" s="45">
        <f>AI25+AJ25</f>
        <v>0</v>
      </c>
      <c r="AI25" s="28"/>
      <c r="AJ25" s="28"/>
      <c r="AK25" s="45">
        <f>AL25+AM25</f>
        <v>24</v>
      </c>
      <c r="AL25" s="28">
        <v>15</v>
      </c>
      <c r="AM25" s="28">
        <v>9</v>
      </c>
      <c r="AN25" s="45">
        <f>AO25+AP25</f>
        <v>19</v>
      </c>
      <c r="AO25" s="28">
        <v>14</v>
      </c>
      <c r="AP25" s="28">
        <v>5</v>
      </c>
      <c r="AQ25" s="45">
        <f>AR25+AS25</f>
        <v>0</v>
      </c>
      <c r="AR25" s="28"/>
      <c r="AS25" s="28"/>
      <c r="AT25" s="45">
        <f>AU25+AV25</f>
        <v>10</v>
      </c>
      <c r="AU25" s="28">
        <v>6</v>
      </c>
      <c r="AV25" s="28">
        <v>4</v>
      </c>
      <c r="AW25" s="45">
        <f>AX25+AY25</f>
        <v>0</v>
      </c>
      <c r="AX25" s="28"/>
      <c r="AY25" s="28"/>
      <c r="AZ25" s="45">
        <f>BA25+BB25</f>
        <v>13</v>
      </c>
      <c r="BA25" s="28">
        <v>7</v>
      </c>
      <c r="BB25" s="28">
        <v>6</v>
      </c>
    </row>
    <row r="26" spans="1:58" s="11" customFormat="1" ht="15" customHeight="1" x14ac:dyDescent="0.15">
      <c r="A26" s="66"/>
      <c r="B26" s="72" t="s">
        <v>35</v>
      </c>
      <c r="C26" s="73"/>
      <c r="D26" s="42">
        <f>E26+F26</f>
        <v>186</v>
      </c>
      <c r="E26" s="39">
        <f t="shared" si="7"/>
        <v>132</v>
      </c>
      <c r="F26" s="39">
        <f t="shared" si="7"/>
        <v>54</v>
      </c>
      <c r="G26" s="45">
        <f>H26+I26</f>
        <v>7</v>
      </c>
      <c r="H26" s="28">
        <v>5</v>
      </c>
      <c r="I26" s="28">
        <v>2</v>
      </c>
      <c r="J26" s="45">
        <f>K26+L26</f>
        <v>3</v>
      </c>
      <c r="K26" s="28"/>
      <c r="L26" s="28">
        <v>3</v>
      </c>
      <c r="M26" s="45">
        <f>N26+O26</f>
        <v>7</v>
      </c>
      <c r="N26" s="28">
        <v>5</v>
      </c>
      <c r="O26" s="28">
        <v>2</v>
      </c>
      <c r="P26" s="45">
        <f>Q26+R26</f>
        <v>8</v>
      </c>
      <c r="Q26" s="28">
        <v>4</v>
      </c>
      <c r="R26" s="28">
        <v>4</v>
      </c>
      <c r="S26" s="45">
        <f>T26+U26</f>
        <v>2</v>
      </c>
      <c r="T26" s="28">
        <v>1</v>
      </c>
      <c r="U26" s="28">
        <v>1</v>
      </c>
      <c r="V26" s="45">
        <f>W26+X26</f>
        <v>21</v>
      </c>
      <c r="W26" s="28">
        <v>14</v>
      </c>
      <c r="X26" s="28">
        <v>7</v>
      </c>
      <c r="Y26" s="45">
        <f>Z26+AA26</f>
        <v>0</v>
      </c>
      <c r="Z26" s="28"/>
      <c r="AA26" s="28"/>
      <c r="AB26" s="45">
        <f>AC26+AD26</f>
        <v>34</v>
      </c>
      <c r="AC26" s="28">
        <v>26</v>
      </c>
      <c r="AD26" s="28">
        <v>8</v>
      </c>
      <c r="AE26" s="45">
        <f>AF26+AG26</f>
        <v>0</v>
      </c>
      <c r="AF26" s="28"/>
      <c r="AG26" s="28"/>
      <c r="AH26" s="45">
        <f>AI26+AJ26</f>
        <v>0</v>
      </c>
      <c r="AI26" s="28"/>
      <c r="AJ26" s="28"/>
      <c r="AK26" s="45">
        <f>AL26+AM26</f>
        <v>29</v>
      </c>
      <c r="AL26" s="28">
        <v>25</v>
      </c>
      <c r="AM26" s="28">
        <v>4</v>
      </c>
      <c r="AN26" s="45">
        <f>AO26+AP26</f>
        <v>30</v>
      </c>
      <c r="AO26" s="28">
        <v>22</v>
      </c>
      <c r="AP26" s="28">
        <v>8</v>
      </c>
      <c r="AQ26" s="45">
        <f>AR26+AS26</f>
        <v>7</v>
      </c>
      <c r="AR26" s="28">
        <v>6</v>
      </c>
      <c r="AS26" s="28">
        <v>1</v>
      </c>
      <c r="AT26" s="45">
        <f>AU26+AV26</f>
        <v>17</v>
      </c>
      <c r="AU26" s="28">
        <v>11</v>
      </c>
      <c r="AV26" s="28">
        <v>6</v>
      </c>
      <c r="AW26" s="45">
        <f>AX26+AY26</f>
        <v>0</v>
      </c>
      <c r="AX26" s="28"/>
      <c r="AY26" s="28"/>
      <c r="AZ26" s="45">
        <f>BA26+BB26</f>
        <v>21</v>
      </c>
      <c r="BA26" s="28">
        <v>13</v>
      </c>
      <c r="BB26" s="28">
        <v>8</v>
      </c>
    </row>
    <row r="27" spans="1:58" s="9" customFormat="1" ht="15" customHeight="1" x14ac:dyDescent="0.15">
      <c r="A27" s="65" t="s">
        <v>42</v>
      </c>
      <c r="B27" s="64" t="s">
        <v>43</v>
      </c>
      <c r="C27" s="31" t="s">
        <v>28</v>
      </c>
      <c r="D27" s="41">
        <f>G27+J27+M27+P27+S27+Y27+AK27+AB27+AE27+AN27+AQ27+AT27+AZ27+V27+AH27+AW27</f>
        <v>185</v>
      </c>
      <c r="E27" s="25"/>
      <c r="F27" s="25"/>
      <c r="G27" s="48">
        <v>3</v>
      </c>
      <c r="H27" s="27"/>
      <c r="I27" s="27"/>
      <c r="J27" s="48">
        <v>4</v>
      </c>
      <c r="K27" s="27"/>
      <c r="L27" s="27"/>
      <c r="M27" s="48">
        <v>6</v>
      </c>
      <c r="N27" s="27"/>
      <c r="O27" s="27"/>
      <c r="P27" s="48">
        <v>15</v>
      </c>
      <c r="Q27" s="27"/>
      <c r="R27" s="27"/>
      <c r="S27" s="48">
        <v>3</v>
      </c>
      <c r="T27" s="27"/>
      <c r="U27" s="27"/>
      <c r="V27" s="48">
        <v>21</v>
      </c>
      <c r="W27" s="27"/>
      <c r="X27" s="27"/>
      <c r="Y27" s="48">
        <v>6</v>
      </c>
      <c r="Z27" s="27"/>
      <c r="AA27" s="27"/>
      <c r="AB27" s="48">
        <v>25</v>
      </c>
      <c r="AC27" s="27"/>
      <c r="AD27" s="27"/>
      <c r="AE27" s="27"/>
      <c r="AF27" s="27"/>
      <c r="AG27" s="27"/>
      <c r="AH27" s="48">
        <v>9</v>
      </c>
      <c r="AI27" s="27"/>
      <c r="AJ27" s="27"/>
      <c r="AK27" s="48">
        <v>22</v>
      </c>
      <c r="AL27" s="27"/>
      <c r="AM27" s="27"/>
      <c r="AN27" s="48">
        <v>29</v>
      </c>
      <c r="AO27" s="27"/>
      <c r="AP27" s="27"/>
      <c r="AQ27" s="48">
        <v>3</v>
      </c>
      <c r="AR27" s="27"/>
      <c r="AS27" s="27"/>
      <c r="AT27" s="48">
        <v>15</v>
      </c>
      <c r="AU27" s="27"/>
      <c r="AV27" s="27"/>
      <c r="AW27" s="48">
        <v>6</v>
      </c>
      <c r="AX27" s="27"/>
      <c r="AY27" s="27"/>
      <c r="AZ27" s="48">
        <v>18</v>
      </c>
      <c r="BA27" s="27"/>
      <c r="BB27" s="27"/>
    </row>
    <row r="28" spans="1:58" s="3" customFormat="1" ht="15" customHeight="1" x14ac:dyDescent="0.15">
      <c r="A28" s="74"/>
      <c r="B28" s="65" t="s">
        <v>6</v>
      </c>
      <c r="C28" s="37" t="s">
        <v>1</v>
      </c>
      <c r="D28" s="38">
        <f t="shared" ref="D28:AA28" si="26">SUM(D29:D31)</f>
        <v>945</v>
      </c>
      <c r="E28" s="39">
        <f t="shared" ref="E28:F31" si="27">H28+K28+N28+Q28+T28+W28+Z28+AL28+AC28+AF28+AO28+AR28+AU28+BA28+AI28+AX28</f>
        <v>607</v>
      </c>
      <c r="F28" s="39">
        <f t="shared" si="27"/>
        <v>338</v>
      </c>
      <c r="G28" s="39">
        <f t="shared" si="26"/>
        <v>22</v>
      </c>
      <c r="H28" s="39">
        <f t="shared" si="26"/>
        <v>11</v>
      </c>
      <c r="I28" s="39">
        <f t="shared" si="26"/>
        <v>11</v>
      </c>
      <c r="J28" s="39">
        <f>SUM(J29:J31)</f>
        <v>8</v>
      </c>
      <c r="K28" s="39">
        <f t="shared" si="26"/>
        <v>4</v>
      </c>
      <c r="L28" s="39">
        <f t="shared" si="26"/>
        <v>4</v>
      </c>
      <c r="M28" s="39">
        <f t="shared" si="26"/>
        <v>7</v>
      </c>
      <c r="N28" s="39">
        <f t="shared" si="26"/>
        <v>4</v>
      </c>
      <c r="O28" s="39">
        <f t="shared" si="26"/>
        <v>3</v>
      </c>
      <c r="P28" s="39">
        <f t="shared" si="26"/>
        <v>72</v>
      </c>
      <c r="Q28" s="39">
        <f t="shared" si="26"/>
        <v>50</v>
      </c>
      <c r="R28" s="39">
        <f t="shared" si="26"/>
        <v>22</v>
      </c>
      <c r="S28" s="39">
        <f t="shared" si="26"/>
        <v>22</v>
      </c>
      <c r="T28" s="39">
        <f t="shared" si="26"/>
        <v>17</v>
      </c>
      <c r="U28" s="39">
        <f t="shared" si="26"/>
        <v>5</v>
      </c>
      <c r="V28" s="39">
        <f>SUM(V29:V31)</f>
        <v>87</v>
      </c>
      <c r="W28" s="39">
        <f>SUM(W29:W31)</f>
        <v>62</v>
      </c>
      <c r="X28" s="39">
        <f>SUM(X29:X31)</f>
        <v>25</v>
      </c>
      <c r="Y28" s="39">
        <f t="shared" si="26"/>
        <v>39</v>
      </c>
      <c r="Z28" s="39">
        <f t="shared" si="26"/>
        <v>25</v>
      </c>
      <c r="AA28" s="39">
        <f t="shared" si="26"/>
        <v>14</v>
      </c>
      <c r="AB28" s="39">
        <f>SUM(AB29:AB31)</f>
        <v>132</v>
      </c>
      <c r="AC28" s="39">
        <f>SUM(AC29:AC31)</f>
        <v>81</v>
      </c>
      <c r="AD28" s="39">
        <f>SUM(AD29:AD31)</f>
        <v>51</v>
      </c>
      <c r="AE28" s="39">
        <f t="shared" ref="AE28:BB28" si="28">SUM(AE29:AE31)</f>
        <v>0</v>
      </c>
      <c r="AF28" s="39">
        <f t="shared" si="28"/>
        <v>0</v>
      </c>
      <c r="AG28" s="39">
        <f t="shared" si="28"/>
        <v>0</v>
      </c>
      <c r="AH28" s="39">
        <f t="shared" si="28"/>
        <v>70</v>
      </c>
      <c r="AI28" s="39">
        <f t="shared" si="28"/>
        <v>45</v>
      </c>
      <c r="AJ28" s="39">
        <f t="shared" si="28"/>
        <v>25</v>
      </c>
      <c r="AK28" s="39">
        <f t="shared" si="28"/>
        <v>119</v>
      </c>
      <c r="AL28" s="39">
        <f>SUM(AL29:AL31)</f>
        <v>76</v>
      </c>
      <c r="AM28" s="39">
        <f t="shared" si="28"/>
        <v>43</v>
      </c>
      <c r="AN28" s="39">
        <f t="shared" si="28"/>
        <v>150</v>
      </c>
      <c r="AO28" s="39">
        <f t="shared" si="28"/>
        <v>101</v>
      </c>
      <c r="AP28" s="39">
        <f t="shared" si="28"/>
        <v>49</v>
      </c>
      <c r="AQ28" s="39">
        <f t="shared" si="28"/>
        <v>17</v>
      </c>
      <c r="AR28" s="39">
        <f t="shared" si="28"/>
        <v>8</v>
      </c>
      <c r="AS28" s="39">
        <f t="shared" si="28"/>
        <v>9</v>
      </c>
      <c r="AT28" s="39">
        <f t="shared" si="28"/>
        <v>74</v>
      </c>
      <c r="AU28" s="39">
        <f t="shared" si="28"/>
        <v>43</v>
      </c>
      <c r="AV28" s="39">
        <f t="shared" si="28"/>
        <v>31</v>
      </c>
      <c r="AW28" s="39">
        <f t="shared" si="28"/>
        <v>45</v>
      </c>
      <c r="AX28" s="39">
        <f t="shared" si="28"/>
        <v>26</v>
      </c>
      <c r="AY28" s="39">
        <f t="shared" si="28"/>
        <v>19</v>
      </c>
      <c r="AZ28" s="39">
        <f t="shared" si="28"/>
        <v>81</v>
      </c>
      <c r="BA28" s="39">
        <f t="shared" si="28"/>
        <v>54</v>
      </c>
      <c r="BB28" s="39">
        <f t="shared" si="28"/>
        <v>27</v>
      </c>
    </row>
    <row r="29" spans="1:58" s="11" customFormat="1" ht="15" customHeight="1" x14ac:dyDescent="0.15">
      <c r="A29" s="74"/>
      <c r="B29" s="65" t="s">
        <v>5</v>
      </c>
      <c r="C29" s="10" t="s">
        <v>33</v>
      </c>
      <c r="D29" s="42">
        <f>E29+F29</f>
        <v>315</v>
      </c>
      <c r="E29" s="39">
        <f t="shared" si="27"/>
        <v>192</v>
      </c>
      <c r="F29" s="39">
        <f t="shared" si="27"/>
        <v>123</v>
      </c>
      <c r="G29" s="45">
        <f>H29+I29</f>
        <v>8</v>
      </c>
      <c r="H29" s="28">
        <v>5</v>
      </c>
      <c r="I29" s="28">
        <v>3</v>
      </c>
      <c r="J29" s="45">
        <f>K29+L29</f>
        <v>3</v>
      </c>
      <c r="K29" s="28">
        <v>2</v>
      </c>
      <c r="L29" s="28">
        <v>1</v>
      </c>
      <c r="M29" s="45">
        <f>N29+O29</f>
        <v>1</v>
      </c>
      <c r="N29" s="28">
        <v>1</v>
      </c>
      <c r="O29" s="28"/>
      <c r="P29" s="45">
        <f>Q29+R29</f>
        <v>21</v>
      </c>
      <c r="Q29" s="28">
        <v>14</v>
      </c>
      <c r="R29" s="28">
        <v>7</v>
      </c>
      <c r="S29" s="45">
        <f>T29+U29</f>
        <v>7</v>
      </c>
      <c r="T29" s="28">
        <v>5</v>
      </c>
      <c r="U29" s="28">
        <v>2</v>
      </c>
      <c r="V29" s="45">
        <f>W29+X29</f>
        <v>28</v>
      </c>
      <c r="W29" s="28">
        <v>20</v>
      </c>
      <c r="X29" s="28">
        <v>8</v>
      </c>
      <c r="Y29" s="45">
        <f>Z29+AA29</f>
        <v>9</v>
      </c>
      <c r="Z29" s="28">
        <v>5</v>
      </c>
      <c r="AA29" s="28">
        <v>4</v>
      </c>
      <c r="AB29" s="45">
        <f>AC29+AD29</f>
        <v>45</v>
      </c>
      <c r="AC29" s="28">
        <v>23</v>
      </c>
      <c r="AD29" s="28">
        <v>22</v>
      </c>
      <c r="AE29" s="45">
        <f>AF29+AG29</f>
        <v>0</v>
      </c>
      <c r="AF29" s="28"/>
      <c r="AG29" s="28"/>
      <c r="AH29" s="45">
        <f>AI29+AJ29</f>
        <v>24</v>
      </c>
      <c r="AI29" s="28">
        <v>15</v>
      </c>
      <c r="AJ29" s="28">
        <v>9</v>
      </c>
      <c r="AK29" s="45">
        <f>AL29+AM29</f>
        <v>39</v>
      </c>
      <c r="AL29" s="28">
        <v>27</v>
      </c>
      <c r="AM29" s="28">
        <v>12</v>
      </c>
      <c r="AN29" s="45">
        <f>AO29+AP29</f>
        <v>52</v>
      </c>
      <c r="AO29" s="28">
        <v>34</v>
      </c>
      <c r="AP29" s="28">
        <v>18</v>
      </c>
      <c r="AQ29" s="45">
        <f>AR29+AS29</f>
        <v>7</v>
      </c>
      <c r="AR29" s="28">
        <v>3</v>
      </c>
      <c r="AS29" s="28">
        <v>4</v>
      </c>
      <c r="AT29" s="45">
        <f>AU29+AV29</f>
        <v>26</v>
      </c>
      <c r="AU29" s="28">
        <v>14</v>
      </c>
      <c r="AV29" s="28">
        <v>12</v>
      </c>
      <c r="AW29" s="45">
        <f>AX29+AY29</f>
        <v>16</v>
      </c>
      <c r="AX29" s="28">
        <v>8</v>
      </c>
      <c r="AY29" s="28">
        <v>8</v>
      </c>
      <c r="AZ29" s="45">
        <f>BA29+BB29</f>
        <v>29</v>
      </c>
      <c r="BA29" s="28">
        <v>16</v>
      </c>
      <c r="BB29" s="28">
        <v>13</v>
      </c>
    </row>
    <row r="30" spans="1:58" s="11" customFormat="1" ht="15" customHeight="1" x14ac:dyDescent="0.15">
      <c r="A30" s="74"/>
      <c r="B30" s="65" t="s">
        <v>4</v>
      </c>
      <c r="C30" s="10" t="s">
        <v>34</v>
      </c>
      <c r="D30" s="42">
        <f>E30+F30</f>
        <v>297</v>
      </c>
      <c r="E30" s="39">
        <f t="shared" si="27"/>
        <v>200</v>
      </c>
      <c r="F30" s="39">
        <f t="shared" si="27"/>
        <v>97</v>
      </c>
      <c r="G30" s="45">
        <f>H30+I30</f>
        <v>7</v>
      </c>
      <c r="H30" s="28">
        <v>2</v>
      </c>
      <c r="I30" s="28">
        <v>5</v>
      </c>
      <c r="J30" s="45">
        <f>K30+L30</f>
        <v>3</v>
      </c>
      <c r="K30" s="28">
        <v>2</v>
      </c>
      <c r="L30" s="28">
        <v>1</v>
      </c>
      <c r="M30" s="45">
        <f>N30+O30</f>
        <v>2</v>
      </c>
      <c r="N30" s="28">
        <v>1</v>
      </c>
      <c r="O30" s="28">
        <v>1</v>
      </c>
      <c r="P30" s="45">
        <f>Q30+R30</f>
        <v>19</v>
      </c>
      <c r="Q30" s="28">
        <v>14</v>
      </c>
      <c r="R30" s="28">
        <v>5</v>
      </c>
      <c r="S30" s="45">
        <f>T30+U30</f>
        <v>5</v>
      </c>
      <c r="T30" s="28">
        <v>5</v>
      </c>
      <c r="U30" s="28"/>
      <c r="V30" s="45">
        <f>W30+X30</f>
        <v>26</v>
      </c>
      <c r="W30" s="28">
        <v>21</v>
      </c>
      <c r="X30" s="28">
        <v>5</v>
      </c>
      <c r="Y30" s="45">
        <f>Z30+AA30</f>
        <v>15</v>
      </c>
      <c r="Z30" s="28">
        <v>10</v>
      </c>
      <c r="AA30" s="28">
        <v>5</v>
      </c>
      <c r="AB30" s="45">
        <f>AC30+AD30</f>
        <v>47</v>
      </c>
      <c r="AC30" s="28">
        <v>31</v>
      </c>
      <c r="AD30" s="28">
        <v>16</v>
      </c>
      <c r="AE30" s="45">
        <f>AF30+AG30</f>
        <v>0</v>
      </c>
      <c r="AF30" s="28"/>
      <c r="AG30" s="28"/>
      <c r="AH30" s="45">
        <f>AI30+AJ30</f>
        <v>24</v>
      </c>
      <c r="AI30" s="28">
        <v>13</v>
      </c>
      <c r="AJ30" s="28">
        <v>11</v>
      </c>
      <c r="AK30" s="45">
        <f>AL30+AM30</f>
        <v>31</v>
      </c>
      <c r="AL30" s="28">
        <v>17</v>
      </c>
      <c r="AM30" s="28">
        <v>14</v>
      </c>
      <c r="AN30" s="45">
        <f>AO30+AP30</f>
        <v>44</v>
      </c>
      <c r="AO30" s="28">
        <v>33</v>
      </c>
      <c r="AP30" s="28">
        <v>11</v>
      </c>
      <c r="AQ30" s="45">
        <f>AR30+AS30</f>
        <v>5</v>
      </c>
      <c r="AR30" s="28">
        <v>2</v>
      </c>
      <c r="AS30" s="28">
        <v>3</v>
      </c>
      <c r="AT30" s="45">
        <f>AU30+AV30</f>
        <v>26</v>
      </c>
      <c r="AU30" s="28">
        <v>18</v>
      </c>
      <c r="AV30" s="28">
        <v>8</v>
      </c>
      <c r="AW30" s="45">
        <f>AX30+AY30</f>
        <v>15</v>
      </c>
      <c r="AX30" s="28">
        <v>10</v>
      </c>
      <c r="AY30" s="28">
        <v>5</v>
      </c>
      <c r="AZ30" s="45">
        <f>BA30+BB30</f>
        <v>28</v>
      </c>
      <c r="BA30" s="28">
        <v>21</v>
      </c>
      <c r="BB30" s="28">
        <v>7</v>
      </c>
    </row>
    <row r="31" spans="1:58" s="11" customFormat="1" ht="15" customHeight="1" x14ac:dyDescent="0.15">
      <c r="A31" s="74"/>
      <c r="B31" s="66"/>
      <c r="C31" s="12" t="s">
        <v>35</v>
      </c>
      <c r="D31" s="42">
        <f>E31+F31</f>
        <v>333</v>
      </c>
      <c r="E31" s="39">
        <f t="shared" si="27"/>
        <v>215</v>
      </c>
      <c r="F31" s="39">
        <f t="shared" si="27"/>
        <v>118</v>
      </c>
      <c r="G31" s="45">
        <f>H31+I31</f>
        <v>7</v>
      </c>
      <c r="H31" s="28">
        <v>4</v>
      </c>
      <c r="I31" s="28">
        <v>3</v>
      </c>
      <c r="J31" s="45">
        <f>K31+L31</f>
        <v>2</v>
      </c>
      <c r="K31" s="28"/>
      <c r="L31" s="28">
        <v>2</v>
      </c>
      <c r="M31" s="45">
        <f>N31+O31</f>
        <v>4</v>
      </c>
      <c r="N31" s="28">
        <v>2</v>
      </c>
      <c r="O31" s="28">
        <v>2</v>
      </c>
      <c r="P31" s="45">
        <f>Q31+R31</f>
        <v>32</v>
      </c>
      <c r="Q31" s="28">
        <v>22</v>
      </c>
      <c r="R31" s="28">
        <v>10</v>
      </c>
      <c r="S31" s="45">
        <f>T31+U31</f>
        <v>10</v>
      </c>
      <c r="T31" s="28">
        <v>7</v>
      </c>
      <c r="U31" s="28">
        <v>3</v>
      </c>
      <c r="V31" s="45">
        <f>W31+X31</f>
        <v>33</v>
      </c>
      <c r="W31" s="28">
        <v>21</v>
      </c>
      <c r="X31" s="28">
        <v>12</v>
      </c>
      <c r="Y31" s="45">
        <f>Z31+AA31</f>
        <v>15</v>
      </c>
      <c r="Z31" s="28">
        <v>10</v>
      </c>
      <c r="AA31" s="28">
        <v>5</v>
      </c>
      <c r="AB31" s="45">
        <f>AC31+AD31</f>
        <v>40</v>
      </c>
      <c r="AC31" s="28">
        <v>27</v>
      </c>
      <c r="AD31" s="28">
        <v>13</v>
      </c>
      <c r="AE31" s="45">
        <f>AF31+AG31</f>
        <v>0</v>
      </c>
      <c r="AF31" s="28"/>
      <c r="AG31" s="28"/>
      <c r="AH31" s="45">
        <f>AI31+AJ31</f>
        <v>22</v>
      </c>
      <c r="AI31" s="28">
        <v>17</v>
      </c>
      <c r="AJ31" s="28">
        <v>5</v>
      </c>
      <c r="AK31" s="45">
        <f>AL31+AM31</f>
        <v>49</v>
      </c>
      <c r="AL31" s="28">
        <v>32</v>
      </c>
      <c r="AM31" s="28">
        <v>17</v>
      </c>
      <c r="AN31" s="45">
        <f>AO31+AP31</f>
        <v>54</v>
      </c>
      <c r="AO31" s="28">
        <v>34</v>
      </c>
      <c r="AP31" s="28">
        <v>20</v>
      </c>
      <c r="AQ31" s="45">
        <f>AR31+AS31</f>
        <v>5</v>
      </c>
      <c r="AR31" s="28">
        <v>3</v>
      </c>
      <c r="AS31" s="28">
        <v>2</v>
      </c>
      <c r="AT31" s="45">
        <f>AU31+AV31</f>
        <v>22</v>
      </c>
      <c r="AU31" s="28">
        <v>11</v>
      </c>
      <c r="AV31" s="28">
        <v>11</v>
      </c>
      <c r="AW31" s="45">
        <f>AX31+AY31</f>
        <v>14</v>
      </c>
      <c r="AX31" s="28">
        <v>8</v>
      </c>
      <c r="AY31" s="28">
        <v>6</v>
      </c>
      <c r="AZ31" s="45">
        <f>BA31+BB31</f>
        <v>24</v>
      </c>
      <c r="BA31" s="28">
        <v>17</v>
      </c>
      <c r="BB31" s="28">
        <v>7</v>
      </c>
    </row>
    <row r="32" spans="1:58" s="11" customFormat="1" ht="15" customHeight="1" x14ac:dyDescent="0.15">
      <c r="A32" s="74"/>
      <c r="B32" s="64" t="s">
        <v>44</v>
      </c>
      <c r="C32" s="31" t="s">
        <v>28</v>
      </c>
      <c r="D32" s="43">
        <f>G32+J32+M32+P32+S32+V32+Y32+AK32+AB32+AE32+AN32+AQ32+AT32+AZ32+AH32+AW32</f>
        <v>4</v>
      </c>
      <c r="E32" s="35"/>
      <c r="F32" s="35"/>
      <c r="G32" s="27"/>
      <c r="H32" s="27"/>
      <c r="I32" s="27"/>
      <c r="J32" s="48">
        <v>4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9"/>
      <c r="BD32" s="9"/>
      <c r="BE32" s="9"/>
      <c r="BF32" s="9"/>
    </row>
    <row r="33" spans="1:54" s="3" customFormat="1" x14ac:dyDescent="0.15">
      <c r="A33" s="74"/>
      <c r="B33" s="65" t="s">
        <v>6</v>
      </c>
      <c r="C33" s="37" t="s">
        <v>29</v>
      </c>
      <c r="D33" s="38">
        <f t="shared" ref="D33:Z33" si="29">SUM(D34:D36)</f>
        <v>4</v>
      </c>
      <c r="E33" s="39">
        <f>H33+K33+N33+Q33+T33+W33+Z33+AL33+AC33+AF33+AO33+AR33+AU33+BA33+AI33+AX33</f>
        <v>4</v>
      </c>
      <c r="F33" s="39">
        <f>I33+L33+O33+R33+U33+X33+AA33+AM33+AD33+AG33+AP33+AS33+AV33+BB33+AJ33+AY33</f>
        <v>0</v>
      </c>
      <c r="G33" s="39">
        <f t="shared" si="29"/>
        <v>0</v>
      </c>
      <c r="H33" s="39">
        <f t="shared" si="29"/>
        <v>0</v>
      </c>
      <c r="I33" s="39">
        <f t="shared" si="29"/>
        <v>0</v>
      </c>
      <c r="J33" s="39">
        <f>SUM(J34:J36)</f>
        <v>4</v>
      </c>
      <c r="K33" s="39">
        <f t="shared" si="29"/>
        <v>4</v>
      </c>
      <c r="L33" s="39">
        <f t="shared" si="29"/>
        <v>0</v>
      </c>
      <c r="M33" s="39">
        <f t="shared" si="29"/>
        <v>0</v>
      </c>
      <c r="N33" s="39">
        <f t="shared" si="29"/>
        <v>0</v>
      </c>
      <c r="O33" s="39">
        <f t="shared" si="29"/>
        <v>0</v>
      </c>
      <c r="P33" s="39">
        <f t="shared" si="29"/>
        <v>0</v>
      </c>
      <c r="Q33" s="39">
        <f t="shared" si="29"/>
        <v>0</v>
      </c>
      <c r="R33" s="39">
        <f t="shared" si="29"/>
        <v>0</v>
      </c>
      <c r="S33" s="39">
        <f t="shared" si="29"/>
        <v>0</v>
      </c>
      <c r="T33" s="39">
        <f t="shared" si="29"/>
        <v>0</v>
      </c>
      <c r="U33" s="39">
        <f t="shared" si="29"/>
        <v>0</v>
      </c>
      <c r="V33" s="39">
        <f>SUM(V34:V36)</f>
        <v>0</v>
      </c>
      <c r="W33" s="39">
        <f>SUM(W34:W36)</f>
        <v>0</v>
      </c>
      <c r="X33" s="39">
        <f>SUM(X34:X36)</f>
        <v>0</v>
      </c>
      <c r="Y33" s="39">
        <f t="shared" si="29"/>
        <v>0</v>
      </c>
      <c r="Z33" s="39">
        <f t="shared" si="29"/>
        <v>0</v>
      </c>
      <c r="AA33" s="39">
        <f>SUM(AA34:AA36)</f>
        <v>0</v>
      </c>
      <c r="AB33" s="39">
        <f>SUM(AB34:AB36)</f>
        <v>0</v>
      </c>
      <c r="AC33" s="39">
        <f>SUM(AC34:AC36)</f>
        <v>0</v>
      </c>
      <c r="AD33" s="39">
        <f>SUM(AD34:AD36)</f>
        <v>0</v>
      </c>
      <c r="AE33" s="39">
        <f t="shared" ref="AE33:BB33" si="30">SUM(AE34:AE36)</f>
        <v>0</v>
      </c>
      <c r="AF33" s="39">
        <f t="shared" si="30"/>
        <v>0</v>
      </c>
      <c r="AG33" s="39">
        <f t="shared" si="30"/>
        <v>0</v>
      </c>
      <c r="AH33" s="39">
        <f t="shared" si="30"/>
        <v>0</v>
      </c>
      <c r="AI33" s="39">
        <f t="shared" si="30"/>
        <v>0</v>
      </c>
      <c r="AJ33" s="39">
        <f t="shared" si="30"/>
        <v>0</v>
      </c>
      <c r="AK33" s="39">
        <f t="shared" si="30"/>
        <v>0</v>
      </c>
      <c r="AL33" s="39">
        <f t="shared" si="30"/>
        <v>0</v>
      </c>
      <c r="AM33" s="39">
        <f t="shared" si="30"/>
        <v>0</v>
      </c>
      <c r="AN33" s="39">
        <f t="shared" si="30"/>
        <v>0</v>
      </c>
      <c r="AO33" s="39">
        <f t="shared" si="30"/>
        <v>0</v>
      </c>
      <c r="AP33" s="39">
        <f t="shared" si="30"/>
        <v>0</v>
      </c>
      <c r="AQ33" s="39">
        <f t="shared" si="30"/>
        <v>0</v>
      </c>
      <c r="AR33" s="39">
        <f t="shared" si="30"/>
        <v>0</v>
      </c>
      <c r="AS33" s="39">
        <f t="shared" si="30"/>
        <v>0</v>
      </c>
      <c r="AT33" s="39">
        <f t="shared" si="30"/>
        <v>0</v>
      </c>
      <c r="AU33" s="39">
        <f t="shared" si="30"/>
        <v>0</v>
      </c>
      <c r="AV33" s="39">
        <f t="shared" si="30"/>
        <v>0</v>
      </c>
      <c r="AW33" s="39">
        <f t="shared" si="30"/>
        <v>0</v>
      </c>
      <c r="AX33" s="39">
        <f t="shared" si="30"/>
        <v>0</v>
      </c>
      <c r="AY33" s="39">
        <f t="shared" si="30"/>
        <v>0</v>
      </c>
      <c r="AZ33" s="39">
        <f t="shared" si="30"/>
        <v>0</v>
      </c>
      <c r="BA33" s="39">
        <f t="shared" si="30"/>
        <v>0</v>
      </c>
      <c r="BB33" s="39">
        <f t="shared" si="30"/>
        <v>0</v>
      </c>
    </row>
    <row r="34" spans="1:54" s="11" customFormat="1" x14ac:dyDescent="0.15">
      <c r="A34" s="74"/>
      <c r="B34" s="65" t="s">
        <v>5</v>
      </c>
      <c r="C34" s="10" t="s">
        <v>33</v>
      </c>
      <c r="D34" s="42">
        <f>E34+F34</f>
        <v>2</v>
      </c>
      <c r="E34" s="39">
        <f t="shared" ref="E34:F36" si="31">H34+K34+N34+Q34+T34+W34+Z34+AL34+AC34+AF34+AO34+AR34+AU34+BA34+AI34</f>
        <v>2</v>
      </c>
      <c r="F34" s="39">
        <f t="shared" si="31"/>
        <v>0</v>
      </c>
      <c r="G34" s="45">
        <f>H34+I34</f>
        <v>0</v>
      </c>
      <c r="H34" s="28"/>
      <c r="I34" s="28"/>
      <c r="J34" s="45">
        <f>K34+L34</f>
        <v>2</v>
      </c>
      <c r="K34" s="28">
        <v>2</v>
      </c>
      <c r="L34" s="28"/>
      <c r="M34" s="45">
        <f>N34+O34</f>
        <v>0</v>
      </c>
      <c r="N34" s="28"/>
      <c r="O34" s="28"/>
      <c r="P34" s="45">
        <f>Q34+R34</f>
        <v>0</v>
      </c>
      <c r="Q34" s="28"/>
      <c r="R34" s="28"/>
      <c r="S34" s="45">
        <f>T34+U34</f>
        <v>0</v>
      </c>
      <c r="T34" s="28"/>
      <c r="U34" s="28"/>
      <c r="V34" s="45">
        <f>W34+X34</f>
        <v>0</v>
      </c>
      <c r="W34" s="28"/>
      <c r="X34" s="28"/>
      <c r="Y34" s="45">
        <f>Z34+AA34</f>
        <v>0</v>
      </c>
      <c r="Z34" s="28"/>
      <c r="AA34" s="28"/>
      <c r="AB34" s="45">
        <f>AC34+AD34</f>
        <v>0</v>
      </c>
      <c r="AC34" s="28"/>
      <c r="AD34" s="28"/>
      <c r="AE34" s="45">
        <f>AF34+AG34</f>
        <v>0</v>
      </c>
      <c r="AF34" s="28"/>
      <c r="AG34" s="28"/>
      <c r="AH34" s="45">
        <f>AI34+AJ34</f>
        <v>0</v>
      </c>
      <c r="AI34" s="28"/>
      <c r="AJ34" s="28"/>
      <c r="AK34" s="45">
        <f>AL34+AM34</f>
        <v>0</v>
      </c>
      <c r="AL34" s="28"/>
      <c r="AM34" s="28"/>
      <c r="AN34" s="45">
        <f>AO34+AP34</f>
        <v>0</v>
      </c>
      <c r="AO34" s="28"/>
      <c r="AP34" s="28"/>
      <c r="AQ34" s="45">
        <f>AR34+AS34</f>
        <v>0</v>
      </c>
      <c r="AR34" s="28"/>
      <c r="AS34" s="28"/>
      <c r="AT34" s="45">
        <f>AU34+AV34</f>
        <v>0</v>
      </c>
      <c r="AU34" s="28"/>
      <c r="AV34" s="28"/>
      <c r="AW34" s="45">
        <f>AX34+AY34</f>
        <v>0</v>
      </c>
      <c r="AX34" s="28"/>
      <c r="AY34" s="28"/>
      <c r="AZ34" s="45">
        <f>BA34+BB34</f>
        <v>0</v>
      </c>
      <c r="BA34" s="28"/>
      <c r="BB34" s="28"/>
    </row>
    <row r="35" spans="1:54" s="11" customFormat="1" x14ac:dyDescent="0.15">
      <c r="A35" s="74"/>
      <c r="B35" s="65" t="s">
        <v>4</v>
      </c>
      <c r="C35" s="10" t="s">
        <v>34</v>
      </c>
      <c r="D35" s="42">
        <f>E35+F35</f>
        <v>1</v>
      </c>
      <c r="E35" s="39">
        <f t="shared" si="31"/>
        <v>1</v>
      </c>
      <c r="F35" s="39">
        <f t="shared" si="31"/>
        <v>0</v>
      </c>
      <c r="G35" s="45">
        <f>H35+I35</f>
        <v>0</v>
      </c>
      <c r="H35" s="28"/>
      <c r="I35" s="28"/>
      <c r="J35" s="45">
        <f>K35+L35</f>
        <v>1</v>
      </c>
      <c r="K35" s="28">
        <v>1</v>
      </c>
      <c r="L35" s="28"/>
      <c r="M35" s="45">
        <f>N35+O35</f>
        <v>0</v>
      </c>
      <c r="N35" s="28"/>
      <c r="O35" s="28"/>
      <c r="P35" s="45">
        <f>Q35+R35</f>
        <v>0</v>
      </c>
      <c r="Q35" s="28"/>
      <c r="R35" s="28"/>
      <c r="S35" s="45">
        <f>T35+U35</f>
        <v>0</v>
      </c>
      <c r="T35" s="28"/>
      <c r="U35" s="28"/>
      <c r="V35" s="45">
        <f>W35+X35</f>
        <v>0</v>
      </c>
      <c r="W35" s="28"/>
      <c r="X35" s="28"/>
      <c r="Y35" s="45">
        <f>Z35+AA35</f>
        <v>0</v>
      </c>
      <c r="Z35" s="28"/>
      <c r="AA35" s="28"/>
      <c r="AB35" s="45">
        <f>AC35+AD35</f>
        <v>0</v>
      </c>
      <c r="AC35" s="28"/>
      <c r="AD35" s="28"/>
      <c r="AE35" s="45">
        <f>AF35+AG35</f>
        <v>0</v>
      </c>
      <c r="AF35" s="28"/>
      <c r="AG35" s="28"/>
      <c r="AH35" s="45">
        <f>AI35+AJ35</f>
        <v>0</v>
      </c>
      <c r="AI35" s="28"/>
      <c r="AJ35" s="28"/>
      <c r="AK35" s="45">
        <f>AL35+AM35</f>
        <v>0</v>
      </c>
      <c r="AL35" s="28"/>
      <c r="AM35" s="28"/>
      <c r="AN35" s="45">
        <f>AO35+AP35</f>
        <v>0</v>
      </c>
      <c r="AO35" s="28"/>
      <c r="AP35" s="28"/>
      <c r="AQ35" s="45">
        <f>AR35+AS35</f>
        <v>0</v>
      </c>
      <c r="AR35" s="28"/>
      <c r="AS35" s="28"/>
      <c r="AT35" s="45">
        <f>AU35+AV35</f>
        <v>0</v>
      </c>
      <c r="AU35" s="28"/>
      <c r="AV35" s="28"/>
      <c r="AW35" s="45">
        <f>AX35+AY35</f>
        <v>0</v>
      </c>
      <c r="AX35" s="28"/>
      <c r="AY35" s="28"/>
      <c r="AZ35" s="45">
        <f>BA35+BB35</f>
        <v>0</v>
      </c>
      <c r="BA35" s="28"/>
      <c r="BB35" s="28"/>
    </row>
    <row r="36" spans="1:54" s="11" customFormat="1" x14ac:dyDescent="0.15">
      <c r="A36" s="75"/>
      <c r="B36" s="66"/>
      <c r="C36" s="12" t="s">
        <v>35</v>
      </c>
      <c r="D36" s="44">
        <f>E36+F36</f>
        <v>1</v>
      </c>
      <c r="E36" s="47">
        <f t="shared" si="31"/>
        <v>1</v>
      </c>
      <c r="F36" s="47">
        <f t="shared" si="31"/>
        <v>0</v>
      </c>
      <c r="G36" s="46">
        <f>H36+I36</f>
        <v>0</v>
      </c>
      <c r="H36" s="36"/>
      <c r="I36" s="36"/>
      <c r="J36" s="46">
        <f>K36+L36</f>
        <v>1</v>
      </c>
      <c r="K36" s="36">
        <v>1</v>
      </c>
      <c r="L36" s="36"/>
      <c r="M36" s="46">
        <f>N36+O36</f>
        <v>0</v>
      </c>
      <c r="N36" s="36"/>
      <c r="O36" s="36"/>
      <c r="P36" s="46">
        <f>Q36+R36</f>
        <v>0</v>
      </c>
      <c r="Q36" s="36"/>
      <c r="R36" s="36"/>
      <c r="S36" s="46">
        <f>T36+U36</f>
        <v>0</v>
      </c>
      <c r="T36" s="36"/>
      <c r="U36" s="36"/>
      <c r="V36" s="46">
        <f>W36+X36</f>
        <v>0</v>
      </c>
      <c r="W36" s="36"/>
      <c r="X36" s="36"/>
      <c r="Y36" s="46">
        <f>Z36+AA36</f>
        <v>0</v>
      </c>
      <c r="Z36" s="36"/>
      <c r="AA36" s="36"/>
      <c r="AB36" s="46">
        <f>AC36+AD36</f>
        <v>0</v>
      </c>
      <c r="AC36" s="36"/>
      <c r="AD36" s="36"/>
      <c r="AE36" s="46">
        <f>AF36+AG36</f>
        <v>0</v>
      </c>
      <c r="AF36" s="36"/>
      <c r="AG36" s="36"/>
      <c r="AH36" s="46">
        <f>AI36+AJ36</f>
        <v>0</v>
      </c>
      <c r="AI36" s="36"/>
      <c r="AJ36" s="36"/>
      <c r="AK36" s="46">
        <f>AL36+AM36</f>
        <v>0</v>
      </c>
      <c r="AL36" s="36"/>
      <c r="AM36" s="36"/>
      <c r="AN36" s="46">
        <f>AO36+AP36</f>
        <v>0</v>
      </c>
      <c r="AO36" s="36"/>
      <c r="AP36" s="36"/>
      <c r="AQ36" s="46">
        <f>AR36+AS36</f>
        <v>0</v>
      </c>
      <c r="AR36" s="36"/>
      <c r="AS36" s="36"/>
      <c r="AT36" s="46">
        <f>AU36+AV36</f>
        <v>0</v>
      </c>
      <c r="AU36" s="36"/>
      <c r="AV36" s="36"/>
      <c r="AW36" s="46">
        <f>AX36+AY36</f>
        <v>0</v>
      </c>
      <c r="AX36" s="36"/>
      <c r="AY36" s="36"/>
      <c r="AZ36" s="46">
        <f>BA36+BB36</f>
        <v>0</v>
      </c>
      <c r="BA36" s="36"/>
      <c r="BB36" s="36"/>
    </row>
    <row r="37" spans="1:54" s="15" customFormat="1" x14ac:dyDescent="0.15">
      <c r="A37" s="13"/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</row>
    <row r="38" spans="1:54" customFormat="1" ht="13.5" x14ac:dyDescent="0.15"/>
    <row r="39" spans="1:54" customFormat="1" ht="13.5" x14ac:dyDescent="0.15"/>
    <row r="40" spans="1:54" customFormat="1" ht="13.5" x14ac:dyDescent="0.15"/>
    <row r="41" spans="1:54" customFormat="1" ht="13.5" x14ac:dyDescent="0.15"/>
    <row r="42" spans="1:54" s="15" customFormat="1" x14ac:dyDescent="0.15">
      <c r="A42" s="13"/>
      <c r="B42" s="13"/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</row>
    <row r="43" spans="1:54" s="15" customFormat="1" x14ac:dyDescent="0.15">
      <c r="A43" s="13"/>
      <c r="B43" s="13"/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</row>
    <row r="44" spans="1:54" s="15" customFormat="1" x14ac:dyDescent="0.15">
      <c r="A44" s="13"/>
      <c r="B44" s="13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</row>
    <row r="45" spans="1:54" s="15" customFormat="1" x14ac:dyDescent="0.15">
      <c r="A45" s="13"/>
      <c r="B45" s="13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54" s="15" customFormat="1" x14ac:dyDescent="0.15">
      <c r="A46" s="13"/>
      <c r="B46" s="13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</row>
    <row r="47" spans="1:54" s="15" customFormat="1" x14ac:dyDescent="0.15">
      <c r="A47" s="13"/>
      <c r="B47" s="13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</row>
    <row r="48" spans="1:54" s="15" customFormat="1" x14ac:dyDescent="0.15">
      <c r="A48" s="13"/>
      <c r="B48" s="13"/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</row>
    <row r="49" spans="1:54" s="1" customFormat="1" x14ac:dyDescent="0.15">
      <c r="A49" s="13"/>
      <c r="B49" s="16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</row>
    <row r="50" spans="1:54" s="15" customFormat="1" x14ac:dyDescent="0.15">
      <c r="A50" s="13"/>
      <c r="B50" s="16"/>
      <c r="C50" s="16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</row>
    <row r="51" spans="1:54" s="15" customFormat="1" x14ac:dyDescent="0.15">
      <c r="A51" s="13"/>
      <c r="B51" s="16"/>
      <c r="C51" s="16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1:54" s="1" customFormat="1" x14ac:dyDescent="0.15">
      <c r="A52" s="13"/>
      <c r="B52" s="16"/>
      <c r="C52" s="16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1:54" s="1" customFormat="1" x14ac:dyDescent="0.15">
      <c r="A53" s="13"/>
      <c r="B53" s="16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</row>
    <row r="54" spans="1:54" s="15" customFormat="1" x14ac:dyDescent="0.15">
      <c r="A54" s="13"/>
      <c r="B54" s="16"/>
      <c r="C54" s="16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</row>
    <row r="55" spans="1:54" s="15" customFormat="1" x14ac:dyDescent="0.15">
      <c r="A55" s="13"/>
      <c r="B55" s="16"/>
      <c r="C55" s="16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</row>
    <row r="56" spans="1:54" s="15" customFormat="1" x14ac:dyDescent="0.15">
      <c r="A56" s="13"/>
      <c r="B56" s="16"/>
      <c r="C56" s="16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</row>
    <row r="57" spans="1:54" s="15" customFormat="1" x14ac:dyDescent="0.15">
      <c r="A57" s="13"/>
      <c r="B57" s="16"/>
      <c r="C57" s="16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</row>
    <row r="58" spans="1:54" s="1" customFormat="1" x14ac:dyDescent="0.15">
      <c r="A58" s="13"/>
      <c r="B58" s="16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</row>
    <row r="59" spans="1:54" s="15" customFormat="1" x14ac:dyDescent="0.15">
      <c r="A59" s="13"/>
      <c r="B59" s="16"/>
      <c r="C59" s="16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</row>
    <row r="60" spans="1:54" s="15" customFormat="1" x14ac:dyDescent="0.15">
      <c r="A60" s="13"/>
      <c r="B60" s="16"/>
      <c r="C60" s="16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</row>
    <row r="61" spans="1:54" s="15" customFormat="1" x14ac:dyDescent="0.15">
      <c r="A61" s="13"/>
      <c r="B61" s="16"/>
      <c r="C61" s="16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</row>
    <row r="62" spans="1:54" s="15" customFormat="1" x14ac:dyDescent="0.15">
      <c r="A62" s="13"/>
      <c r="B62" s="16"/>
      <c r="C62" s="16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</row>
    <row r="63" spans="1:54" s="15" customFormat="1" x14ac:dyDescent="0.15">
      <c r="A63" s="13"/>
      <c r="B63" s="16"/>
      <c r="C63" s="16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</row>
    <row r="64" spans="1:54" s="15" customFormat="1" x14ac:dyDescent="0.15">
      <c r="A64" s="13"/>
      <c r="B64" s="16"/>
      <c r="C64" s="16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</row>
    <row r="65" spans="1:54" s="15" customFormat="1" x14ac:dyDescent="0.15">
      <c r="A65" s="13"/>
      <c r="B65" s="16"/>
      <c r="C65" s="16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</row>
    <row r="66" spans="1:54" s="15" customFormat="1" x14ac:dyDescent="0.15">
      <c r="A66" s="13"/>
      <c r="B66" s="16"/>
      <c r="C66" s="16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</row>
    <row r="67" spans="1:54" s="1" customFormat="1" x14ac:dyDescent="0.15">
      <c r="A67" s="13"/>
      <c r="B67" s="16"/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</row>
    <row r="68" spans="1:54" s="15" customFormat="1" x14ac:dyDescent="0.15">
      <c r="A68" s="13"/>
      <c r="B68" s="16"/>
      <c r="C68" s="16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</row>
    <row r="69" spans="1:54" s="15" customFormat="1" x14ac:dyDescent="0.15">
      <c r="A69" s="13"/>
      <c r="B69" s="16"/>
      <c r="C69" s="16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</row>
    <row r="70" spans="1:54" s="15" customFormat="1" x14ac:dyDescent="0.15">
      <c r="A70" s="13"/>
      <c r="B70" s="16"/>
      <c r="C70" s="16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</row>
    <row r="71" spans="1:54" s="1" customFormat="1" x14ac:dyDescent="0.15">
      <c r="A71" s="13"/>
      <c r="B71" s="16"/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</row>
    <row r="72" spans="1:54" s="20" customFormat="1" x14ac:dyDescent="0.15">
      <c r="A72" s="13"/>
      <c r="B72" s="18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</row>
    <row r="73" spans="1:54" s="20" customFormat="1" x14ac:dyDescent="0.15">
      <c r="A73" s="13"/>
      <c r="B73" s="18"/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</row>
    <row r="74" spans="1:54" s="20" customFormat="1" x14ac:dyDescent="0.15">
      <c r="A74" s="13"/>
      <c r="B74" s="18"/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</row>
    <row r="75" spans="1:54" s="15" customFormat="1" x14ac:dyDescent="0.15">
      <c r="A75" s="13"/>
      <c r="B75" s="16"/>
      <c r="C75" s="16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</row>
    <row r="76" spans="1:54" s="20" customFormat="1" x14ac:dyDescent="0.15">
      <c r="A76" s="13"/>
      <c r="B76" s="18"/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</row>
    <row r="77" spans="1:54" s="1" customFormat="1" x14ac:dyDescent="0.15">
      <c r="A77" s="13"/>
      <c r="B77" s="16"/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</row>
    <row r="78" spans="1:54" s="20" customFormat="1" x14ac:dyDescent="0.15">
      <c r="A78" s="13"/>
      <c r="B78" s="18"/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</row>
    <row r="79" spans="1:54" s="20" customFormat="1" x14ac:dyDescent="0.15">
      <c r="A79" s="13"/>
      <c r="B79" s="18"/>
      <c r="C79" s="18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</row>
    <row r="80" spans="1:54" s="20" customFormat="1" x14ac:dyDescent="0.15">
      <c r="A80" s="13"/>
      <c r="B80" s="18"/>
      <c r="C80" s="18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</row>
    <row r="81" spans="1:54" s="1" customFormat="1" x14ac:dyDescent="0.15">
      <c r="A81" s="13"/>
      <c r="B81" s="16"/>
      <c r="C81" s="16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</row>
    <row r="82" spans="1:54" s="1" customFormat="1" x14ac:dyDescent="0.15">
      <c r="A82" s="13"/>
      <c r="B82" s="16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</row>
    <row r="83" spans="1:54" s="20" customFormat="1" x14ac:dyDescent="0.15">
      <c r="A83" s="18"/>
      <c r="B83" s="18"/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</row>
    <row r="84" spans="1:54" s="20" customFormat="1" x14ac:dyDescent="0.15">
      <c r="A84" s="18"/>
      <c r="B84" s="18"/>
      <c r="C84" s="18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</row>
    <row r="85" spans="1:54" s="20" customFormat="1" x14ac:dyDescent="0.15">
      <c r="A85" s="18"/>
      <c r="B85" s="18"/>
      <c r="C85" s="18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</row>
    <row r="86" spans="1:54" s="1" customFormat="1" x14ac:dyDescent="0.15">
      <c r="A86" s="16"/>
      <c r="B86" s="16"/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</row>
    <row r="87" spans="1:54" s="20" customFormat="1" x14ac:dyDescent="0.15">
      <c r="A87" s="18"/>
      <c r="B87" s="18"/>
      <c r="C87" s="18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</row>
    <row r="88" spans="1:54" s="20" customFormat="1" x14ac:dyDescent="0.15">
      <c r="A88" s="18"/>
      <c r="B88" s="18"/>
      <c r="C88" s="18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</row>
    <row r="89" spans="1:54" s="1" customFormat="1" x14ac:dyDescent="0.15">
      <c r="A89" s="16"/>
      <c r="B89" s="16"/>
      <c r="C89" s="16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</row>
    <row r="90" spans="1:54" s="1" customFormat="1" x14ac:dyDescent="0.15">
      <c r="A90" s="16"/>
      <c r="B90" s="16"/>
      <c r="C90" s="16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</row>
    <row r="91" spans="1:54" s="1" customFormat="1" x14ac:dyDescent="0.15">
      <c r="A91" s="16"/>
      <c r="B91" s="16"/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</row>
    <row r="92" spans="1:54" s="20" customFormat="1" x14ac:dyDescent="0.15">
      <c r="A92" s="18"/>
      <c r="B92" s="18"/>
      <c r="C92" s="18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</row>
    <row r="93" spans="1:54" s="20" customFormat="1" x14ac:dyDescent="0.15">
      <c r="A93" s="18"/>
      <c r="B93" s="18"/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</row>
    <row r="94" spans="1:54" s="20" customFormat="1" x14ac:dyDescent="0.15">
      <c r="A94" s="18"/>
      <c r="B94" s="18"/>
      <c r="C94" s="18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</row>
    <row r="95" spans="1:54" s="20" customFormat="1" x14ac:dyDescent="0.15">
      <c r="A95" s="18"/>
      <c r="B95" s="18"/>
      <c r="C95" s="18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</row>
    <row r="96" spans="1:54" s="1" customFormat="1" x14ac:dyDescent="0.15">
      <c r="A96" s="16"/>
      <c r="B96" s="16"/>
      <c r="C96" s="16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</row>
    <row r="97" spans="1:54" s="1" customFormat="1" x14ac:dyDescent="0.15">
      <c r="A97" s="16"/>
      <c r="B97" s="16"/>
      <c r="C97" s="16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</row>
    <row r="98" spans="1:54" s="1" customFormat="1" x14ac:dyDescent="0.15">
      <c r="A98" s="16"/>
      <c r="B98" s="16"/>
      <c r="C98" s="16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</row>
    <row r="99" spans="1:54" s="15" customFormat="1" x14ac:dyDescent="0.15">
      <c r="A99" s="16"/>
      <c r="B99" s="16"/>
      <c r="C99" s="16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</row>
    <row r="100" spans="1:54" s="15" customFormat="1" x14ac:dyDescent="0.15">
      <c r="A100" s="16"/>
      <c r="B100" s="16"/>
      <c r="C100" s="16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</row>
    <row r="101" spans="1:54" s="1" customFormat="1" x14ac:dyDescent="0.15">
      <c r="A101" s="16"/>
      <c r="B101" s="16"/>
      <c r="C101" s="16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</row>
    <row r="102" spans="1:54" s="15" customFormat="1" x14ac:dyDescent="0.15">
      <c r="A102" s="16"/>
      <c r="B102" s="16"/>
      <c r="C102" s="16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</row>
    <row r="103" spans="1:54" s="15" customFormat="1" x14ac:dyDescent="0.15">
      <c r="A103" s="16"/>
      <c r="B103" s="16"/>
      <c r="C103" s="16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</row>
    <row r="104" spans="1:54" s="15" customFormat="1" x14ac:dyDescent="0.15">
      <c r="A104" s="16"/>
      <c r="B104" s="16"/>
      <c r="C104" s="16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</row>
    <row r="105" spans="1:54" s="15" customFormat="1" x14ac:dyDescent="0.15">
      <c r="A105" s="16"/>
      <c r="B105" s="16"/>
      <c r="C105" s="16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</row>
    <row r="106" spans="1:54" s="15" customFormat="1" x14ac:dyDescent="0.15">
      <c r="A106" s="16"/>
      <c r="B106" s="16"/>
      <c r="C106" s="16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</row>
    <row r="107" spans="1:54" s="15" customFormat="1" x14ac:dyDescent="0.15">
      <c r="A107" s="16"/>
      <c r="B107" s="16"/>
      <c r="C107" s="16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</row>
    <row r="108" spans="1:54" s="15" customFormat="1" x14ac:dyDescent="0.15">
      <c r="A108" s="16"/>
      <c r="B108" s="16"/>
      <c r="C108" s="16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</row>
    <row r="109" spans="1:54" s="1" customFormat="1" x14ac:dyDescent="0.15">
      <c r="A109" s="16"/>
      <c r="B109" s="16"/>
      <c r="C109" s="16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</row>
    <row r="110" spans="1:54" s="1" customFormat="1" x14ac:dyDescent="0.15">
      <c r="A110" s="16"/>
      <c r="B110" s="16"/>
      <c r="C110" s="16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</row>
    <row r="111" spans="1:54" s="1" customFormat="1" x14ac:dyDescent="0.15">
      <c r="A111" s="16"/>
      <c r="B111" s="16"/>
      <c r="C111" s="16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</row>
    <row r="112" spans="1:54" s="1" customFormat="1" x14ac:dyDescent="0.15">
      <c r="A112" s="16"/>
      <c r="B112" s="16"/>
      <c r="C112" s="16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</row>
    <row r="113" spans="1:54" s="15" customFormat="1" x14ac:dyDescent="0.15">
      <c r="A113" s="16"/>
      <c r="B113" s="16"/>
      <c r="C113" s="16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</row>
    <row r="114" spans="1:54" s="15" customFormat="1" x14ac:dyDescent="0.15">
      <c r="A114" s="16"/>
      <c r="B114" s="16"/>
      <c r="C114" s="16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</row>
    <row r="115" spans="1:54" s="1" customFormat="1" x14ac:dyDescent="0.15">
      <c r="A115" s="16"/>
      <c r="B115" s="16"/>
      <c r="C115" s="16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</row>
    <row r="116" spans="1:54" s="1" customFormat="1" x14ac:dyDescent="0.15">
      <c r="A116" s="16"/>
      <c r="B116" s="16"/>
      <c r="C116" s="1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</row>
    <row r="117" spans="1:54" s="15" customFormat="1" x14ac:dyDescent="0.15">
      <c r="A117" s="21"/>
      <c r="B117" s="21"/>
      <c r="C117" s="21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</row>
    <row r="118" spans="1:54" s="15" customFormat="1" x14ac:dyDescent="0.15">
      <c r="A118" s="21"/>
      <c r="B118" s="21"/>
      <c r="C118" s="21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</row>
    <row r="119" spans="1:54" s="15" customFormat="1" x14ac:dyDescent="0.15">
      <c r="A119" s="21"/>
      <c r="B119" s="21"/>
      <c r="C119" s="21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</row>
    <row r="120" spans="1:54" s="1" customFormat="1" x14ac:dyDescent="0.15">
      <c r="A120" s="21"/>
      <c r="B120" s="21"/>
      <c r="C120" s="21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</row>
    <row r="121" spans="1:54" s="15" customFormat="1" x14ac:dyDescent="0.15">
      <c r="A121" s="21"/>
      <c r="B121" s="21"/>
      <c r="C121" s="21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</row>
    <row r="122" spans="1:54" s="15" customFormat="1" x14ac:dyDescent="0.15">
      <c r="A122" s="21"/>
      <c r="B122" s="21"/>
      <c r="C122" s="21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</row>
    <row r="123" spans="1:54" s="1" customFormat="1" x14ac:dyDescent="0.15">
      <c r="A123" s="21"/>
      <c r="B123" s="21"/>
      <c r="C123" s="21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</row>
    <row r="124" spans="1:54" s="15" customFormat="1" x14ac:dyDescent="0.15">
      <c r="A124" s="21"/>
      <c r="B124" s="21"/>
      <c r="C124" s="21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</row>
    <row r="125" spans="1:54" s="1" customFormat="1" x14ac:dyDescent="0.15">
      <c r="A125" s="21"/>
      <c r="B125" s="21"/>
      <c r="C125" s="2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</row>
    <row r="126" spans="1:54" s="15" customFormat="1" x14ac:dyDescent="0.15">
      <c r="A126" s="21"/>
      <c r="B126" s="21"/>
      <c r="C126" s="2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</row>
    <row r="127" spans="1:54" s="15" customFormat="1" x14ac:dyDescent="0.15">
      <c r="A127" s="21"/>
      <c r="B127" s="21"/>
      <c r="C127" s="2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</row>
    <row r="128" spans="1:54" s="15" customFormat="1" x14ac:dyDescent="0.15">
      <c r="A128" s="21"/>
      <c r="B128" s="21"/>
      <c r="C128" s="2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</row>
    <row r="129" spans="1:54" s="15" customFormat="1" x14ac:dyDescent="0.15">
      <c r="A129" s="21"/>
      <c r="B129" s="21"/>
      <c r="C129" s="21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</row>
    <row r="130" spans="1:54" s="1" customFormat="1" x14ac:dyDescent="0.15">
      <c r="A130" s="21"/>
      <c r="B130" s="21"/>
      <c r="C130" s="2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</row>
    <row r="131" spans="1:54" s="15" customFormat="1" x14ac:dyDescent="0.15">
      <c r="A131" s="21"/>
      <c r="B131" s="21"/>
      <c r="C131" s="2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</row>
    <row r="132" spans="1:54" s="1" customFormat="1" x14ac:dyDescent="0.15">
      <c r="A132" s="21"/>
      <c r="B132" s="21"/>
      <c r="C132" s="2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</row>
    <row r="133" spans="1:54" s="15" customFormat="1" x14ac:dyDescent="0.15">
      <c r="A133" s="21"/>
      <c r="B133" s="21"/>
      <c r="C133" s="21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</row>
    <row r="134" spans="1:54" s="1" customFormat="1" x14ac:dyDescent="0.15">
      <c r="A134" s="21"/>
      <c r="B134" s="21"/>
      <c r="C134" s="21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</row>
    <row r="135" spans="1:54" s="1" customFormat="1" x14ac:dyDescent="0.15">
      <c r="A135" s="21"/>
      <c r="B135" s="21"/>
      <c r="C135" s="21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</row>
    <row r="136" spans="1:54" s="15" customFormat="1" x14ac:dyDescent="0.15">
      <c r="A136" s="21"/>
      <c r="B136" s="21"/>
      <c r="C136" s="21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</row>
    <row r="137" spans="1:54" s="1" customFormat="1" x14ac:dyDescent="0.15">
      <c r="A137" s="21"/>
      <c r="B137" s="21"/>
      <c r="C137" s="21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</row>
    <row r="138" spans="1:54" s="1" customFormat="1" x14ac:dyDescent="0.15">
      <c r="A138" s="21"/>
      <c r="B138" s="21"/>
      <c r="C138" s="21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</row>
    <row r="139" spans="1:54" s="15" customFormat="1" x14ac:dyDescent="0.15">
      <c r="A139" s="21"/>
      <c r="B139" s="21"/>
      <c r="C139" s="21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</row>
    <row r="140" spans="1:54" s="15" customFormat="1" x14ac:dyDescent="0.15">
      <c r="A140" s="21"/>
      <c r="B140" s="21"/>
      <c r="C140" s="21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</row>
    <row r="141" spans="1:54" s="15" customFormat="1" x14ac:dyDescent="0.15">
      <c r="A141" s="21"/>
      <c r="B141" s="21"/>
      <c r="C141" s="21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</row>
    <row r="142" spans="1:54" s="15" customFormat="1" x14ac:dyDescent="0.15">
      <c r="A142" s="21"/>
      <c r="B142" s="21"/>
      <c r="C142" s="21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</row>
    <row r="143" spans="1:54" s="15" customFormat="1" x14ac:dyDescent="0.15">
      <c r="A143" s="21"/>
      <c r="B143" s="21"/>
      <c r="C143" s="21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</row>
    <row r="144" spans="1:54" s="15" customFormat="1" x14ac:dyDescent="0.15">
      <c r="A144" s="21"/>
      <c r="B144" s="21"/>
      <c r="C144" s="21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</row>
    <row r="145" spans="1:54" s="15" customFormat="1" x14ac:dyDescent="0.15">
      <c r="A145" s="21"/>
      <c r="B145" s="21"/>
      <c r="C145" s="21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</row>
    <row r="146" spans="1:54" s="15" customFormat="1" x14ac:dyDescent="0.15">
      <c r="A146" s="21"/>
      <c r="B146" s="21"/>
      <c r="C146" s="21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</row>
    <row r="147" spans="1:54" s="1" customFormat="1" x14ac:dyDescent="0.15">
      <c r="A147" s="21"/>
      <c r="B147" s="21"/>
      <c r="C147" s="21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</row>
    <row r="148" spans="1:54" s="1" customFormat="1" x14ac:dyDescent="0.15">
      <c r="A148" s="21"/>
      <c r="B148" s="21"/>
      <c r="C148" s="21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</row>
    <row r="149" spans="1:54" s="15" customFormat="1" x14ac:dyDescent="0.15">
      <c r="A149" s="21"/>
      <c r="B149" s="21"/>
      <c r="C149" s="2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</row>
    <row r="150" spans="1:54" s="1" customFormat="1" x14ac:dyDescent="0.15">
      <c r="A150" s="21"/>
      <c r="B150" s="21"/>
      <c r="C150" s="21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</row>
    <row r="151" spans="1:54" s="15" customFormat="1" x14ac:dyDescent="0.15">
      <c r="A151" s="21"/>
      <c r="B151" s="21"/>
      <c r="C151" s="21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</row>
    <row r="152" spans="1:54" s="1" customFormat="1" x14ac:dyDescent="0.15">
      <c r="A152" s="21"/>
      <c r="B152" s="21"/>
      <c r="C152" s="21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</row>
    <row r="153" spans="1:54" s="1" customFormat="1" x14ac:dyDescent="0.15">
      <c r="A153" s="21"/>
      <c r="B153" s="21"/>
      <c r="C153" s="21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</row>
    <row r="154" spans="1:54" s="1" customFormat="1" x14ac:dyDescent="0.15">
      <c r="A154" s="21"/>
      <c r="B154" s="21"/>
      <c r="C154" s="21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</row>
    <row r="155" spans="1:54" x14ac:dyDescent="0.1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x14ac:dyDescent="0.15">
      <c r="A156" s="21"/>
      <c r="B156" s="21"/>
      <c r="C156" s="21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</row>
    <row r="157" spans="1:54" x14ac:dyDescent="0.15"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</row>
    <row r="158" spans="1:54" x14ac:dyDescent="0.15"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</row>
    <row r="159" spans="1:54" x14ac:dyDescent="0.15"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</row>
    <row r="160" spans="1:54" x14ac:dyDescent="0.15"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</row>
    <row r="161" spans="1:54" x14ac:dyDescent="0.15"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</row>
    <row r="162" spans="1:54" x14ac:dyDescent="0.15"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</row>
    <row r="163" spans="1:54" x14ac:dyDescent="0.15"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</row>
    <row r="166" spans="1:54" x14ac:dyDescent="0.15">
      <c r="A166" s="21"/>
      <c r="B166" s="21"/>
      <c r="C166" s="21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</row>
    <row r="167" spans="1:54" x14ac:dyDescent="0.15">
      <c r="A167" s="16"/>
      <c r="B167" s="16"/>
      <c r="C167" s="16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</row>
    <row r="168" spans="1:54" x14ac:dyDescent="0.15">
      <c r="A168" s="21"/>
      <c r="B168" s="21"/>
      <c r="C168" s="21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</row>
    <row r="169" spans="1:54" x14ac:dyDescent="0.15">
      <c r="A169" s="21"/>
      <c r="B169" s="21"/>
      <c r="C169" s="21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</row>
    <row r="170" spans="1:54" x14ac:dyDescent="0.15">
      <c r="A170" s="21"/>
      <c r="B170" s="21"/>
      <c r="C170" s="21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</row>
    <row r="171" spans="1:54" x14ac:dyDescent="0.15">
      <c r="A171" s="21"/>
      <c r="B171" s="21"/>
      <c r="C171" s="21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</row>
    <row r="172" spans="1:54" x14ac:dyDescent="0.15">
      <c r="A172" s="21"/>
      <c r="B172" s="21"/>
      <c r="C172" s="21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</row>
    <row r="173" spans="1:54" x14ac:dyDescent="0.15">
      <c r="A173" s="21"/>
      <c r="B173" s="21"/>
      <c r="C173" s="21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</row>
    <row r="174" spans="1:54" x14ac:dyDescent="0.15">
      <c r="A174" s="21"/>
      <c r="B174" s="21"/>
      <c r="C174" s="2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</row>
    <row r="175" spans="1:54" x14ac:dyDescent="0.15">
      <c r="A175" s="21"/>
      <c r="B175" s="21"/>
      <c r="C175" s="21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</row>
    <row r="176" spans="1:54" x14ac:dyDescent="0.15">
      <c r="A176" s="21"/>
      <c r="B176" s="21"/>
      <c r="C176" s="21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</row>
    <row r="177" spans="1:54" x14ac:dyDescent="0.15">
      <c r="A177" s="21"/>
      <c r="B177" s="21"/>
      <c r="C177" s="21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</row>
    <row r="178" spans="1:54" x14ac:dyDescent="0.15">
      <c r="A178" s="21"/>
      <c r="B178" s="21"/>
      <c r="C178" s="21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</row>
    <row r="179" spans="1:54" x14ac:dyDescent="0.15">
      <c r="A179" s="21"/>
      <c r="B179" s="21"/>
      <c r="C179" s="21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</row>
    <row r="180" spans="1:54" x14ac:dyDescent="0.15">
      <c r="A180" s="21"/>
      <c r="B180" s="21"/>
      <c r="C180" s="21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</row>
    <row r="181" spans="1:54" x14ac:dyDescent="0.15">
      <c r="A181" s="21"/>
      <c r="B181" s="21"/>
      <c r="C181" s="21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</row>
    <row r="182" spans="1:54" x14ac:dyDescent="0.15">
      <c r="A182" s="21"/>
      <c r="B182" s="21"/>
      <c r="C182" s="21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</row>
    <row r="183" spans="1:54" x14ac:dyDescent="0.15">
      <c r="A183" s="21"/>
      <c r="B183" s="21"/>
      <c r="C183" s="21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</row>
    <row r="184" spans="1:54" x14ac:dyDescent="0.15">
      <c r="A184" s="21"/>
      <c r="B184" s="21"/>
      <c r="C184" s="21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</row>
    <row r="185" spans="1:54" x14ac:dyDescent="0.15">
      <c r="A185" s="21"/>
      <c r="B185" s="21"/>
      <c r="C185" s="21"/>
    </row>
    <row r="186" spans="1:54" x14ac:dyDescent="0.15">
      <c r="A186" s="21"/>
      <c r="B186" s="21"/>
      <c r="C186" s="21"/>
    </row>
    <row r="187" spans="1:54" x14ac:dyDescent="0.15">
      <c r="A187" s="16"/>
      <c r="B187" s="16"/>
      <c r="C187" s="16"/>
    </row>
    <row r="188" spans="1:54" x14ac:dyDescent="0.15">
      <c r="A188" s="16"/>
      <c r="B188" s="16"/>
      <c r="C188" s="16"/>
    </row>
    <row r="189" spans="1:54" x14ac:dyDescent="0.15">
      <c r="A189" s="16"/>
      <c r="B189" s="16"/>
      <c r="C189" s="16"/>
    </row>
    <row r="190" spans="1:54" x14ac:dyDescent="0.15">
      <c r="A190" s="16"/>
      <c r="B190" s="16"/>
      <c r="C190" s="16"/>
    </row>
    <row r="191" spans="1:54" x14ac:dyDescent="0.15">
      <c r="A191" s="16"/>
      <c r="B191" s="16"/>
      <c r="C191" s="16"/>
    </row>
    <row r="192" spans="1:54" x14ac:dyDescent="0.15">
      <c r="A192" s="16"/>
      <c r="B192" s="16"/>
      <c r="C192" s="16"/>
    </row>
    <row r="193" spans="1:3" x14ac:dyDescent="0.15">
      <c r="A193" s="16"/>
      <c r="B193" s="16"/>
      <c r="C193" s="16"/>
    </row>
    <row r="194" spans="1:3" x14ac:dyDescent="0.15">
      <c r="A194" s="16"/>
      <c r="B194" s="16"/>
      <c r="C194" s="16"/>
    </row>
    <row r="195" spans="1:3" x14ac:dyDescent="0.15">
      <c r="A195" s="16"/>
      <c r="B195" s="16"/>
      <c r="C195" s="16"/>
    </row>
    <row r="196" spans="1:3" x14ac:dyDescent="0.15">
      <c r="A196" s="16"/>
      <c r="B196" s="16"/>
      <c r="C196" s="16"/>
    </row>
    <row r="197" spans="1:3" x14ac:dyDescent="0.15">
      <c r="A197" s="16"/>
      <c r="B197" s="16"/>
      <c r="C197" s="16"/>
    </row>
    <row r="198" spans="1:3" x14ac:dyDescent="0.15">
      <c r="A198" s="16"/>
      <c r="B198" s="16"/>
      <c r="C198" s="16"/>
    </row>
    <row r="199" spans="1:3" x14ac:dyDescent="0.15">
      <c r="A199" s="16"/>
      <c r="B199" s="16"/>
      <c r="C199" s="16"/>
    </row>
    <row r="200" spans="1:3" x14ac:dyDescent="0.15">
      <c r="A200" s="16"/>
      <c r="B200" s="16"/>
      <c r="C200" s="16"/>
    </row>
    <row r="201" spans="1:3" x14ac:dyDescent="0.15">
      <c r="A201" s="16"/>
      <c r="B201" s="16"/>
      <c r="C201" s="16"/>
    </row>
    <row r="202" spans="1:3" x14ac:dyDescent="0.15">
      <c r="A202" s="16"/>
      <c r="B202" s="16"/>
      <c r="C202" s="16"/>
    </row>
    <row r="203" spans="1:3" x14ac:dyDescent="0.15">
      <c r="A203" s="16"/>
      <c r="B203" s="16"/>
      <c r="C203" s="16"/>
    </row>
    <row r="204" spans="1:3" x14ac:dyDescent="0.15">
      <c r="A204" s="16"/>
      <c r="B204" s="16"/>
      <c r="C204" s="16"/>
    </row>
    <row r="205" spans="1:3" x14ac:dyDescent="0.15">
      <c r="A205" s="16"/>
      <c r="B205" s="16"/>
      <c r="C205" s="16"/>
    </row>
    <row r="206" spans="1:3" x14ac:dyDescent="0.15">
      <c r="A206" s="16"/>
      <c r="B206" s="16"/>
      <c r="C206" s="16"/>
    </row>
    <row r="207" spans="1:3" x14ac:dyDescent="0.15">
      <c r="A207" s="16"/>
      <c r="B207" s="16"/>
      <c r="C207" s="16"/>
    </row>
    <row r="208" spans="1:3" x14ac:dyDescent="0.15">
      <c r="A208" s="16"/>
      <c r="B208" s="16"/>
      <c r="C208" s="16"/>
    </row>
    <row r="209" spans="1:3" x14ac:dyDescent="0.15">
      <c r="A209" s="16"/>
      <c r="B209" s="16"/>
      <c r="C209" s="16"/>
    </row>
    <row r="210" spans="1:3" x14ac:dyDescent="0.15">
      <c r="A210" s="16"/>
      <c r="B210" s="16"/>
      <c r="C210" s="16"/>
    </row>
    <row r="211" spans="1:3" x14ac:dyDescent="0.15">
      <c r="A211" s="16"/>
      <c r="B211" s="16"/>
      <c r="C211" s="16"/>
    </row>
    <row r="212" spans="1:3" x14ac:dyDescent="0.15">
      <c r="A212" s="16"/>
      <c r="B212" s="16"/>
      <c r="C212" s="16"/>
    </row>
    <row r="213" spans="1:3" x14ac:dyDescent="0.15">
      <c r="A213" s="16"/>
      <c r="B213" s="16"/>
      <c r="C213" s="16"/>
    </row>
    <row r="214" spans="1:3" x14ac:dyDescent="0.15">
      <c r="A214" s="16"/>
      <c r="B214" s="16"/>
      <c r="C214" s="16"/>
    </row>
    <row r="215" spans="1:3" x14ac:dyDescent="0.15">
      <c r="A215" s="16"/>
      <c r="B215" s="16"/>
      <c r="C215" s="16"/>
    </row>
    <row r="216" spans="1:3" x14ac:dyDescent="0.15">
      <c r="A216" s="16"/>
      <c r="B216" s="16"/>
      <c r="C216" s="16"/>
    </row>
    <row r="217" spans="1:3" x14ac:dyDescent="0.15">
      <c r="A217" s="16"/>
      <c r="B217" s="16"/>
      <c r="C217" s="16"/>
    </row>
    <row r="218" spans="1:3" x14ac:dyDescent="0.15">
      <c r="A218" s="16"/>
      <c r="B218" s="16"/>
      <c r="C218" s="16"/>
    </row>
    <row r="219" spans="1:3" x14ac:dyDescent="0.15">
      <c r="A219" s="16"/>
      <c r="B219" s="16"/>
      <c r="C219" s="16"/>
    </row>
    <row r="220" spans="1:3" x14ac:dyDescent="0.15">
      <c r="A220" s="16"/>
      <c r="B220" s="16"/>
      <c r="C220" s="16"/>
    </row>
    <row r="221" spans="1:3" x14ac:dyDescent="0.15">
      <c r="A221" s="16"/>
      <c r="B221" s="16"/>
      <c r="C221" s="16"/>
    </row>
    <row r="222" spans="1:3" x14ac:dyDescent="0.15">
      <c r="A222" s="16"/>
      <c r="B222" s="16"/>
      <c r="C222" s="16"/>
    </row>
    <row r="223" spans="1:3" x14ac:dyDescent="0.15">
      <c r="A223" s="16"/>
      <c r="B223" s="16"/>
      <c r="C223" s="16"/>
    </row>
    <row r="224" spans="1:3" x14ac:dyDescent="0.15">
      <c r="A224" s="16"/>
      <c r="B224" s="16"/>
      <c r="C224" s="16"/>
    </row>
    <row r="225" spans="1:3" x14ac:dyDescent="0.15">
      <c r="A225" s="16"/>
      <c r="B225" s="16"/>
      <c r="C225" s="16"/>
    </row>
    <row r="226" spans="1:3" x14ac:dyDescent="0.15">
      <c r="A226" s="16"/>
      <c r="B226" s="16"/>
      <c r="C226" s="16"/>
    </row>
    <row r="227" spans="1:3" x14ac:dyDescent="0.15">
      <c r="A227" s="16"/>
      <c r="B227" s="16"/>
      <c r="C227" s="16"/>
    </row>
    <row r="228" spans="1:3" x14ac:dyDescent="0.15">
      <c r="A228" s="16"/>
      <c r="B228" s="16"/>
      <c r="C228" s="16"/>
    </row>
    <row r="229" spans="1:3" x14ac:dyDescent="0.15">
      <c r="A229" s="16"/>
      <c r="B229" s="16"/>
      <c r="C229" s="16"/>
    </row>
    <row r="230" spans="1:3" x14ac:dyDescent="0.15">
      <c r="A230" s="16"/>
      <c r="B230" s="16"/>
      <c r="C230" s="16"/>
    </row>
    <row r="231" spans="1:3" x14ac:dyDescent="0.15">
      <c r="A231" s="16"/>
      <c r="B231" s="16"/>
      <c r="C231" s="16"/>
    </row>
    <row r="232" spans="1:3" x14ac:dyDescent="0.15">
      <c r="A232" s="16"/>
      <c r="B232" s="16"/>
      <c r="C232" s="16"/>
    </row>
    <row r="233" spans="1:3" x14ac:dyDescent="0.15">
      <c r="A233" s="16"/>
      <c r="B233" s="16"/>
      <c r="C233" s="16"/>
    </row>
    <row r="234" spans="1:3" x14ac:dyDescent="0.15">
      <c r="A234" s="16"/>
      <c r="B234" s="16"/>
      <c r="C234" s="16"/>
    </row>
    <row r="235" spans="1:3" x14ac:dyDescent="0.15">
      <c r="A235" s="16"/>
      <c r="B235" s="16"/>
      <c r="C235" s="16"/>
    </row>
    <row r="236" spans="1:3" x14ac:dyDescent="0.15">
      <c r="A236" s="16"/>
      <c r="B236" s="16"/>
      <c r="C236" s="16"/>
    </row>
    <row r="237" spans="1:3" x14ac:dyDescent="0.15">
      <c r="A237" s="16"/>
      <c r="B237" s="16"/>
      <c r="C237" s="16"/>
    </row>
    <row r="238" spans="1:3" x14ac:dyDescent="0.15">
      <c r="A238" s="16"/>
      <c r="B238" s="16"/>
      <c r="C238" s="16"/>
    </row>
    <row r="239" spans="1:3" x14ac:dyDescent="0.15">
      <c r="A239" s="16"/>
      <c r="B239" s="16"/>
      <c r="C239" s="16"/>
    </row>
    <row r="240" spans="1:3" x14ac:dyDescent="0.15">
      <c r="A240" s="16"/>
      <c r="B240" s="16"/>
      <c r="C240" s="16"/>
    </row>
    <row r="241" spans="1:3" x14ac:dyDescent="0.15">
      <c r="A241" s="16"/>
      <c r="B241" s="16"/>
      <c r="C241" s="16"/>
    </row>
    <row r="242" spans="1:3" x14ac:dyDescent="0.15">
      <c r="A242" s="16"/>
      <c r="B242" s="16"/>
      <c r="C242" s="16"/>
    </row>
    <row r="243" spans="1:3" x14ac:dyDescent="0.15">
      <c r="A243" s="16"/>
      <c r="B243" s="16"/>
      <c r="C243" s="16"/>
    </row>
    <row r="244" spans="1:3" x14ac:dyDescent="0.15">
      <c r="A244" s="16"/>
      <c r="B244" s="16"/>
      <c r="C244" s="16"/>
    </row>
    <row r="245" spans="1:3" x14ac:dyDescent="0.15">
      <c r="A245" s="16"/>
      <c r="B245" s="16"/>
      <c r="C245" s="16"/>
    </row>
    <row r="246" spans="1:3" x14ac:dyDescent="0.15">
      <c r="A246" s="16"/>
      <c r="B246" s="16"/>
      <c r="C246" s="16"/>
    </row>
    <row r="247" spans="1:3" x14ac:dyDescent="0.15">
      <c r="A247" s="16"/>
      <c r="B247" s="16"/>
      <c r="C247" s="16"/>
    </row>
    <row r="248" spans="1:3" x14ac:dyDescent="0.15">
      <c r="A248" s="16"/>
      <c r="B248" s="16"/>
      <c r="C248" s="16"/>
    </row>
    <row r="249" spans="1:3" x14ac:dyDescent="0.15">
      <c r="A249" s="16"/>
      <c r="B249" s="16"/>
      <c r="C249" s="16"/>
    </row>
    <row r="250" spans="1:3" x14ac:dyDescent="0.15">
      <c r="A250" s="16"/>
      <c r="B250" s="16"/>
      <c r="C250" s="16"/>
    </row>
    <row r="251" spans="1:3" x14ac:dyDescent="0.15">
      <c r="A251" s="16"/>
      <c r="B251" s="16"/>
      <c r="C251" s="16"/>
    </row>
    <row r="252" spans="1:3" x14ac:dyDescent="0.15">
      <c r="A252" s="16"/>
      <c r="B252" s="16"/>
      <c r="C252" s="16"/>
    </row>
    <row r="253" spans="1:3" x14ac:dyDescent="0.15">
      <c r="A253" s="16"/>
      <c r="B253" s="16"/>
      <c r="C253" s="16"/>
    </row>
    <row r="254" spans="1:3" x14ac:dyDescent="0.15">
      <c r="A254" s="16"/>
      <c r="B254" s="16"/>
      <c r="C254" s="16"/>
    </row>
    <row r="255" spans="1:3" x14ac:dyDescent="0.15">
      <c r="A255" s="16"/>
      <c r="B255" s="16"/>
      <c r="C255" s="16"/>
    </row>
    <row r="256" spans="1:3" x14ac:dyDescent="0.15">
      <c r="A256" s="16"/>
      <c r="B256" s="16"/>
      <c r="C256" s="16"/>
    </row>
    <row r="257" spans="1:3" x14ac:dyDescent="0.15">
      <c r="A257" s="16"/>
      <c r="B257" s="16"/>
      <c r="C257" s="16"/>
    </row>
    <row r="258" spans="1:3" x14ac:dyDescent="0.15">
      <c r="A258" s="16"/>
      <c r="B258" s="16"/>
      <c r="C258" s="16"/>
    </row>
    <row r="259" spans="1:3" x14ac:dyDescent="0.15">
      <c r="A259" s="16"/>
      <c r="B259" s="16"/>
      <c r="C259" s="16"/>
    </row>
    <row r="260" spans="1:3" x14ac:dyDescent="0.15">
      <c r="A260" s="16"/>
      <c r="B260" s="16"/>
      <c r="C260" s="16"/>
    </row>
    <row r="261" spans="1:3" x14ac:dyDescent="0.15">
      <c r="A261" s="16"/>
      <c r="B261" s="16"/>
      <c r="C261" s="16"/>
    </row>
    <row r="262" spans="1:3" x14ac:dyDescent="0.15">
      <c r="A262" s="16"/>
      <c r="B262" s="16"/>
      <c r="C262" s="16"/>
    </row>
    <row r="263" spans="1:3" x14ac:dyDescent="0.15">
      <c r="A263" s="16"/>
      <c r="B263" s="16"/>
      <c r="C263" s="16"/>
    </row>
    <row r="264" spans="1:3" x14ac:dyDescent="0.15">
      <c r="A264" s="16"/>
      <c r="B264" s="16"/>
      <c r="C264" s="16"/>
    </row>
    <row r="265" spans="1:3" x14ac:dyDescent="0.15">
      <c r="A265" s="16"/>
      <c r="B265" s="16"/>
      <c r="C265" s="16"/>
    </row>
    <row r="266" spans="1:3" x14ac:dyDescent="0.15">
      <c r="A266" s="16"/>
      <c r="B266" s="16"/>
      <c r="C266" s="16"/>
    </row>
    <row r="267" spans="1:3" x14ac:dyDescent="0.15">
      <c r="A267" s="16"/>
      <c r="B267" s="16"/>
      <c r="C267" s="16"/>
    </row>
    <row r="268" spans="1:3" x14ac:dyDescent="0.15">
      <c r="A268" s="16"/>
      <c r="B268" s="16"/>
      <c r="C268" s="16"/>
    </row>
    <row r="269" spans="1:3" x14ac:dyDescent="0.15">
      <c r="A269" s="16"/>
      <c r="B269" s="16"/>
      <c r="C269" s="16"/>
    </row>
    <row r="270" spans="1:3" x14ac:dyDescent="0.15">
      <c r="A270" s="16"/>
      <c r="B270" s="16"/>
      <c r="C270" s="16"/>
    </row>
    <row r="271" spans="1:3" x14ac:dyDescent="0.15">
      <c r="A271" s="16"/>
      <c r="B271" s="16"/>
      <c r="C271" s="16"/>
    </row>
    <row r="272" spans="1:3" x14ac:dyDescent="0.15">
      <c r="A272" s="16"/>
      <c r="B272" s="16"/>
      <c r="C272" s="16"/>
    </row>
    <row r="273" spans="1:3" x14ac:dyDescent="0.15">
      <c r="A273" s="16"/>
      <c r="B273" s="16"/>
      <c r="C273" s="16"/>
    </row>
    <row r="274" spans="1:3" x14ac:dyDescent="0.15">
      <c r="A274" s="16"/>
      <c r="B274" s="16"/>
      <c r="C274" s="16"/>
    </row>
    <row r="275" spans="1:3" x14ac:dyDescent="0.15">
      <c r="A275" s="16"/>
      <c r="B275" s="16"/>
      <c r="C275" s="16"/>
    </row>
    <row r="276" spans="1:3" x14ac:dyDescent="0.15">
      <c r="A276" s="16"/>
      <c r="B276" s="16"/>
      <c r="C276" s="16"/>
    </row>
    <row r="277" spans="1:3" x14ac:dyDescent="0.15">
      <c r="A277" s="16"/>
      <c r="B277" s="16"/>
      <c r="C277" s="16"/>
    </row>
    <row r="278" spans="1:3" x14ac:dyDescent="0.15">
      <c r="A278" s="16"/>
      <c r="B278" s="16"/>
      <c r="C278" s="16"/>
    </row>
    <row r="279" spans="1:3" x14ac:dyDescent="0.15">
      <c r="A279" s="16"/>
      <c r="B279" s="16"/>
      <c r="C279" s="16"/>
    </row>
    <row r="280" spans="1:3" x14ac:dyDescent="0.15">
      <c r="A280" s="16"/>
      <c r="B280" s="16"/>
      <c r="C280" s="16"/>
    </row>
    <row r="281" spans="1:3" x14ac:dyDescent="0.15">
      <c r="A281" s="16"/>
      <c r="B281" s="16"/>
      <c r="C281" s="16"/>
    </row>
    <row r="282" spans="1:3" x14ac:dyDescent="0.15">
      <c r="A282" s="16"/>
      <c r="B282" s="16"/>
      <c r="C282" s="16"/>
    </row>
    <row r="283" spans="1:3" x14ac:dyDescent="0.15">
      <c r="A283" s="16"/>
      <c r="B283" s="16"/>
      <c r="C283" s="16"/>
    </row>
    <row r="284" spans="1:3" x14ac:dyDescent="0.15">
      <c r="A284" s="16"/>
      <c r="B284" s="16"/>
      <c r="C284" s="16"/>
    </row>
  </sheetData>
  <mergeCells count="61">
    <mergeCell ref="A27:A36"/>
    <mergeCell ref="B27:B31"/>
    <mergeCell ref="B32:B36"/>
    <mergeCell ref="A22:A26"/>
    <mergeCell ref="B22:C22"/>
    <mergeCell ref="B23:C23"/>
    <mergeCell ref="B24:C24"/>
    <mergeCell ref="B25:C25"/>
    <mergeCell ref="B26:C26"/>
    <mergeCell ref="A14:A21"/>
    <mergeCell ref="B14:C14"/>
    <mergeCell ref="B15:C15"/>
    <mergeCell ref="B16:C16"/>
    <mergeCell ref="B17:C17"/>
    <mergeCell ref="B18:C18"/>
    <mergeCell ref="B19:C19"/>
    <mergeCell ref="B20:C20"/>
    <mergeCell ref="B21:C21"/>
    <mergeCell ref="AZ4:BB4"/>
    <mergeCell ref="A6:C6"/>
    <mergeCell ref="A7:C7"/>
    <mergeCell ref="A9:A13"/>
    <mergeCell ref="B9:C9"/>
    <mergeCell ref="B10:C10"/>
    <mergeCell ref="B11:C11"/>
    <mergeCell ref="B12:C12"/>
    <mergeCell ref="B13:C13"/>
    <mergeCell ref="AH4:AJ4"/>
    <mergeCell ref="AK4:AM4"/>
    <mergeCell ref="AN4:AP4"/>
    <mergeCell ref="AQ4:AS4"/>
    <mergeCell ref="AT4:AV4"/>
    <mergeCell ref="AW4:AY4"/>
    <mergeCell ref="P4:R4"/>
    <mergeCell ref="S4:U4"/>
    <mergeCell ref="V4:X4"/>
    <mergeCell ref="Y4:AA4"/>
    <mergeCell ref="AB4:AD4"/>
    <mergeCell ref="AE4:AG4"/>
    <mergeCell ref="AN3:AP3"/>
    <mergeCell ref="AQ3:AS3"/>
    <mergeCell ref="AT3:AV3"/>
    <mergeCell ref="AW3:AY3"/>
    <mergeCell ref="AZ3:BB3"/>
    <mergeCell ref="A4:C4"/>
    <mergeCell ref="D4:F4"/>
    <mergeCell ref="G4:I4"/>
    <mergeCell ref="J4:L4"/>
    <mergeCell ref="M4:O4"/>
    <mergeCell ref="AK3:AM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</mergeCells>
  <phoneticPr fontId="9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</vt:lpstr>
      <vt:lpstr>'R1'!Print_Area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2019-08-01T11:38:11Z</cp:lastPrinted>
  <dcterms:created xsi:type="dcterms:W3CDTF">1998-07-09T06:08:22Z</dcterms:created>
  <dcterms:modified xsi:type="dcterms:W3CDTF">2019-08-09T09:18:37Z</dcterms:modified>
</cp:coreProperties>
</file>