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610" windowHeight="11160"/>
  </bookViews>
  <sheets>
    <sheet name="幼保連携型・幼稚園型認定こど園" sheetId="5" r:id="rId1"/>
  </sheets>
  <definedNames>
    <definedName name="_xlnm.Print_Area" localSheetId="0">幼保連携型・幼稚園型認定こど園!$B$1:$R$118</definedName>
    <definedName name="_xlnm.Print_Area">#REF!</definedName>
    <definedName name="_xlnm.Print_Titles" localSheetId="0">幼保連携型・幼稚園型認定こど園!$1:$5</definedName>
    <definedName name="_xlnm.Print_Titles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73" i="5" l="1"/>
  <c r="P73" i="5"/>
  <c r="H73" i="5"/>
  <c r="M73" i="5"/>
  <c r="J73" i="5"/>
  <c r="G73" i="5" l="1"/>
  <c r="D53" i="5" l="1"/>
  <c r="E53" i="5"/>
  <c r="F53" i="5"/>
  <c r="M46" i="5" l="1"/>
  <c r="P46" i="5"/>
  <c r="J46" i="5"/>
  <c r="I46" i="5"/>
  <c r="H46" i="5"/>
  <c r="C46" i="5"/>
  <c r="G46" i="5" l="1"/>
  <c r="R116" i="5" l="1"/>
  <c r="Q116" i="5"/>
  <c r="O116" i="5"/>
  <c r="N116" i="5"/>
  <c r="L116" i="5"/>
  <c r="K116" i="5"/>
  <c r="F116" i="5"/>
  <c r="E116" i="5"/>
  <c r="D116" i="5"/>
  <c r="P118" i="5"/>
  <c r="M118" i="5"/>
  <c r="J118" i="5"/>
  <c r="I118" i="5"/>
  <c r="H118" i="5"/>
  <c r="C118" i="5"/>
  <c r="R99" i="5"/>
  <c r="Q99" i="5"/>
  <c r="O99" i="5"/>
  <c r="N99" i="5"/>
  <c r="L99" i="5"/>
  <c r="K99" i="5"/>
  <c r="F99" i="5"/>
  <c r="E99" i="5"/>
  <c r="D99" i="5"/>
  <c r="P101" i="5"/>
  <c r="M101" i="5"/>
  <c r="J101" i="5"/>
  <c r="I101" i="5"/>
  <c r="H101" i="5"/>
  <c r="C101" i="5"/>
  <c r="E84" i="5"/>
  <c r="P93" i="5"/>
  <c r="M93" i="5"/>
  <c r="J93" i="5"/>
  <c r="I93" i="5"/>
  <c r="H93" i="5"/>
  <c r="C93" i="5"/>
  <c r="P92" i="5"/>
  <c r="M92" i="5"/>
  <c r="J92" i="5"/>
  <c r="I92" i="5"/>
  <c r="H92" i="5"/>
  <c r="C92" i="5"/>
  <c r="P91" i="5"/>
  <c r="M91" i="5"/>
  <c r="J91" i="5"/>
  <c r="I91" i="5"/>
  <c r="H91" i="5"/>
  <c r="C91" i="5"/>
  <c r="P90" i="5"/>
  <c r="M90" i="5"/>
  <c r="J90" i="5"/>
  <c r="I90" i="5"/>
  <c r="H90" i="5"/>
  <c r="C90" i="5"/>
  <c r="P89" i="5"/>
  <c r="M89" i="5"/>
  <c r="J89" i="5"/>
  <c r="I89" i="5"/>
  <c r="H89" i="5"/>
  <c r="C89" i="5"/>
  <c r="P88" i="5"/>
  <c r="M88" i="5"/>
  <c r="J88" i="5"/>
  <c r="I88" i="5"/>
  <c r="H88" i="5"/>
  <c r="C88" i="5"/>
  <c r="E80" i="5"/>
  <c r="P82" i="5"/>
  <c r="M82" i="5"/>
  <c r="J82" i="5"/>
  <c r="I82" i="5"/>
  <c r="H82" i="5"/>
  <c r="C82" i="5"/>
  <c r="G101" i="5" l="1"/>
  <c r="G93" i="5"/>
  <c r="G89" i="5"/>
  <c r="G82" i="5"/>
  <c r="G88" i="5"/>
  <c r="G118" i="5"/>
  <c r="G92" i="5"/>
  <c r="G91" i="5"/>
  <c r="G90" i="5"/>
  <c r="C73" i="5" l="1"/>
  <c r="C34" i="5" l="1"/>
  <c r="R25" i="5" l="1"/>
  <c r="Q25" i="5"/>
  <c r="O25" i="5"/>
  <c r="N25" i="5"/>
  <c r="L25" i="5"/>
  <c r="K25" i="5"/>
  <c r="F25" i="5"/>
  <c r="E25" i="5"/>
  <c r="D25" i="5"/>
  <c r="R55" i="5"/>
  <c r="Q55" i="5"/>
  <c r="O55" i="5"/>
  <c r="N55" i="5"/>
  <c r="L55" i="5"/>
  <c r="K55" i="5"/>
  <c r="F55" i="5"/>
  <c r="E55" i="5"/>
  <c r="D55" i="5"/>
  <c r="R59" i="5"/>
  <c r="Q59" i="5"/>
  <c r="O59" i="5"/>
  <c r="N59" i="5"/>
  <c r="L59" i="5"/>
  <c r="K59" i="5"/>
  <c r="F59" i="5"/>
  <c r="E59" i="5"/>
  <c r="D59" i="5"/>
  <c r="P114" i="5"/>
  <c r="M114" i="5"/>
  <c r="J114" i="5"/>
  <c r="I114" i="5"/>
  <c r="H114" i="5"/>
  <c r="C114" i="5"/>
  <c r="P75" i="5"/>
  <c r="P74" i="5"/>
  <c r="P72" i="5"/>
  <c r="P71" i="5"/>
  <c r="M75" i="5"/>
  <c r="M74" i="5"/>
  <c r="M72" i="5"/>
  <c r="M71" i="5"/>
  <c r="J75" i="5"/>
  <c r="J74" i="5"/>
  <c r="J72" i="5"/>
  <c r="J71" i="5"/>
  <c r="I75" i="5"/>
  <c r="H75" i="5"/>
  <c r="I74" i="5"/>
  <c r="H74" i="5"/>
  <c r="I72" i="5"/>
  <c r="H72" i="5"/>
  <c r="I71" i="5"/>
  <c r="H71" i="5"/>
  <c r="C75" i="5"/>
  <c r="C74" i="5"/>
  <c r="C72" i="5"/>
  <c r="C71" i="5"/>
  <c r="I56" i="5"/>
  <c r="I55" i="5" s="1"/>
  <c r="H56" i="5"/>
  <c r="H55" i="5" s="1"/>
  <c r="P56" i="5"/>
  <c r="P55" i="5" s="1"/>
  <c r="M56" i="5"/>
  <c r="M55" i="5" s="1"/>
  <c r="J56" i="5"/>
  <c r="I51" i="5"/>
  <c r="H51" i="5"/>
  <c r="P51" i="5"/>
  <c r="M51" i="5"/>
  <c r="J51" i="5"/>
  <c r="I45" i="5"/>
  <c r="H45" i="5"/>
  <c r="P45" i="5"/>
  <c r="M45" i="5"/>
  <c r="J45" i="5"/>
  <c r="I34" i="5"/>
  <c r="H34" i="5"/>
  <c r="P34" i="5"/>
  <c r="M34" i="5"/>
  <c r="J34" i="5"/>
  <c r="G74" i="5" l="1"/>
  <c r="G72" i="5"/>
  <c r="G56" i="5"/>
  <c r="G55" i="5" s="1"/>
  <c r="G34" i="5"/>
  <c r="J55" i="5"/>
  <c r="G114" i="5"/>
  <c r="G75" i="5"/>
  <c r="G71" i="5"/>
  <c r="G45" i="5"/>
  <c r="G51" i="5"/>
  <c r="C56" i="5"/>
  <c r="C55" i="5" s="1"/>
  <c r="C51" i="5"/>
  <c r="C45" i="5"/>
  <c r="R84" i="5" l="1"/>
  <c r="Q84" i="5"/>
  <c r="O84" i="5"/>
  <c r="N84" i="5"/>
  <c r="L84" i="5"/>
  <c r="K84" i="5"/>
  <c r="F84" i="5"/>
  <c r="D84" i="5"/>
  <c r="P87" i="5"/>
  <c r="P86" i="5"/>
  <c r="M87" i="5"/>
  <c r="M86" i="5"/>
  <c r="J87" i="5"/>
  <c r="I87" i="5"/>
  <c r="H87" i="5"/>
  <c r="J86" i="5"/>
  <c r="I86" i="5"/>
  <c r="H86" i="5"/>
  <c r="C87" i="5"/>
  <c r="C86" i="5"/>
  <c r="G86" i="5" l="1"/>
  <c r="G87" i="5"/>
  <c r="P27" i="5"/>
  <c r="M27" i="5"/>
  <c r="J27" i="5"/>
  <c r="I27" i="5"/>
  <c r="H27" i="5"/>
  <c r="C27" i="5"/>
  <c r="G27" i="5" l="1"/>
  <c r="C47" i="5" l="1"/>
  <c r="C44" i="5"/>
  <c r="C43" i="5"/>
  <c r="C24" i="5"/>
  <c r="C70" i="5"/>
  <c r="I100" i="5" l="1"/>
  <c r="I99" i="5" s="1"/>
  <c r="H100" i="5"/>
  <c r="H99" i="5" s="1"/>
  <c r="P70" i="5"/>
  <c r="M70" i="5"/>
  <c r="J70" i="5"/>
  <c r="I70" i="5"/>
  <c r="H70" i="5"/>
  <c r="P47" i="5"/>
  <c r="P44" i="5"/>
  <c r="P43" i="5"/>
  <c r="M47" i="5"/>
  <c r="M44" i="5"/>
  <c r="M43" i="5"/>
  <c r="I47" i="5"/>
  <c r="H47" i="5"/>
  <c r="I44" i="5"/>
  <c r="H44" i="5"/>
  <c r="I43" i="5"/>
  <c r="H43" i="5"/>
  <c r="P24" i="5"/>
  <c r="M24" i="5"/>
  <c r="I24" i="5"/>
  <c r="H24" i="5"/>
  <c r="G70" i="5" l="1"/>
  <c r="P65" i="5"/>
  <c r="M65" i="5"/>
  <c r="J65" i="5"/>
  <c r="I65" i="5"/>
  <c r="H65" i="5"/>
  <c r="C65" i="5"/>
  <c r="P64" i="5"/>
  <c r="M64" i="5"/>
  <c r="J64" i="5"/>
  <c r="I64" i="5"/>
  <c r="H64" i="5"/>
  <c r="C64" i="5"/>
  <c r="P63" i="5"/>
  <c r="M63" i="5"/>
  <c r="J63" i="5"/>
  <c r="I63" i="5"/>
  <c r="H63" i="5"/>
  <c r="C63" i="5"/>
  <c r="G65" i="5" l="1"/>
  <c r="G64" i="5"/>
  <c r="G63" i="5"/>
  <c r="C100" i="5" l="1"/>
  <c r="C99" i="5" s="1"/>
  <c r="J100" i="5"/>
  <c r="J99" i="5" s="1"/>
  <c r="M100" i="5"/>
  <c r="M99" i="5" s="1"/>
  <c r="P100" i="5"/>
  <c r="P99" i="5" s="1"/>
  <c r="G100" i="5" l="1"/>
  <c r="G99" i="5" s="1"/>
  <c r="J117" i="5" l="1"/>
  <c r="J116" i="5" s="1"/>
  <c r="J115" i="5"/>
  <c r="J113" i="5"/>
  <c r="J112" i="5"/>
  <c r="J110" i="5"/>
  <c r="J109" i="5"/>
  <c r="J108" i="5"/>
  <c r="J107" i="5"/>
  <c r="J106" i="5"/>
  <c r="J105" i="5"/>
  <c r="J103" i="5"/>
  <c r="J102" i="5" s="1"/>
  <c r="J98" i="5"/>
  <c r="J97" i="5"/>
  <c r="J96" i="5"/>
  <c r="J95" i="5"/>
  <c r="J85" i="5"/>
  <c r="J84" i="5" s="1"/>
  <c r="J83" i="5"/>
  <c r="J81" i="5"/>
  <c r="J79" i="5"/>
  <c r="J78" i="5"/>
  <c r="J77" i="5"/>
  <c r="J69" i="5"/>
  <c r="J68" i="5"/>
  <c r="J67" i="5"/>
  <c r="J66" i="5"/>
  <c r="J62" i="5"/>
  <c r="J61" i="5"/>
  <c r="J60" i="5"/>
  <c r="L111" i="5"/>
  <c r="K111" i="5"/>
  <c r="L104" i="5"/>
  <c r="K104" i="5"/>
  <c r="L102" i="5"/>
  <c r="K102" i="5"/>
  <c r="L94" i="5"/>
  <c r="K94" i="5"/>
  <c r="L80" i="5"/>
  <c r="K80" i="5"/>
  <c r="L76" i="5"/>
  <c r="K76" i="5"/>
  <c r="L53" i="5"/>
  <c r="K53" i="5"/>
  <c r="N53" i="5"/>
  <c r="O53" i="5"/>
  <c r="L48" i="5"/>
  <c r="K48" i="5"/>
  <c r="L36" i="5"/>
  <c r="K36" i="5"/>
  <c r="L32" i="5"/>
  <c r="K32" i="5"/>
  <c r="L28" i="5"/>
  <c r="K28" i="5"/>
  <c r="L22" i="5"/>
  <c r="K22" i="5"/>
  <c r="J54" i="5"/>
  <c r="J53" i="5" s="1"/>
  <c r="J52" i="5"/>
  <c r="J50" i="5"/>
  <c r="J49" i="5"/>
  <c r="J47" i="5"/>
  <c r="G47" i="5" s="1"/>
  <c r="J44" i="5"/>
  <c r="G44" i="5" s="1"/>
  <c r="J43" i="5"/>
  <c r="G43" i="5" s="1"/>
  <c r="J42" i="5"/>
  <c r="J41" i="5"/>
  <c r="J40" i="5"/>
  <c r="J39" i="5"/>
  <c r="J38" i="5"/>
  <c r="J37" i="5"/>
  <c r="J35" i="5"/>
  <c r="J33" i="5"/>
  <c r="J31" i="5"/>
  <c r="J30" i="5"/>
  <c r="J29" i="5"/>
  <c r="J26" i="5"/>
  <c r="J25" i="5" s="1"/>
  <c r="J24" i="5"/>
  <c r="G24" i="5" s="1"/>
  <c r="J23" i="5"/>
  <c r="J21" i="5"/>
  <c r="J20" i="5"/>
  <c r="J19" i="5"/>
  <c r="J18" i="5"/>
  <c r="J17" i="5"/>
  <c r="J16" i="5"/>
  <c r="J15" i="5"/>
  <c r="J14" i="5"/>
  <c r="L13" i="5"/>
  <c r="K13" i="5"/>
  <c r="J12" i="5"/>
  <c r="J11" i="5" s="1"/>
  <c r="L11" i="5"/>
  <c r="K11" i="5"/>
  <c r="L7" i="5" l="1"/>
  <c r="K7" i="5"/>
  <c r="J59" i="5"/>
  <c r="J80" i="5"/>
  <c r="J104" i="5"/>
  <c r="J111" i="5"/>
  <c r="J94" i="5"/>
  <c r="J76" i="5"/>
  <c r="J32" i="5"/>
  <c r="K8" i="5"/>
  <c r="L8" i="5"/>
  <c r="J28" i="5"/>
  <c r="J48" i="5"/>
  <c r="J13" i="5"/>
  <c r="J22" i="5"/>
  <c r="J36" i="5"/>
  <c r="R111" i="5"/>
  <c r="Q111" i="5"/>
  <c r="O111" i="5"/>
  <c r="N111" i="5"/>
  <c r="F111" i="5"/>
  <c r="E111" i="5"/>
  <c r="D111" i="5"/>
  <c r="P115" i="5"/>
  <c r="M115" i="5"/>
  <c r="I115" i="5"/>
  <c r="H115" i="5"/>
  <c r="C115" i="5"/>
  <c r="R102" i="5"/>
  <c r="Q102" i="5"/>
  <c r="O102" i="5"/>
  <c r="N102" i="5"/>
  <c r="F102" i="5"/>
  <c r="E102" i="5"/>
  <c r="D102" i="5"/>
  <c r="R76" i="5"/>
  <c r="Q76" i="5"/>
  <c r="O76" i="5"/>
  <c r="N76" i="5"/>
  <c r="F76" i="5"/>
  <c r="E76" i="5"/>
  <c r="D76" i="5"/>
  <c r="P79" i="5"/>
  <c r="P78" i="5"/>
  <c r="M79" i="5"/>
  <c r="M78" i="5"/>
  <c r="I79" i="5"/>
  <c r="H79" i="5"/>
  <c r="I78" i="5"/>
  <c r="H78" i="5"/>
  <c r="C79" i="5"/>
  <c r="C78" i="5"/>
  <c r="R53" i="5"/>
  <c r="Q53" i="5"/>
  <c r="P54" i="5"/>
  <c r="P53" i="5" s="1"/>
  <c r="M54" i="5"/>
  <c r="M53" i="5" s="1"/>
  <c r="I54" i="5"/>
  <c r="I53" i="5" s="1"/>
  <c r="H54" i="5"/>
  <c r="H53" i="5" s="1"/>
  <c r="C54" i="5"/>
  <c r="C53" i="5" s="1"/>
  <c r="R36" i="5"/>
  <c r="Q36" i="5"/>
  <c r="O36" i="5"/>
  <c r="N36" i="5"/>
  <c r="F36" i="5"/>
  <c r="E36" i="5"/>
  <c r="D36" i="5"/>
  <c r="R22" i="5"/>
  <c r="Q22" i="5"/>
  <c r="O22" i="5"/>
  <c r="N22" i="5"/>
  <c r="F22" i="5"/>
  <c r="E22" i="5"/>
  <c r="D22" i="5"/>
  <c r="R11" i="5"/>
  <c r="Q11" i="5"/>
  <c r="O11" i="5"/>
  <c r="N11" i="5"/>
  <c r="F11" i="5"/>
  <c r="E11" i="5"/>
  <c r="D11" i="5"/>
  <c r="P12" i="5"/>
  <c r="P11" i="5" s="1"/>
  <c r="M12" i="5"/>
  <c r="M11" i="5" s="1"/>
  <c r="I12" i="5"/>
  <c r="I11" i="5" s="1"/>
  <c r="H12" i="5"/>
  <c r="H11" i="5" s="1"/>
  <c r="C12" i="5"/>
  <c r="C11" i="5" s="1"/>
  <c r="J7" i="5" l="1"/>
  <c r="J8" i="5"/>
  <c r="G78" i="5"/>
  <c r="G79" i="5"/>
  <c r="G115" i="5"/>
  <c r="G54" i="5"/>
  <c r="G53" i="5" s="1"/>
  <c r="G12" i="5"/>
  <c r="G11" i="5" s="1"/>
  <c r="P117" i="5" l="1"/>
  <c r="P116" i="5" s="1"/>
  <c r="M117" i="5"/>
  <c r="M116" i="5" s="1"/>
  <c r="I117" i="5"/>
  <c r="I116" i="5" s="1"/>
  <c r="H117" i="5"/>
  <c r="H116" i="5" s="1"/>
  <c r="C117" i="5"/>
  <c r="C116" i="5" s="1"/>
  <c r="P113" i="5"/>
  <c r="M113" i="5"/>
  <c r="I113" i="5"/>
  <c r="H113" i="5"/>
  <c r="C113" i="5"/>
  <c r="P112" i="5"/>
  <c r="M112" i="5"/>
  <c r="I112" i="5"/>
  <c r="H112" i="5"/>
  <c r="C112" i="5"/>
  <c r="P110" i="5"/>
  <c r="M110" i="5"/>
  <c r="I110" i="5"/>
  <c r="H110" i="5"/>
  <c r="C110" i="5"/>
  <c r="P109" i="5"/>
  <c r="M109" i="5"/>
  <c r="I109" i="5"/>
  <c r="H109" i="5"/>
  <c r="C109" i="5"/>
  <c r="P108" i="5"/>
  <c r="M108" i="5"/>
  <c r="I108" i="5"/>
  <c r="H108" i="5"/>
  <c r="C108" i="5"/>
  <c r="P107" i="5"/>
  <c r="M107" i="5"/>
  <c r="I107" i="5"/>
  <c r="H107" i="5"/>
  <c r="C107" i="5"/>
  <c r="P106" i="5"/>
  <c r="M106" i="5"/>
  <c r="I106" i="5"/>
  <c r="H106" i="5"/>
  <c r="C106" i="5"/>
  <c r="P105" i="5"/>
  <c r="M105" i="5"/>
  <c r="I105" i="5"/>
  <c r="H105" i="5"/>
  <c r="C105" i="5"/>
  <c r="R104" i="5"/>
  <c r="Q104" i="5"/>
  <c r="O104" i="5"/>
  <c r="N104" i="5"/>
  <c r="F104" i="5"/>
  <c r="E104" i="5"/>
  <c r="D104" i="5"/>
  <c r="P103" i="5"/>
  <c r="P102" i="5" s="1"/>
  <c r="M103" i="5"/>
  <c r="M102" i="5" s="1"/>
  <c r="I103" i="5"/>
  <c r="I102" i="5" s="1"/>
  <c r="H103" i="5"/>
  <c r="H102" i="5" s="1"/>
  <c r="C103" i="5"/>
  <c r="C102" i="5" s="1"/>
  <c r="P98" i="5"/>
  <c r="M98" i="5"/>
  <c r="I98" i="5"/>
  <c r="H98" i="5"/>
  <c r="C98" i="5"/>
  <c r="P97" i="5"/>
  <c r="M97" i="5"/>
  <c r="I97" i="5"/>
  <c r="H97" i="5"/>
  <c r="C97" i="5"/>
  <c r="P96" i="5"/>
  <c r="M96" i="5"/>
  <c r="I96" i="5"/>
  <c r="H96" i="5"/>
  <c r="C96" i="5"/>
  <c r="P95" i="5"/>
  <c r="M95" i="5"/>
  <c r="I95" i="5"/>
  <c r="H95" i="5"/>
  <c r="C95" i="5"/>
  <c r="R94" i="5"/>
  <c r="Q94" i="5"/>
  <c r="O94" i="5"/>
  <c r="N94" i="5"/>
  <c r="F94" i="5"/>
  <c r="E94" i="5"/>
  <c r="D94" i="5"/>
  <c r="P85" i="5"/>
  <c r="P84" i="5" s="1"/>
  <c r="M85" i="5"/>
  <c r="M84" i="5" s="1"/>
  <c r="I85" i="5"/>
  <c r="I84" i="5" s="1"/>
  <c r="H85" i="5"/>
  <c r="H84" i="5" s="1"/>
  <c r="C85" i="5"/>
  <c r="C84" i="5" s="1"/>
  <c r="P83" i="5"/>
  <c r="M83" i="5"/>
  <c r="I83" i="5"/>
  <c r="H83" i="5"/>
  <c r="C83" i="5"/>
  <c r="P81" i="5"/>
  <c r="M81" i="5"/>
  <c r="I81" i="5"/>
  <c r="H81" i="5"/>
  <c r="C81" i="5"/>
  <c r="R80" i="5"/>
  <c r="Q80" i="5"/>
  <c r="O80" i="5"/>
  <c r="N80" i="5"/>
  <c r="F80" i="5"/>
  <c r="D80" i="5"/>
  <c r="P77" i="5"/>
  <c r="P76" i="5" s="1"/>
  <c r="M77" i="5"/>
  <c r="M76" i="5" s="1"/>
  <c r="I77" i="5"/>
  <c r="I76" i="5" s="1"/>
  <c r="H77" i="5"/>
  <c r="H76" i="5" s="1"/>
  <c r="C77" i="5"/>
  <c r="C76" i="5" s="1"/>
  <c r="P69" i="5"/>
  <c r="M69" i="5"/>
  <c r="I69" i="5"/>
  <c r="H69" i="5"/>
  <c r="C69" i="5"/>
  <c r="P68" i="5"/>
  <c r="M68" i="5"/>
  <c r="I68" i="5"/>
  <c r="H68" i="5"/>
  <c r="C68" i="5"/>
  <c r="P67" i="5"/>
  <c r="M67" i="5"/>
  <c r="I67" i="5"/>
  <c r="H67" i="5"/>
  <c r="C67" i="5"/>
  <c r="P66" i="5"/>
  <c r="M66" i="5"/>
  <c r="I66" i="5"/>
  <c r="H66" i="5"/>
  <c r="C66" i="5"/>
  <c r="P62" i="5"/>
  <c r="M62" i="5"/>
  <c r="I62" i="5"/>
  <c r="H62" i="5"/>
  <c r="C62" i="5"/>
  <c r="P61" i="5"/>
  <c r="M61" i="5"/>
  <c r="I61" i="5"/>
  <c r="H61" i="5"/>
  <c r="C61" i="5"/>
  <c r="P60" i="5"/>
  <c r="M60" i="5"/>
  <c r="I60" i="5"/>
  <c r="H60" i="5"/>
  <c r="C60" i="5"/>
  <c r="P52" i="5"/>
  <c r="M52" i="5"/>
  <c r="I52" i="5"/>
  <c r="H52" i="5"/>
  <c r="C52" i="5"/>
  <c r="P50" i="5"/>
  <c r="M50" i="5"/>
  <c r="I50" i="5"/>
  <c r="H50" i="5"/>
  <c r="C50" i="5"/>
  <c r="P49" i="5"/>
  <c r="M49" i="5"/>
  <c r="I49" i="5"/>
  <c r="H49" i="5"/>
  <c r="C49" i="5"/>
  <c r="R48" i="5"/>
  <c r="Q48" i="5"/>
  <c r="O48" i="5"/>
  <c r="N48" i="5"/>
  <c r="F48" i="5"/>
  <c r="E48" i="5"/>
  <c r="D48" i="5"/>
  <c r="P42" i="5"/>
  <c r="M42" i="5"/>
  <c r="I42" i="5"/>
  <c r="H42" i="5"/>
  <c r="C42" i="5"/>
  <c r="P41" i="5"/>
  <c r="M41" i="5"/>
  <c r="I41" i="5"/>
  <c r="H41" i="5"/>
  <c r="C41" i="5"/>
  <c r="P40" i="5"/>
  <c r="M40" i="5"/>
  <c r="I40" i="5"/>
  <c r="H40" i="5"/>
  <c r="C40" i="5"/>
  <c r="P39" i="5"/>
  <c r="M39" i="5"/>
  <c r="I39" i="5"/>
  <c r="H39" i="5"/>
  <c r="C39" i="5"/>
  <c r="P38" i="5"/>
  <c r="M38" i="5"/>
  <c r="I38" i="5"/>
  <c r="H38" i="5"/>
  <c r="C38" i="5"/>
  <c r="P37" i="5"/>
  <c r="M37" i="5"/>
  <c r="I37" i="5"/>
  <c r="H37" i="5"/>
  <c r="C37" i="5"/>
  <c r="P35" i="5"/>
  <c r="M35" i="5"/>
  <c r="I35" i="5"/>
  <c r="H35" i="5"/>
  <c r="C35" i="5"/>
  <c r="P33" i="5"/>
  <c r="M33" i="5"/>
  <c r="I33" i="5"/>
  <c r="H33" i="5"/>
  <c r="C33" i="5"/>
  <c r="R32" i="5"/>
  <c r="Q32" i="5"/>
  <c r="O32" i="5"/>
  <c r="N32" i="5"/>
  <c r="F32" i="5"/>
  <c r="E32" i="5"/>
  <c r="D32" i="5"/>
  <c r="P31" i="5"/>
  <c r="M31" i="5"/>
  <c r="I31" i="5"/>
  <c r="H31" i="5"/>
  <c r="C31" i="5"/>
  <c r="P30" i="5"/>
  <c r="M30" i="5"/>
  <c r="I30" i="5"/>
  <c r="H30" i="5"/>
  <c r="C30" i="5"/>
  <c r="P29" i="5"/>
  <c r="M29" i="5"/>
  <c r="I29" i="5"/>
  <c r="H29" i="5"/>
  <c r="C29" i="5"/>
  <c r="R28" i="5"/>
  <c r="Q28" i="5"/>
  <c r="O28" i="5"/>
  <c r="N28" i="5"/>
  <c r="F28" i="5"/>
  <c r="E28" i="5"/>
  <c r="D28" i="5"/>
  <c r="P26" i="5"/>
  <c r="P25" i="5" s="1"/>
  <c r="M26" i="5"/>
  <c r="M25" i="5" s="1"/>
  <c r="I26" i="5"/>
  <c r="I25" i="5" s="1"/>
  <c r="H26" i="5"/>
  <c r="H25" i="5" s="1"/>
  <c r="C26" i="5"/>
  <c r="C25" i="5" s="1"/>
  <c r="P23" i="5"/>
  <c r="P22" i="5" s="1"/>
  <c r="M23" i="5"/>
  <c r="M22" i="5" s="1"/>
  <c r="I23" i="5"/>
  <c r="I22" i="5" s="1"/>
  <c r="H23" i="5"/>
  <c r="H22" i="5" s="1"/>
  <c r="C23" i="5"/>
  <c r="C22" i="5" s="1"/>
  <c r="P21" i="5"/>
  <c r="M21" i="5"/>
  <c r="I21" i="5"/>
  <c r="H21" i="5"/>
  <c r="C21" i="5"/>
  <c r="P20" i="5"/>
  <c r="M20" i="5"/>
  <c r="I20" i="5"/>
  <c r="H20" i="5"/>
  <c r="C20" i="5"/>
  <c r="P19" i="5"/>
  <c r="M19" i="5"/>
  <c r="I19" i="5"/>
  <c r="H19" i="5"/>
  <c r="C19" i="5"/>
  <c r="P18" i="5"/>
  <c r="M18" i="5"/>
  <c r="I18" i="5"/>
  <c r="H18" i="5"/>
  <c r="C18" i="5"/>
  <c r="P17" i="5"/>
  <c r="M17" i="5"/>
  <c r="I17" i="5"/>
  <c r="H17" i="5"/>
  <c r="C17" i="5"/>
  <c r="P16" i="5"/>
  <c r="M16" i="5"/>
  <c r="I16" i="5"/>
  <c r="H16" i="5"/>
  <c r="C16" i="5"/>
  <c r="P15" i="5"/>
  <c r="M15" i="5"/>
  <c r="I15" i="5"/>
  <c r="H15" i="5"/>
  <c r="C15" i="5"/>
  <c r="P14" i="5"/>
  <c r="M14" i="5"/>
  <c r="I14" i="5"/>
  <c r="H14" i="5"/>
  <c r="C14" i="5"/>
  <c r="R13" i="5"/>
  <c r="Q13" i="5"/>
  <c r="O13" i="5"/>
  <c r="N13" i="5"/>
  <c r="F13" i="5"/>
  <c r="E13" i="5"/>
  <c r="D13" i="5"/>
  <c r="G37" i="5" l="1"/>
  <c r="D7" i="5"/>
  <c r="O7" i="5"/>
  <c r="H59" i="5"/>
  <c r="F7" i="5"/>
  <c r="E7" i="5"/>
  <c r="R7" i="5"/>
  <c r="Q7" i="5"/>
  <c r="N7" i="5"/>
  <c r="M59" i="5"/>
  <c r="C59" i="5"/>
  <c r="P59" i="5"/>
  <c r="I59" i="5"/>
  <c r="G83" i="5"/>
  <c r="C32" i="5"/>
  <c r="C94" i="5"/>
  <c r="H111" i="5"/>
  <c r="C28" i="5"/>
  <c r="R8" i="5"/>
  <c r="D8" i="5"/>
  <c r="O8" i="5"/>
  <c r="C111" i="5"/>
  <c r="P111" i="5"/>
  <c r="F8" i="5"/>
  <c r="P80" i="5"/>
  <c r="E8" i="5"/>
  <c r="Q8" i="5"/>
  <c r="N8" i="5"/>
  <c r="C48" i="5"/>
  <c r="P94" i="5"/>
  <c r="M80" i="5"/>
  <c r="P28" i="5"/>
  <c r="M36" i="5"/>
  <c r="P48" i="5"/>
  <c r="C80" i="5"/>
  <c r="P32" i="5"/>
  <c r="C36" i="5"/>
  <c r="M111" i="5"/>
  <c r="I48" i="5"/>
  <c r="H28" i="5"/>
  <c r="H94" i="5"/>
  <c r="L6" i="5"/>
  <c r="I80" i="5"/>
  <c r="I94" i="5"/>
  <c r="I104" i="5"/>
  <c r="G106" i="5"/>
  <c r="G110" i="5"/>
  <c r="M13" i="5"/>
  <c r="H13" i="5"/>
  <c r="P13" i="5"/>
  <c r="I13" i="5"/>
  <c r="G17" i="5"/>
  <c r="G21" i="5"/>
  <c r="I36" i="5"/>
  <c r="G38" i="5"/>
  <c r="G42" i="5"/>
  <c r="H48" i="5"/>
  <c r="G62" i="5"/>
  <c r="G66" i="5"/>
  <c r="H80" i="5"/>
  <c r="C104" i="5"/>
  <c r="H104" i="5"/>
  <c r="P104" i="5"/>
  <c r="I111" i="5"/>
  <c r="I28" i="5"/>
  <c r="H32" i="5"/>
  <c r="I32" i="5"/>
  <c r="H36" i="5"/>
  <c r="P36" i="5"/>
  <c r="C13" i="5"/>
  <c r="K6" i="5"/>
  <c r="G15" i="5"/>
  <c r="G19" i="5"/>
  <c r="G31" i="5"/>
  <c r="G40" i="5"/>
  <c r="G52" i="5"/>
  <c r="G68" i="5"/>
  <c r="G97" i="5"/>
  <c r="M104" i="5"/>
  <c r="G108" i="5"/>
  <c r="G18" i="5"/>
  <c r="G30" i="5"/>
  <c r="M32" i="5"/>
  <c r="G39" i="5"/>
  <c r="G50" i="5"/>
  <c r="G67" i="5"/>
  <c r="G96" i="5"/>
  <c r="G107" i="5"/>
  <c r="G113" i="5"/>
  <c r="G16" i="5"/>
  <c r="G20" i="5"/>
  <c r="M28" i="5"/>
  <c r="G35" i="5"/>
  <c r="G41" i="5"/>
  <c r="M48" i="5"/>
  <c r="G61" i="5"/>
  <c r="G69" i="5"/>
  <c r="M94" i="5"/>
  <c r="G98" i="5"/>
  <c r="G109" i="5"/>
  <c r="G33" i="5"/>
  <c r="G49" i="5"/>
  <c r="G60" i="5"/>
  <c r="G77" i="5"/>
  <c r="G76" i="5" s="1"/>
  <c r="G81" i="5"/>
  <c r="G85" i="5"/>
  <c r="G84" i="5" s="1"/>
  <c r="G117" i="5"/>
  <c r="G116" i="5" s="1"/>
  <c r="G14" i="5"/>
  <c r="G23" i="5"/>
  <c r="G22" i="5" s="1"/>
  <c r="G26" i="5"/>
  <c r="G25" i="5" s="1"/>
  <c r="G29" i="5"/>
  <c r="G95" i="5"/>
  <c r="G103" i="5"/>
  <c r="G102" i="5" s="1"/>
  <c r="G105" i="5"/>
  <c r="G112" i="5"/>
  <c r="G36" i="5" l="1"/>
  <c r="P7" i="5"/>
  <c r="M7" i="5"/>
  <c r="I7" i="5"/>
  <c r="C7" i="5"/>
  <c r="G59" i="5"/>
  <c r="H7" i="5"/>
  <c r="G80" i="5"/>
  <c r="C8" i="5"/>
  <c r="G94" i="5"/>
  <c r="M8" i="5"/>
  <c r="R6" i="5"/>
  <c r="O6" i="5"/>
  <c r="Q6" i="5"/>
  <c r="E6" i="5"/>
  <c r="F6" i="5"/>
  <c r="D6" i="5"/>
  <c r="P8" i="5"/>
  <c r="I8" i="5"/>
  <c r="H8" i="5"/>
  <c r="J6" i="5"/>
  <c r="G111" i="5"/>
  <c r="G28" i="5"/>
  <c r="G32" i="5"/>
  <c r="G13" i="5"/>
  <c r="N6" i="5"/>
  <c r="G104" i="5"/>
  <c r="G48" i="5"/>
  <c r="G7" i="5" l="1"/>
  <c r="G8" i="5"/>
  <c r="C6" i="5"/>
  <c r="M6" i="5"/>
  <c r="I6" i="5"/>
  <c r="P6" i="5"/>
  <c r="H6" i="5"/>
  <c r="G6" i="5" l="1"/>
</calcChain>
</file>

<file path=xl/sharedStrings.xml><?xml version="1.0" encoding="utf-8"?>
<sst xmlns="http://schemas.openxmlformats.org/spreadsheetml/2006/main" count="136" uniqueCount="124">
  <si>
    <t>本務教員数</t>
  </si>
  <si>
    <t>学</t>
  </si>
  <si>
    <t>３歳</t>
  </si>
  <si>
    <t>４歳</t>
  </si>
  <si>
    <t>５歳</t>
  </si>
  <si>
    <t>区    分</t>
  </si>
  <si>
    <t>級</t>
  </si>
  <si>
    <t>計</t>
  </si>
  <si>
    <t>男</t>
  </si>
  <si>
    <t>女</t>
  </si>
  <si>
    <t>数</t>
  </si>
  <si>
    <t>市町立</t>
    <phoneticPr fontId="5"/>
  </si>
  <si>
    <t>私　　　立</t>
  </si>
  <si>
    <t>市町立計</t>
    <phoneticPr fontId="5"/>
  </si>
  <si>
    <t>長浜市</t>
    <phoneticPr fontId="6"/>
  </si>
  <si>
    <t>六荘認定こども園</t>
    <rPh sb="2" eb="4">
      <t>ニンテイ</t>
    </rPh>
    <rPh sb="7" eb="8">
      <t>エン</t>
    </rPh>
    <phoneticPr fontId="6"/>
  </si>
  <si>
    <t>あざい認定こども園</t>
    <rPh sb="3" eb="5">
      <t>ニンテイ</t>
    </rPh>
    <rPh sb="8" eb="9">
      <t>エン</t>
    </rPh>
    <phoneticPr fontId="6"/>
  </si>
  <si>
    <t>びわ認定こども園</t>
    <rPh sb="2" eb="4">
      <t>ニンテイ</t>
    </rPh>
    <rPh sb="7" eb="8">
      <t>エン</t>
    </rPh>
    <phoneticPr fontId="6"/>
  </si>
  <si>
    <t>とらひめ認定こども園</t>
    <rPh sb="4" eb="6">
      <t>ニンテイ</t>
    </rPh>
    <rPh sb="9" eb="10">
      <t>エン</t>
    </rPh>
    <phoneticPr fontId="6"/>
  </si>
  <si>
    <t>たかつき認定こども園</t>
    <rPh sb="4" eb="6">
      <t>ニンテイ</t>
    </rPh>
    <rPh sb="9" eb="10">
      <t>エン</t>
    </rPh>
    <phoneticPr fontId="6"/>
  </si>
  <si>
    <t>きのもと認定こども園</t>
    <rPh sb="4" eb="6">
      <t>ニンテイ</t>
    </rPh>
    <rPh sb="9" eb="10">
      <t>エン</t>
    </rPh>
    <phoneticPr fontId="6"/>
  </si>
  <si>
    <t>よご認定こども園</t>
    <rPh sb="2" eb="4">
      <t>ニンテイ</t>
    </rPh>
    <rPh sb="7" eb="8">
      <t>エン</t>
    </rPh>
    <phoneticPr fontId="6"/>
  </si>
  <si>
    <t>にしあざい認定こども園</t>
    <rPh sb="5" eb="7">
      <t>ニンテイ</t>
    </rPh>
    <rPh sb="10" eb="11">
      <t>エン</t>
    </rPh>
    <phoneticPr fontId="6"/>
  </si>
  <si>
    <t>近江八幡市</t>
    <phoneticPr fontId="6"/>
  </si>
  <si>
    <t>武佐こども園</t>
    <rPh sb="5" eb="6">
      <t>エン</t>
    </rPh>
    <phoneticPr fontId="6"/>
  </si>
  <si>
    <t>草津市</t>
    <rPh sb="0" eb="2">
      <t>クサツ</t>
    </rPh>
    <phoneticPr fontId="6"/>
  </si>
  <si>
    <t>矢橋ふたばこども園</t>
    <rPh sb="0" eb="2">
      <t>ヤバシ</t>
    </rPh>
    <rPh sb="8" eb="9">
      <t>エン</t>
    </rPh>
    <phoneticPr fontId="6"/>
  </si>
  <si>
    <t>守山市</t>
    <phoneticPr fontId="6"/>
  </si>
  <si>
    <t>小津こども園</t>
    <rPh sb="5" eb="6">
      <t>エン</t>
    </rPh>
    <phoneticPr fontId="6"/>
  </si>
  <si>
    <t>玉津こども園</t>
    <rPh sb="5" eb="6">
      <t>エン</t>
    </rPh>
    <phoneticPr fontId="6"/>
  </si>
  <si>
    <t>中洲こども園</t>
    <rPh sb="0" eb="2">
      <t>ナカス</t>
    </rPh>
    <rPh sb="5" eb="6">
      <t>エン</t>
    </rPh>
    <phoneticPr fontId="6"/>
  </si>
  <si>
    <t>湖南市</t>
    <rPh sb="0" eb="2">
      <t>コナン</t>
    </rPh>
    <rPh sb="2" eb="3">
      <t>シ</t>
    </rPh>
    <phoneticPr fontId="6"/>
  </si>
  <si>
    <t>平松こども園</t>
    <rPh sb="0" eb="2">
      <t>ヒラマツ</t>
    </rPh>
    <rPh sb="5" eb="6">
      <t>エン</t>
    </rPh>
    <phoneticPr fontId="6"/>
  </si>
  <si>
    <t>東近江市</t>
    <rPh sb="0" eb="1">
      <t>ヒガシ</t>
    </rPh>
    <rPh sb="1" eb="3">
      <t>オウミ</t>
    </rPh>
    <rPh sb="3" eb="4">
      <t>シ</t>
    </rPh>
    <phoneticPr fontId="6"/>
  </si>
  <si>
    <t>わかば幼児園</t>
    <rPh sb="3" eb="5">
      <t>ヨウジ</t>
    </rPh>
    <rPh sb="5" eb="6">
      <t>エン</t>
    </rPh>
    <phoneticPr fontId="6"/>
  </si>
  <si>
    <t>ひまわり幼児園</t>
    <rPh sb="4" eb="6">
      <t>ヨウジ</t>
    </rPh>
    <rPh sb="6" eb="7">
      <t>エン</t>
    </rPh>
    <phoneticPr fontId="6"/>
  </si>
  <si>
    <t>さくらんぼ幼児園</t>
    <rPh sb="5" eb="7">
      <t>ヨウジ</t>
    </rPh>
    <rPh sb="7" eb="8">
      <t>エン</t>
    </rPh>
    <phoneticPr fontId="6"/>
  </si>
  <si>
    <t>湖東ひばり幼児園</t>
    <rPh sb="0" eb="2">
      <t>コトウ</t>
    </rPh>
    <rPh sb="5" eb="7">
      <t>ヨウジ</t>
    </rPh>
    <rPh sb="7" eb="8">
      <t>エン</t>
    </rPh>
    <phoneticPr fontId="6"/>
  </si>
  <si>
    <t>ちどり幼児園</t>
    <rPh sb="3" eb="5">
      <t>ヨウジ</t>
    </rPh>
    <rPh sb="5" eb="6">
      <t>エン</t>
    </rPh>
    <phoneticPr fontId="6"/>
  </si>
  <si>
    <t>蒲生幼児園</t>
    <rPh sb="0" eb="1">
      <t>カバ</t>
    </rPh>
    <rPh sb="1" eb="2">
      <t>イ</t>
    </rPh>
    <rPh sb="2" eb="4">
      <t>ヨウジ</t>
    </rPh>
    <rPh sb="4" eb="5">
      <t>エン</t>
    </rPh>
    <phoneticPr fontId="6"/>
  </si>
  <si>
    <t>米原市</t>
    <rPh sb="0" eb="2">
      <t>マイバラ</t>
    </rPh>
    <rPh sb="2" eb="3">
      <t>シ</t>
    </rPh>
    <phoneticPr fontId="6"/>
  </si>
  <si>
    <t>いぶき認定こども園</t>
    <rPh sb="3" eb="5">
      <t>ニンテイ</t>
    </rPh>
    <rPh sb="8" eb="9">
      <t>エン</t>
    </rPh>
    <phoneticPr fontId="6"/>
  </si>
  <si>
    <t>かなん認定こども園</t>
    <rPh sb="3" eb="5">
      <t>ニンテイ</t>
    </rPh>
    <rPh sb="8" eb="9">
      <t>エン</t>
    </rPh>
    <phoneticPr fontId="6"/>
  </si>
  <si>
    <t>おうみ認定こども園</t>
    <rPh sb="3" eb="5">
      <t>ニンテイ</t>
    </rPh>
    <rPh sb="8" eb="9">
      <t>エン</t>
    </rPh>
    <phoneticPr fontId="6"/>
  </si>
  <si>
    <t>大津市</t>
    <phoneticPr fontId="6"/>
  </si>
  <si>
    <t>聖パウロこども園</t>
    <rPh sb="7" eb="8">
      <t>エン</t>
    </rPh>
    <phoneticPr fontId="6"/>
  </si>
  <si>
    <t>麗湖こども園</t>
    <rPh sb="5" eb="6">
      <t>エン</t>
    </rPh>
    <phoneticPr fontId="6"/>
  </si>
  <si>
    <t>保育の家しょうなん</t>
    <rPh sb="0" eb="2">
      <t>ホイク</t>
    </rPh>
    <rPh sb="3" eb="4">
      <t>イエ</t>
    </rPh>
    <phoneticPr fontId="6"/>
  </si>
  <si>
    <t>みどりこども園</t>
  </si>
  <si>
    <t>レイモンド瀬田こども園</t>
  </si>
  <si>
    <t>長浜市</t>
    <rPh sb="0" eb="2">
      <t>ナガハマ</t>
    </rPh>
    <rPh sb="2" eb="3">
      <t>シ</t>
    </rPh>
    <phoneticPr fontId="6"/>
  </si>
  <si>
    <t>小谷こども園</t>
    <rPh sb="0" eb="2">
      <t>オダニ</t>
    </rPh>
    <rPh sb="5" eb="6">
      <t>エン</t>
    </rPh>
    <phoneticPr fontId="8"/>
  </si>
  <si>
    <t>近江八幡市</t>
    <phoneticPr fontId="6"/>
  </si>
  <si>
    <t>近江兄弟社ひかり園</t>
    <rPh sb="8" eb="9">
      <t>エン</t>
    </rPh>
    <phoneticPr fontId="6"/>
  </si>
  <si>
    <t>白鷺こども園</t>
    <rPh sb="0" eb="2">
      <t>シラサギ</t>
    </rPh>
    <rPh sb="5" eb="6">
      <t>エン</t>
    </rPh>
    <phoneticPr fontId="6"/>
  </si>
  <si>
    <t>草津市</t>
    <rPh sb="0" eb="2">
      <t>クサツ</t>
    </rPh>
    <rPh sb="2" eb="3">
      <t>シ</t>
    </rPh>
    <phoneticPr fontId="6"/>
  </si>
  <si>
    <t>さくらがおかこども園</t>
    <rPh sb="9" eb="10">
      <t>エン</t>
    </rPh>
    <phoneticPr fontId="8"/>
  </si>
  <si>
    <t>守山市</t>
    <rPh sb="0" eb="3">
      <t>モリヤマシ</t>
    </rPh>
    <phoneticPr fontId="6"/>
  </si>
  <si>
    <t>はすねだこども園</t>
    <rPh sb="7" eb="8">
      <t>エン</t>
    </rPh>
    <phoneticPr fontId="6"/>
  </si>
  <si>
    <t>速野カナリヤこども園</t>
    <rPh sb="0" eb="1">
      <t>ハヤ</t>
    </rPh>
    <rPh sb="1" eb="2">
      <t>ノ</t>
    </rPh>
    <rPh sb="9" eb="10">
      <t>エン</t>
    </rPh>
    <phoneticPr fontId="6"/>
  </si>
  <si>
    <t>もりの風こども園</t>
    <rPh sb="3" eb="4">
      <t>カゼ</t>
    </rPh>
    <rPh sb="7" eb="8">
      <t>エン</t>
    </rPh>
    <phoneticPr fontId="6"/>
  </si>
  <si>
    <t>ひなぎくこども園</t>
    <rPh sb="7" eb="8">
      <t>エン</t>
    </rPh>
    <phoneticPr fontId="6"/>
  </si>
  <si>
    <t>甲賀市</t>
    <rPh sb="0" eb="2">
      <t>コウカ</t>
    </rPh>
    <rPh sb="2" eb="3">
      <t>シ</t>
    </rPh>
    <phoneticPr fontId="6"/>
  </si>
  <si>
    <t>貴生川認定こども園</t>
    <rPh sb="0" eb="3">
      <t>キブカワ</t>
    </rPh>
    <rPh sb="3" eb="5">
      <t>ニンテイ</t>
    </rPh>
    <rPh sb="8" eb="9">
      <t>エン</t>
    </rPh>
    <phoneticPr fontId="6"/>
  </si>
  <si>
    <t>高島市</t>
    <rPh sb="0" eb="2">
      <t>タカシマ</t>
    </rPh>
    <rPh sb="2" eb="3">
      <t>シ</t>
    </rPh>
    <phoneticPr fontId="6"/>
  </si>
  <si>
    <t>中央ユニバーサルこども園</t>
    <rPh sb="11" eb="12">
      <t>エン</t>
    </rPh>
    <phoneticPr fontId="6"/>
  </si>
  <si>
    <t>藤波こども園</t>
    <rPh sb="5" eb="6">
      <t>エン</t>
    </rPh>
    <phoneticPr fontId="6"/>
  </si>
  <si>
    <t>なないろこども園</t>
    <rPh sb="7" eb="8">
      <t>エン</t>
    </rPh>
    <phoneticPr fontId="6"/>
  </si>
  <si>
    <t>安曇川はこぶね保育園</t>
    <rPh sb="0" eb="3">
      <t>アドガワ</t>
    </rPh>
    <rPh sb="7" eb="10">
      <t>ホイクエン</t>
    </rPh>
    <phoneticPr fontId="6"/>
  </si>
  <si>
    <t>しろふじ保育園</t>
    <rPh sb="4" eb="7">
      <t>ホイクエン</t>
    </rPh>
    <phoneticPr fontId="6"/>
  </si>
  <si>
    <t>東近江市</t>
    <rPh sb="0" eb="4">
      <t>ヒガシオウミシ</t>
    </rPh>
    <phoneticPr fontId="6"/>
  </si>
  <si>
    <t>びわこ学院大学附属こども園あっぷる</t>
    <rPh sb="3" eb="5">
      <t>ガクイン</t>
    </rPh>
    <rPh sb="5" eb="7">
      <t>ダイガク</t>
    </rPh>
    <rPh sb="7" eb="9">
      <t>フゾク</t>
    </rPh>
    <rPh sb="12" eb="13">
      <t>エン</t>
    </rPh>
    <phoneticPr fontId="6"/>
  </si>
  <si>
    <t>延命こども園</t>
  </si>
  <si>
    <t>米原市</t>
    <rPh sb="0" eb="2">
      <t>マイハラ</t>
    </rPh>
    <rPh sb="2" eb="3">
      <t>シ</t>
    </rPh>
    <phoneticPr fontId="6"/>
  </si>
  <si>
    <t>認定こども園チャイルドハウス近江</t>
    <rPh sb="0" eb="2">
      <t>ニンテイ</t>
    </rPh>
    <rPh sb="5" eb="6">
      <t>エン</t>
    </rPh>
    <rPh sb="14" eb="16">
      <t>オウミ</t>
    </rPh>
    <phoneticPr fontId="8"/>
  </si>
  <si>
    <t>彦根市</t>
    <rPh sb="0" eb="3">
      <t>ヒコネシ</t>
    </rPh>
    <phoneticPr fontId="3"/>
  </si>
  <si>
    <t>平田こども園</t>
    <rPh sb="0" eb="2">
      <t>ヒラタ</t>
    </rPh>
    <rPh sb="5" eb="6">
      <t>エン</t>
    </rPh>
    <phoneticPr fontId="3"/>
  </si>
  <si>
    <t>老蘇こども園</t>
    <rPh sb="0" eb="1">
      <t>オ</t>
    </rPh>
    <rPh sb="1" eb="2">
      <t>ヨミガエル</t>
    </rPh>
    <rPh sb="5" eb="6">
      <t>エン</t>
    </rPh>
    <phoneticPr fontId="3"/>
  </si>
  <si>
    <t>日野町</t>
    <rPh sb="0" eb="2">
      <t>ヒノ</t>
    </rPh>
    <rPh sb="2" eb="3">
      <t>チョウ</t>
    </rPh>
    <phoneticPr fontId="3"/>
  </si>
  <si>
    <t>レイモンド長浜こども園</t>
    <rPh sb="5" eb="7">
      <t>ナガハマ</t>
    </rPh>
    <rPh sb="10" eb="11">
      <t>エン</t>
    </rPh>
    <phoneticPr fontId="3"/>
  </si>
  <si>
    <t>レイモンド長浜南こども園</t>
    <rPh sb="5" eb="7">
      <t>ナガハマ</t>
    </rPh>
    <rPh sb="7" eb="8">
      <t>ミナミ</t>
    </rPh>
    <rPh sb="11" eb="12">
      <t>エン</t>
    </rPh>
    <phoneticPr fontId="3"/>
  </si>
  <si>
    <t>水戸幼稚園</t>
    <rPh sb="0" eb="2">
      <t>ミト</t>
    </rPh>
    <rPh sb="2" eb="5">
      <t>ヨウチエン</t>
    </rPh>
    <phoneticPr fontId="3"/>
  </si>
  <si>
    <t>そらの鳥こども園</t>
    <rPh sb="3" eb="4">
      <t>トリ</t>
    </rPh>
    <rPh sb="7" eb="8">
      <t>エン</t>
    </rPh>
    <phoneticPr fontId="3"/>
  </si>
  <si>
    <t>在園者数(３～５歳)</t>
    <rPh sb="8" eb="9">
      <t>サイ</t>
    </rPh>
    <phoneticPr fontId="3"/>
  </si>
  <si>
    <t>あかね幼児園</t>
    <rPh sb="3" eb="5">
      <t>ヨウジ</t>
    </rPh>
    <rPh sb="5" eb="6">
      <t>エン</t>
    </rPh>
    <phoneticPr fontId="3"/>
  </si>
  <si>
    <t>五個荘あさひ幼児園</t>
    <rPh sb="0" eb="3">
      <t>ゴカショウ</t>
    </rPh>
    <rPh sb="6" eb="8">
      <t>ヨウジ</t>
    </rPh>
    <rPh sb="8" eb="9">
      <t>エン</t>
    </rPh>
    <phoneticPr fontId="3"/>
  </si>
  <si>
    <t>五個荘あじさい幼児園</t>
    <rPh sb="0" eb="3">
      <t>ゴカショウ</t>
    </rPh>
    <rPh sb="7" eb="9">
      <t>ヨウジ</t>
    </rPh>
    <rPh sb="9" eb="10">
      <t>エン</t>
    </rPh>
    <phoneticPr fontId="3"/>
  </si>
  <si>
    <t>茶臼山こども園</t>
    <rPh sb="0" eb="3">
      <t>チャウスヤマ</t>
    </rPh>
    <rPh sb="6" eb="7">
      <t>エン</t>
    </rPh>
    <phoneticPr fontId="6"/>
  </si>
  <si>
    <t>本福寺こども園</t>
    <rPh sb="0" eb="1">
      <t>ホン</t>
    </rPh>
    <rPh sb="1" eb="3">
      <t>フクジ</t>
    </rPh>
    <rPh sb="6" eb="7">
      <t>エン</t>
    </rPh>
    <phoneticPr fontId="6"/>
  </si>
  <si>
    <t>第二本福寺こども園</t>
    <rPh sb="0" eb="1">
      <t>ダイ</t>
    </rPh>
    <rPh sb="1" eb="2">
      <t>ニ</t>
    </rPh>
    <phoneticPr fontId="6"/>
  </si>
  <si>
    <t>大津さくらこども園</t>
    <rPh sb="0" eb="2">
      <t>オオツ</t>
    </rPh>
    <rPh sb="8" eb="9">
      <t>エン</t>
    </rPh>
    <phoneticPr fontId="6"/>
  </si>
  <si>
    <t>びわこきららこども園</t>
    <rPh sb="9" eb="10">
      <t>エン</t>
    </rPh>
    <phoneticPr fontId="6"/>
  </si>
  <si>
    <t>湖南市</t>
    <rPh sb="0" eb="2">
      <t>コナン</t>
    </rPh>
    <rPh sb="2" eb="3">
      <t>シ</t>
    </rPh>
    <phoneticPr fontId="3"/>
  </si>
  <si>
    <t>唐崎キンダースクール</t>
    <rPh sb="0" eb="2">
      <t>カラサキ</t>
    </rPh>
    <phoneticPr fontId="3"/>
  </si>
  <si>
    <t>私 立 計</t>
    <phoneticPr fontId="3"/>
  </si>
  <si>
    <t>合    計</t>
    <phoneticPr fontId="3"/>
  </si>
  <si>
    <t>草津中央おひさまこども園</t>
    <rPh sb="0" eb="2">
      <t>クサツ</t>
    </rPh>
    <rPh sb="2" eb="4">
      <t>チュウオウ</t>
    </rPh>
    <rPh sb="11" eb="12">
      <t>エン</t>
    </rPh>
    <phoneticPr fontId="3"/>
  </si>
  <si>
    <t>下田こども園</t>
    <rPh sb="0" eb="2">
      <t>シモダ</t>
    </rPh>
    <rPh sb="5" eb="6">
      <t>エン</t>
    </rPh>
    <phoneticPr fontId="6"/>
  </si>
  <si>
    <t>中野むくのき幼児園</t>
    <rPh sb="0" eb="2">
      <t>ナカノ</t>
    </rPh>
    <rPh sb="6" eb="8">
      <t>ヨウジ</t>
    </rPh>
    <rPh sb="8" eb="9">
      <t>エン</t>
    </rPh>
    <phoneticPr fontId="3"/>
  </si>
  <si>
    <t>まいばら認定こども園</t>
    <rPh sb="4" eb="6">
      <t>ニンテイ</t>
    </rPh>
    <rPh sb="9" eb="10">
      <t>エン</t>
    </rPh>
    <phoneticPr fontId="6"/>
  </si>
  <si>
    <t>多賀町</t>
    <rPh sb="0" eb="2">
      <t>タガ</t>
    </rPh>
    <rPh sb="2" eb="3">
      <t>チョウ</t>
    </rPh>
    <phoneticPr fontId="3"/>
  </si>
  <si>
    <t>大滝たきのみやこども園</t>
    <rPh sb="0" eb="2">
      <t>オオタキ</t>
    </rPh>
    <rPh sb="10" eb="11">
      <t>エン</t>
    </rPh>
    <phoneticPr fontId="3"/>
  </si>
  <si>
    <t>たちばな大路こども園</t>
    <rPh sb="4" eb="6">
      <t>オオジ</t>
    </rPh>
    <rPh sb="9" eb="10">
      <t>エン</t>
    </rPh>
    <phoneticPr fontId="3"/>
  </si>
  <si>
    <t>すぎのここども園</t>
    <rPh sb="7" eb="8">
      <t>エン</t>
    </rPh>
    <phoneticPr fontId="3"/>
  </si>
  <si>
    <t>あゆみこども園</t>
    <rPh sb="6" eb="7">
      <t>エン</t>
    </rPh>
    <phoneticPr fontId="3"/>
  </si>
  <si>
    <t>渋川あゆみこども園</t>
    <rPh sb="0" eb="2">
      <t>シブカワ</t>
    </rPh>
    <rPh sb="8" eb="9">
      <t>エン</t>
    </rPh>
    <phoneticPr fontId="3"/>
  </si>
  <si>
    <t>ゆいの杜こども園</t>
    <rPh sb="3" eb="4">
      <t>モリ</t>
    </rPh>
    <rPh sb="7" eb="8">
      <t>エン</t>
    </rPh>
    <phoneticPr fontId="3"/>
  </si>
  <si>
    <t>菩提寺こども園</t>
    <rPh sb="0" eb="3">
      <t>ボダイジ</t>
    </rPh>
    <rPh sb="6" eb="7">
      <t>エン</t>
    </rPh>
    <phoneticPr fontId="6"/>
  </si>
  <si>
    <t>永興富士見こども園</t>
    <rPh sb="0" eb="2">
      <t>エイコウ</t>
    </rPh>
    <rPh sb="2" eb="5">
      <t>フジミ</t>
    </rPh>
    <rPh sb="8" eb="9">
      <t>エン</t>
    </rPh>
    <phoneticPr fontId="3"/>
  </si>
  <si>
    <t>みつばちこども園</t>
    <rPh sb="7" eb="8">
      <t>エン</t>
    </rPh>
    <phoneticPr fontId="3"/>
  </si>
  <si>
    <t>石山寺こども園</t>
    <rPh sb="0" eb="2">
      <t>イシヤマ</t>
    </rPh>
    <rPh sb="2" eb="3">
      <t>テラ</t>
    </rPh>
    <rPh sb="6" eb="7">
      <t>エン</t>
    </rPh>
    <phoneticPr fontId="3"/>
  </si>
  <si>
    <t>永興藤尾こども園</t>
    <rPh sb="0" eb="2">
      <t>エイコウ</t>
    </rPh>
    <rPh sb="2" eb="4">
      <t>フジオ</t>
    </rPh>
    <rPh sb="7" eb="8">
      <t>エン</t>
    </rPh>
    <phoneticPr fontId="3"/>
  </si>
  <si>
    <t>愛隣こども園</t>
    <rPh sb="0" eb="1">
      <t>アイ</t>
    </rPh>
    <rPh sb="1" eb="2">
      <t>リン</t>
    </rPh>
    <rPh sb="5" eb="6">
      <t>エン</t>
    </rPh>
    <phoneticPr fontId="6"/>
  </si>
  <si>
    <t>桜谷こども園</t>
    <rPh sb="0" eb="1">
      <t>サクラ</t>
    </rPh>
    <rPh sb="1" eb="2">
      <t>タニ</t>
    </rPh>
    <rPh sb="5" eb="6">
      <t>エン</t>
    </rPh>
    <phoneticPr fontId="3"/>
  </si>
  <si>
    <t>大津京こども園(みつばちこども園分園)</t>
    <rPh sb="0" eb="2">
      <t>オオツ</t>
    </rPh>
    <rPh sb="2" eb="3">
      <t>キョウ</t>
    </rPh>
    <rPh sb="6" eb="7">
      <t>エン</t>
    </rPh>
    <rPh sb="15" eb="16">
      <t>エン</t>
    </rPh>
    <rPh sb="16" eb="18">
      <t>ブンエン</t>
    </rPh>
    <phoneticPr fontId="3"/>
  </si>
  <si>
    <t>きりはら遊こども園</t>
    <rPh sb="4" eb="5">
      <t>アソ</t>
    </rPh>
    <rPh sb="8" eb="9">
      <t>エン</t>
    </rPh>
    <phoneticPr fontId="2"/>
  </si>
  <si>
    <t>認定こども園みのり</t>
    <rPh sb="0" eb="2">
      <t>ニンテイ</t>
    </rPh>
    <rPh sb="5" eb="6">
      <t>エン</t>
    </rPh>
    <phoneticPr fontId="2"/>
  </si>
  <si>
    <t>さくら坂こども園</t>
    <rPh sb="3" eb="4">
      <t>サカ</t>
    </rPh>
    <rPh sb="7" eb="8">
      <t>エン</t>
    </rPh>
    <phoneticPr fontId="2"/>
  </si>
  <si>
    <t>くさつ優愛保育園モンチ</t>
    <rPh sb="3" eb="4">
      <t>ヤサ</t>
    </rPh>
    <rPh sb="4" eb="5">
      <t>アイ</t>
    </rPh>
    <rPh sb="5" eb="8">
      <t>ホイクエン</t>
    </rPh>
    <phoneticPr fontId="2"/>
  </si>
  <si>
    <t>さくら坂東こども園</t>
    <rPh sb="3" eb="4">
      <t>サカ</t>
    </rPh>
    <rPh sb="4" eb="5">
      <t>ヒガシ</t>
    </rPh>
    <rPh sb="8" eb="9">
      <t>エン</t>
    </rPh>
    <phoneticPr fontId="2"/>
  </si>
  <si>
    <t>菩提寺優愛保育園モンチ</t>
    <rPh sb="0" eb="3">
      <t>ボダイジ</t>
    </rPh>
    <rPh sb="3" eb="4">
      <t>ヤサ</t>
    </rPh>
    <rPh sb="4" eb="5">
      <t>アイ</t>
    </rPh>
    <rPh sb="5" eb="8">
      <t>ホイクエン</t>
    </rPh>
    <phoneticPr fontId="2"/>
  </si>
  <si>
    <t>認定こども園長岡学園</t>
    <rPh sb="0" eb="2">
      <t>ニンテイ</t>
    </rPh>
    <rPh sb="5" eb="6">
      <t>エン</t>
    </rPh>
    <rPh sb="6" eb="8">
      <t>ナガオカ</t>
    </rPh>
    <rPh sb="8" eb="10">
      <t>ガクエン</t>
    </rPh>
    <phoneticPr fontId="2"/>
  </si>
  <si>
    <t>能登川あおぞら幼児園</t>
    <rPh sb="0" eb="3">
      <t>ノトガワ</t>
    </rPh>
    <rPh sb="7" eb="9">
      <t>ヨウジ</t>
    </rPh>
    <rPh sb="9" eb="10">
      <t>エン</t>
    </rPh>
    <phoneticPr fontId="5"/>
  </si>
  <si>
    <t>８　幼保連携型認定こども園（園児数・本務教員数・学級数）</t>
    <rPh sb="2" eb="3">
      <t>ヨウ</t>
    </rPh>
    <rPh sb="3" eb="4">
      <t>タモツ</t>
    </rPh>
    <rPh sb="4" eb="7">
      <t>レンケイガタ</t>
    </rPh>
    <rPh sb="7" eb="9">
      <t>ニンテイ</t>
    </rPh>
    <rPh sb="12" eb="13">
      <t>エン</t>
    </rPh>
    <rPh sb="14" eb="16">
      <t>エンジ</t>
    </rPh>
    <rPh sb="16" eb="17">
      <t>スウ</t>
    </rPh>
    <rPh sb="18" eb="20">
      <t>ホンム</t>
    </rPh>
    <rPh sb="20" eb="22">
      <t>キョウイン</t>
    </rPh>
    <rPh sb="22" eb="23">
      <t>スウ</t>
    </rPh>
    <rPh sb="24" eb="26">
      <t>ガッキュウ</t>
    </rPh>
    <rPh sb="26" eb="27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</si>
</sst>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14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22">
    <xf numFmtId="0" fontId="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</cellStyleXfs>
  <cellXfs count="128">
    <xf numFmtId="0" fontId="0" fillId="0" borderId="0" xfId="0"/>
    <xf numFmtId="0" fontId="4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1" xfId="1" applyFont="1" applyFill="1" applyBorder="1" applyAlignment="1">
      <alignment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7" xfId="1" applyFont="1" applyFill="1" applyBorder="1" applyAlignment="1">
      <alignment vertical="center"/>
    </xf>
    <xf numFmtId="0" fontId="6" fillId="0" borderId="4" xfId="1" applyFont="1" applyFill="1" applyBorder="1" applyAlignment="1">
      <alignment horizontal="left" vertical="center"/>
    </xf>
    <xf numFmtId="0" fontId="6" fillId="0" borderId="8" xfId="1" applyFont="1" applyFill="1" applyBorder="1" applyAlignment="1">
      <alignment vertical="center"/>
    </xf>
    <xf numFmtId="0" fontId="6" fillId="0" borderId="6" xfId="1" applyFont="1" applyFill="1" applyBorder="1" applyAlignment="1">
      <alignment vertical="center"/>
    </xf>
    <xf numFmtId="0" fontId="6" fillId="0" borderId="9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vertical="center"/>
    </xf>
    <xf numFmtId="176" fontId="13" fillId="2" borderId="0" xfId="1" applyNumberFormat="1" applyFont="1" applyFill="1" applyBorder="1" applyAlignment="1">
      <alignment vertical="center"/>
    </xf>
    <xf numFmtId="176" fontId="13" fillId="0" borderId="10" xfId="1" applyNumberFormat="1" applyFont="1" applyFill="1" applyBorder="1" applyAlignment="1">
      <alignment vertical="center"/>
    </xf>
    <xf numFmtId="176" fontId="13" fillId="0" borderId="0" xfId="1" applyNumberFormat="1" applyFont="1" applyFill="1" applyAlignment="1">
      <alignment vertical="center"/>
    </xf>
    <xf numFmtId="176" fontId="13" fillId="0" borderId="0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horizontal="right" vertical="center"/>
    </xf>
    <xf numFmtId="176" fontId="12" fillId="2" borderId="0" xfId="4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176" fontId="12" fillId="0" borderId="0" xfId="1" applyNumberFormat="1" applyFont="1" applyFill="1" applyBorder="1" applyAlignment="1">
      <alignment vertical="center"/>
    </xf>
    <xf numFmtId="176" fontId="12" fillId="2" borderId="0" xfId="1" applyNumberFormat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176" fontId="6" fillId="2" borderId="0" xfId="1" applyNumberFormat="1" applyFont="1" applyFill="1" applyBorder="1" applyAlignment="1">
      <alignment vertical="center"/>
    </xf>
    <xf numFmtId="176" fontId="12" fillId="2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2" borderId="0" xfId="9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7" fillId="0" borderId="0" xfId="1" applyNumberFormat="1" applyFont="1" applyFill="1" applyBorder="1" applyAlignment="1" applyProtection="1">
      <alignment horizontal="right" vertical="center"/>
    </xf>
    <xf numFmtId="0" fontId="12" fillId="0" borderId="10" xfId="1" applyFont="1" applyFill="1" applyBorder="1" applyAlignment="1">
      <alignment vertical="center"/>
    </xf>
    <xf numFmtId="0" fontId="6" fillId="0" borderId="0" xfId="1" applyNumberFormat="1" applyFont="1" applyFill="1" applyBorder="1" applyAlignment="1" applyProtection="1">
      <alignment vertical="center"/>
    </xf>
    <xf numFmtId="0" fontId="13" fillId="0" borderId="1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176" fontId="12" fillId="0" borderId="0" xfId="14" applyNumberFormat="1" applyFont="1" applyFill="1" applyBorder="1" applyAlignment="1">
      <alignment vertical="center"/>
    </xf>
    <xf numFmtId="0" fontId="12" fillId="0" borderId="0" xfId="14" applyFont="1" applyFill="1" applyBorder="1" applyAlignment="1">
      <alignment vertical="center"/>
    </xf>
    <xf numFmtId="0" fontId="7" fillId="2" borderId="0" xfId="14" applyFont="1" applyFill="1" applyBorder="1" applyAlignment="1">
      <alignment vertical="center"/>
    </xf>
    <xf numFmtId="0" fontId="13" fillId="2" borderId="0" xfId="1" applyFont="1" applyFill="1" applyBorder="1" applyAlignment="1">
      <alignment vertical="center"/>
    </xf>
    <xf numFmtId="0" fontId="12" fillId="0" borderId="0" xfId="17" applyFont="1" applyFill="1" applyBorder="1" applyAlignment="1">
      <alignment vertical="center"/>
    </xf>
    <xf numFmtId="0" fontId="7" fillId="2" borderId="0" xfId="17" applyFont="1" applyFill="1" applyBorder="1" applyAlignment="1">
      <alignment vertical="center"/>
    </xf>
    <xf numFmtId="0" fontId="12" fillId="0" borderId="0" xfId="15" applyFont="1" applyFill="1" applyBorder="1" applyAlignment="1">
      <alignment vertical="center"/>
    </xf>
    <xf numFmtId="0" fontId="7" fillId="2" borderId="0" xfId="15" applyFont="1" applyFill="1" applyBorder="1" applyAlignment="1">
      <alignment vertical="center"/>
    </xf>
    <xf numFmtId="0" fontId="12" fillId="0" borderId="0" xfId="16" applyFont="1" applyFill="1" applyBorder="1" applyAlignment="1">
      <alignment vertical="center"/>
    </xf>
    <xf numFmtId="0" fontId="7" fillId="2" borderId="0" xfId="16" applyFont="1" applyFill="1" applyBorder="1" applyAlignment="1">
      <alignment vertical="center"/>
    </xf>
    <xf numFmtId="0" fontId="12" fillId="2" borderId="0" xfId="8" applyFont="1" applyFill="1" applyBorder="1" applyAlignment="1">
      <alignment vertical="center"/>
    </xf>
    <xf numFmtId="0" fontId="12" fillId="2" borderId="0" xfId="13" applyFont="1" applyFill="1" applyBorder="1" applyAlignment="1">
      <alignment vertical="center"/>
    </xf>
    <xf numFmtId="0" fontId="8" fillId="3" borderId="0" xfId="1" applyFont="1" applyFill="1" applyBorder="1" applyAlignment="1">
      <alignment vertical="center"/>
    </xf>
    <xf numFmtId="0" fontId="6" fillId="3" borderId="0" xfId="1" applyFont="1" applyFill="1" applyBorder="1" applyAlignment="1">
      <alignment vertical="center"/>
    </xf>
    <xf numFmtId="176" fontId="12" fillId="3" borderId="0" xfId="3" applyNumberFormat="1" applyFont="1" applyFill="1" applyBorder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7" fillId="3" borderId="0" xfId="1" applyFont="1" applyFill="1" applyBorder="1" applyAlignment="1">
      <alignment vertical="center"/>
    </xf>
    <xf numFmtId="0" fontId="4" fillId="0" borderId="0" xfId="1" applyFont="1" applyFill="1" applyAlignment="1">
      <alignment horizontal="left" vertical="center"/>
    </xf>
    <xf numFmtId="0" fontId="6" fillId="0" borderId="0" xfId="1" applyFont="1" applyFill="1" applyBorder="1" applyAlignment="1">
      <alignment horizontal="right" vertical="center"/>
    </xf>
    <xf numFmtId="0" fontId="6" fillId="0" borderId="0" xfId="1" applyNumberFormat="1" applyFont="1" applyFill="1" applyBorder="1" applyAlignment="1" applyProtection="1">
      <alignment horizontal="left" vertical="center" indent="1"/>
    </xf>
    <xf numFmtId="0" fontId="6" fillId="0" borderId="0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horizontal="right" vertical="center" shrinkToFit="1"/>
    </xf>
    <xf numFmtId="176" fontId="13" fillId="4" borderId="10" xfId="1" applyNumberFormat="1" applyFont="1" applyFill="1" applyBorder="1" applyAlignment="1">
      <alignment vertical="center"/>
    </xf>
    <xf numFmtId="176" fontId="13" fillId="4" borderId="0" xfId="1" applyNumberFormat="1" applyFont="1" applyFill="1" applyAlignment="1">
      <alignment vertical="center"/>
    </xf>
    <xf numFmtId="176" fontId="13" fillId="4" borderId="0" xfId="1" applyNumberFormat="1" applyFont="1" applyFill="1" applyBorder="1" applyAlignment="1">
      <alignment vertical="center"/>
    </xf>
    <xf numFmtId="0" fontId="6" fillId="4" borderId="0" xfId="1" applyFont="1" applyFill="1" applyBorder="1" applyAlignment="1">
      <alignment vertical="center"/>
    </xf>
    <xf numFmtId="0" fontId="13" fillId="4" borderId="0" xfId="1" applyFont="1" applyFill="1" applyBorder="1" applyAlignment="1">
      <alignment vertical="center"/>
    </xf>
    <xf numFmtId="0" fontId="7" fillId="4" borderId="0" xfId="1" applyFont="1" applyFill="1" applyBorder="1" applyAlignment="1">
      <alignment vertical="center"/>
    </xf>
    <xf numFmtId="176" fontId="6" fillId="4" borderId="0" xfId="1" applyNumberFormat="1" applyFont="1" applyFill="1" applyBorder="1" applyAlignment="1">
      <alignment vertical="center"/>
    </xf>
    <xf numFmtId="176" fontId="13" fillId="4" borderId="10" xfId="3" applyNumberFormat="1" applyFont="1" applyFill="1" applyBorder="1" applyAlignment="1">
      <alignment vertical="center"/>
    </xf>
    <xf numFmtId="176" fontId="13" fillId="4" borderId="0" xfId="3" applyNumberFormat="1" applyFont="1" applyFill="1" applyBorder="1" applyAlignment="1">
      <alignment vertical="center"/>
    </xf>
    <xf numFmtId="0" fontId="13" fillId="4" borderId="0" xfId="3" applyFont="1" applyFill="1" applyBorder="1" applyAlignment="1">
      <alignment vertical="center"/>
    </xf>
    <xf numFmtId="0" fontId="7" fillId="4" borderId="0" xfId="3" applyFont="1" applyFill="1" applyBorder="1" applyAlignment="1">
      <alignment vertical="center"/>
    </xf>
    <xf numFmtId="0" fontId="12" fillId="4" borderId="0" xfId="3" applyFont="1" applyFill="1" applyBorder="1" applyAlignment="1">
      <alignment vertical="center"/>
    </xf>
    <xf numFmtId="176" fontId="7" fillId="4" borderId="0" xfId="1" applyNumberFormat="1" applyFont="1" applyFill="1" applyBorder="1" applyAlignment="1">
      <alignment vertical="center"/>
    </xf>
    <xf numFmtId="0" fontId="13" fillId="4" borderId="10" xfId="1" applyFont="1" applyFill="1" applyBorder="1" applyAlignment="1">
      <alignment vertical="center"/>
    </xf>
    <xf numFmtId="176" fontId="12" fillId="4" borderId="10" xfId="1" applyNumberFormat="1" applyFont="1" applyFill="1" applyBorder="1" applyAlignment="1">
      <alignment vertical="center"/>
    </xf>
    <xf numFmtId="176" fontId="12" fillId="4" borderId="10" xfId="4" applyNumberFormat="1" applyFont="1" applyFill="1" applyBorder="1" applyAlignment="1">
      <alignment vertical="center"/>
    </xf>
    <xf numFmtId="176" fontId="12" fillId="4" borderId="10" xfId="3" applyNumberFormat="1" applyFont="1" applyFill="1" applyBorder="1" applyAlignment="1">
      <alignment vertical="center"/>
    </xf>
    <xf numFmtId="176" fontId="12" fillId="4" borderId="10" xfId="9" applyNumberFormat="1" applyFont="1" applyFill="1" applyBorder="1" applyAlignment="1">
      <alignment vertical="center"/>
    </xf>
    <xf numFmtId="176" fontId="12" fillId="4" borderId="10" xfId="14" applyNumberFormat="1" applyFont="1" applyFill="1" applyBorder="1" applyAlignment="1">
      <alignment vertical="center"/>
    </xf>
    <xf numFmtId="176" fontId="12" fillId="4" borderId="10" xfId="17" applyNumberFormat="1" applyFont="1" applyFill="1" applyBorder="1" applyAlignment="1">
      <alignment vertical="center"/>
    </xf>
    <xf numFmtId="176" fontId="12" fillId="4" borderId="10" xfId="15" applyNumberFormat="1" applyFont="1" applyFill="1" applyBorder="1" applyAlignment="1">
      <alignment vertical="center"/>
    </xf>
    <xf numFmtId="176" fontId="12" fillId="4" borderId="10" xfId="16" applyNumberFormat="1" applyFont="1" applyFill="1" applyBorder="1" applyAlignment="1">
      <alignment vertical="center"/>
    </xf>
    <xf numFmtId="0" fontId="12" fillId="4" borderId="10" xfId="8" applyFont="1" applyFill="1" applyBorder="1" applyAlignment="1">
      <alignment vertical="center"/>
    </xf>
    <xf numFmtId="0" fontId="12" fillId="4" borderId="10" xfId="13" applyFont="1" applyFill="1" applyBorder="1" applyAlignment="1">
      <alignment vertical="center"/>
    </xf>
    <xf numFmtId="176" fontId="12" fillId="4" borderId="0" xfId="1" applyNumberFormat="1" applyFont="1" applyFill="1" applyBorder="1" applyAlignment="1">
      <alignment vertical="center"/>
    </xf>
    <xf numFmtId="176" fontId="12" fillId="4" borderId="0" xfId="4" applyNumberFormat="1" applyFont="1" applyFill="1" applyBorder="1" applyAlignment="1">
      <alignment vertical="center"/>
    </xf>
    <xf numFmtId="176" fontId="12" fillId="4" borderId="0" xfId="3" applyNumberFormat="1" applyFont="1" applyFill="1" applyBorder="1" applyAlignment="1">
      <alignment vertical="center"/>
    </xf>
    <xf numFmtId="176" fontId="12" fillId="4" borderId="0" xfId="9" applyNumberFormat="1" applyFont="1" applyFill="1" applyBorder="1" applyAlignment="1">
      <alignment vertical="center"/>
    </xf>
    <xf numFmtId="176" fontId="12" fillId="4" borderId="0" xfId="14" applyNumberFormat="1" applyFont="1" applyFill="1" applyBorder="1" applyAlignment="1">
      <alignment vertical="center"/>
    </xf>
    <xf numFmtId="176" fontId="12" fillId="4" borderId="0" xfId="17" applyNumberFormat="1" applyFont="1" applyFill="1" applyBorder="1" applyAlignment="1">
      <alignment vertical="center"/>
    </xf>
    <xf numFmtId="176" fontId="12" fillId="4" borderId="0" xfId="15" applyNumberFormat="1" applyFont="1" applyFill="1" applyBorder="1" applyAlignment="1">
      <alignment vertical="center"/>
    </xf>
    <xf numFmtId="176" fontId="12" fillId="4" borderId="0" xfId="16" applyNumberFormat="1" applyFont="1" applyFill="1" applyBorder="1" applyAlignment="1">
      <alignment vertical="center"/>
    </xf>
    <xf numFmtId="0" fontId="12" fillId="4" borderId="0" xfId="8" applyFont="1" applyFill="1" applyBorder="1" applyAlignment="1">
      <alignment vertical="center"/>
    </xf>
    <xf numFmtId="0" fontId="12" fillId="4" borderId="0" xfId="13" applyFont="1" applyFill="1" applyBorder="1" applyAlignment="1">
      <alignment vertical="center"/>
    </xf>
    <xf numFmtId="0" fontId="7" fillId="4" borderId="0" xfId="4" applyFont="1" applyFill="1" applyBorder="1" applyAlignment="1">
      <alignment vertical="center"/>
    </xf>
    <xf numFmtId="0" fontId="7" fillId="4" borderId="0" xfId="9" applyFont="1" applyFill="1" applyBorder="1" applyAlignment="1">
      <alignment vertical="center"/>
    </xf>
    <xf numFmtId="0" fontId="7" fillId="4" borderId="0" xfId="14" applyFont="1" applyFill="1" applyBorder="1" applyAlignment="1">
      <alignment vertical="center"/>
    </xf>
    <xf numFmtId="176" fontId="7" fillId="4" borderId="0" xfId="14" applyNumberFormat="1" applyFont="1" applyFill="1" applyBorder="1" applyAlignment="1">
      <alignment vertical="center"/>
    </xf>
    <xf numFmtId="0" fontId="12" fillId="4" borderId="0" xfId="14" applyFont="1" applyFill="1" applyBorder="1" applyAlignment="1">
      <alignment vertical="center"/>
    </xf>
    <xf numFmtId="0" fontId="12" fillId="4" borderId="0" xfId="17" applyFont="1" applyFill="1" applyBorder="1" applyAlignment="1">
      <alignment vertical="center"/>
    </xf>
    <xf numFmtId="0" fontId="7" fillId="4" borderId="0" xfId="15" applyFont="1" applyFill="1" applyBorder="1" applyAlignment="1">
      <alignment vertical="center"/>
    </xf>
    <xf numFmtId="0" fontId="7" fillId="4" borderId="0" xfId="16" applyFont="1" applyFill="1" applyBorder="1" applyAlignment="1">
      <alignment vertical="center"/>
    </xf>
    <xf numFmtId="176" fontId="13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176" fontId="12" fillId="0" borderId="0" xfId="4" applyNumberFormat="1" applyFont="1" applyAlignment="1">
      <alignment vertical="center"/>
    </xf>
    <xf numFmtId="0" fontId="12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176" fontId="12" fillId="0" borderId="0" xfId="1" applyNumberFormat="1" applyFont="1" applyAlignment="1">
      <alignment vertical="center"/>
    </xf>
    <xf numFmtId="0" fontId="12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76" fontId="12" fillId="0" borderId="0" xfId="17" applyNumberFormat="1" applyFont="1" applyAlignment="1">
      <alignment vertical="center"/>
    </xf>
    <xf numFmtId="0" fontId="12" fillId="0" borderId="0" xfId="17" applyFont="1" applyAlignment="1">
      <alignment vertical="center"/>
    </xf>
    <xf numFmtId="176" fontId="12" fillId="0" borderId="0" xfId="3" applyNumberFormat="1" applyFont="1" applyAlignment="1">
      <alignment vertical="center"/>
    </xf>
    <xf numFmtId="0" fontId="12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176" fontId="7" fillId="0" borderId="0" xfId="1" applyNumberFormat="1" applyFont="1" applyAlignment="1">
      <alignment vertical="center"/>
    </xf>
    <xf numFmtId="0" fontId="12" fillId="0" borderId="0" xfId="8" applyFont="1" applyAlignment="1">
      <alignment vertical="center"/>
    </xf>
    <xf numFmtId="176" fontId="12" fillId="0" borderId="0" xfId="9" applyNumberFormat="1" applyFont="1" applyAlignment="1">
      <alignment vertical="center"/>
    </xf>
    <xf numFmtId="0" fontId="12" fillId="0" borderId="0" xfId="9" applyFont="1" applyAlignment="1">
      <alignment vertical="center"/>
    </xf>
    <xf numFmtId="0" fontId="7" fillId="0" borderId="0" xfId="9" applyFont="1" applyAlignment="1">
      <alignment vertical="center"/>
    </xf>
    <xf numFmtId="0" fontId="12" fillId="0" borderId="0" xfId="13" applyFont="1" applyAlignment="1">
      <alignment vertical="center"/>
    </xf>
    <xf numFmtId="0" fontId="7" fillId="0" borderId="0" xfId="0" applyFont="1" applyFill="1" applyBorder="1" applyAlignment="1">
      <alignment horizontal="right" vertical="center" shrinkToFit="1"/>
    </xf>
    <xf numFmtId="0" fontId="6" fillId="0" borderId="3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/>
    </xf>
  </cellXfs>
  <cellStyles count="22">
    <cellStyle name="標準" xfId="0" builtinId="0"/>
    <cellStyle name="標準 10" xfId="9"/>
    <cellStyle name="標準 11" xfId="13"/>
    <cellStyle name="標準 12" xfId="3"/>
    <cellStyle name="標準 13" xfId="10"/>
    <cellStyle name="標準 14" xfId="2"/>
    <cellStyle name="標準 15" xfId="14"/>
    <cellStyle name="標準 16" xfId="11"/>
    <cellStyle name="標準 17" xfId="15"/>
    <cellStyle name="標準 18" xfId="16"/>
    <cellStyle name="標準 2" xfId="1"/>
    <cellStyle name="標準 2 2" xfId="20"/>
    <cellStyle name="標準 3" xfId="5"/>
    <cellStyle name="標準 3 2" xfId="19"/>
    <cellStyle name="標準 4" xfId="7"/>
    <cellStyle name="標準 5" xfId="6"/>
    <cellStyle name="標準 5 2" xfId="18"/>
    <cellStyle name="標準 6" xfId="17"/>
    <cellStyle name="標準 6 2" xfId="21"/>
    <cellStyle name="標準 7" xfId="12"/>
    <cellStyle name="標準 8" xfId="4"/>
    <cellStyle name="標準 9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HQ287"/>
  <sheetViews>
    <sheetView showZeros="0" tabSelected="1"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H2" sqref="H2"/>
    </sheetView>
  </sheetViews>
  <sheetFormatPr defaultRowHeight="11.25"/>
  <cols>
    <col min="1" max="1" width="3" style="12" customWidth="1"/>
    <col min="2" max="2" width="28.625" style="2" customWidth="1"/>
    <col min="3" max="18" width="6.75" style="12" customWidth="1"/>
    <col min="19" max="22" width="6.125" style="36" customWidth="1"/>
    <col min="23" max="23" width="6.625" style="36" customWidth="1"/>
    <col min="24" max="25" width="6.625" style="12" customWidth="1"/>
    <col min="26" max="256" width="9" style="12"/>
    <col min="257" max="257" width="3" style="12" customWidth="1"/>
    <col min="258" max="258" width="30.625" style="12" customWidth="1"/>
    <col min="259" max="274" width="6.625" style="12" customWidth="1"/>
    <col min="275" max="278" width="5.25" style="12" customWidth="1"/>
    <col min="279" max="281" width="6.625" style="12" customWidth="1"/>
    <col min="282" max="512" width="9" style="12"/>
    <col min="513" max="513" width="3" style="12" customWidth="1"/>
    <col min="514" max="514" width="30.625" style="12" customWidth="1"/>
    <col min="515" max="530" width="6.625" style="12" customWidth="1"/>
    <col min="531" max="534" width="5.25" style="12" customWidth="1"/>
    <col min="535" max="537" width="6.625" style="12" customWidth="1"/>
    <col min="538" max="768" width="9" style="12"/>
    <col min="769" max="769" width="3" style="12" customWidth="1"/>
    <col min="770" max="770" width="30.625" style="12" customWidth="1"/>
    <col min="771" max="786" width="6.625" style="12" customWidth="1"/>
    <col min="787" max="790" width="5.25" style="12" customWidth="1"/>
    <col min="791" max="793" width="6.625" style="12" customWidth="1"/>
    <col min="794" max="1024" width="9" style="12"/>
    <col min="1025" max="1025" width="3" style="12" customWidth="1"/>
    <col min="1026" max="1026" width="30.625" style="12" customWidth="1"/>
    <col min="1027" max="1042" width="6.625" style="12" customWidth="1"/>
    <col min="1043" max="1046" width="5.25" style="12" customWidth="1"/>
    <col min="1047" max="1049" width="6.625" style="12" customWidth="1"/>
    <col min="1050" max="1280" width="9" style="12"/>
    <col min="1281" max="1281" width="3" style="12" customWidth="1"/>
    <col min="1282" max="1282" width="30.625" style="12" customWidth="1"/>
    <col min="1283" max="1298" width="6.625" style="12" customWidth="1"/>
    <col min="1299" max="1302" width="5.25" style="12" customWidth="1"/>
    <col min="1303" max="1305" width="6.625" style="12" customWidth="1"/>
    <col min="1306" max="1536" width="9" style="12"/>
    <col min="1537" max="1537" width="3" style="12" customWidth="1"/>
    <col min="1538" max="1538" width="30.625" style="12" customWidth="1"/>
    <col min="1539" max="1554" width="6.625" style="12" customWidth="1"/>
    <col min="1555" max="1558" width="5.25" style="12" customWidth="1"/>
    <col min="1559" max="1561" width="6.625" style="12" customWidth="1"/>
    <col min="1562" max="1792" width="9" style="12"/>
    <col min="1793" max="1793" width="3" style="12" customWidth="1"/>
    <col min="1794" max="1794" width="30.625" style="12" customWidth="1"/>
    <col min="1795" max="1810" width="6.625" style="12" customWidth="1"/>
    <col min="1811" max="1814" width="5.25" style="12" customWidth="1"/>
    <col min="1815" max="1817" width="6.625" style="12" customWidth="1"/>
    <col min="1818" max="2048" width="9" style="12"/>
    <col min="2049" max="2049" width="3" style="12" customWidth="1"/>
    <col min="2050" max="2050" width="30.625" style="12" customWidth="1"/>
    <col min="2051" max="2066" width="6.625" style="12" customWidth="1"/>
    <col min="2067" max="2070" width="5.25" style="12" customWidth="1"/>
    <col min="2071" max="2073" width="6.625" style="12" customWidth="1"/>
    <col min="2074" max="2304" width="9" style="12"/>
    <col min="2305" max="2305" width="3" style="12" customWidth="1"/>
    <col min="2306" max="2306" width="30.625" style="12" customWidth="1"/>
    <col min="2307" max="2322" width="6.625" style="12" customWidth="1"/>
    <col min="2323" max="2326" width="5.25" style="12" customWidth="1"/>
    <col min="2327" max="2329" width="6.625" style="12" customWidth="1"/>
    <col min="2330" max="2560" width="9" style="12"/>
    <col min="2561" max="2561" width="3" style="12" customWidth="1"/>
    <col min="2562" max="2562" width="30.625" style="12" customWidth="1"/>
    <col min="2563" max="2578" width="6.625" style="12" customWidth="1"/>
    <col min="2579" max="2582" width="5.25" style="12" customWidth="1"/>
    <col min="2583" max="2585" width="6.625" style="12" customWidth="1"/>
    <col min="2586" max="2816" width="9" style="12"/>
    <col min="2817" max="2817" width="3" style="12" customWidth="1"/>
    <col min="2818" max="2818" width="30.625" style="12" customWidth="1"/>
    <col min="2819" max="2834" width="6.625" style="12" customWidth="1"/>
    <col min="2835" max="2838" width="5.25" style="12" customWidth="1"/>
    <col min="2839" max="2841" width="6.625" style="12" customWidth="1"/>
    <col min="2842" max="3072" width="9" style="12"/>
    <col min="3073" max="3073" width="3" style="12" customWidth="1"/>
    <col min="3074" max="3074" width="30.625" style="12" customWidth="1"/>
    <col min="3075" max="3090" width="6.625" style="12" customWidth="1"/>
    <col min="3091" max="3094" width="5.25" style="12" customWidth="1"/>
    <col min="3095" max="3097" width="6.625" style="12" customWidth="1"/>
    <col min="3098" max="3328" width="9" style="12"/>
    <col min="3329" max="3329" width="3" style="12" customWidth="1"/>
    <col min="3330" max="3330" width="30.625" style="12" customWidth="1"/>
    <col min="3331" max="3346" width="6.625" style="12" customWidth="1"/>
    <col min="3347" max="3350" width="5.25" style="12" customWidth="1"/>
    <col min="3351" max="3353" width="6.625" style="12" customWidth="1"/>
    <col min="3354" max="3584" width="9" style="12"/>
    <col min="3585" max="3585" width="3" style="12" customWidth="1"/>
    <col min="3586" max="3586" width="30.625" style="12" customWidth="1"/>
    <col min="3587" max="3602" width="6.625" style="12" customWidth="1"/>
    <col min="3603" max="3606" width="5.25" style="12" customWidth="1"/>
    <col min="3607" max="3609" width="6.625" style="12" customWidth="1"/>
    <col min="3610" max="3840" width="9" style="12"/>
    <col min="3841" max="3841" width="3" style="12" customWidth="1"/>
    <col min="3842" max="3842" width="30.625" style="12" customWidth="1"/>
    <col min="3843" max="3858" width="6.625" style="12" customWidth="1"/>
    <col min="3859" max="3862" width="5.25" style="12" customWidth="1"/>
    <col min="3863" max="3865" width="6.625" style="12" customWidth="1"/>
    <col min="3866" max="4096" width="9" style="12"/>
    <col min="4097" max="4097" width="3" style="12" customWidth="1"/>
    <col min="4098" max="4098" width="30.625" style="12" customWidth="1"/>
    <col min="4099" max="4114" width="6.625" style="12" customWidth="1"/>
    <col min="4115" max="4118" width="5.25" style="12" customWidth="1"/>
    <col min="4119" max="4121" width="6.625" style="12" customWidth="1"/>
    <col min="4122" max="4352" width="9" style="12"/>
    <col min="4353" max="4353" width="3" style="12" customWidth="1"/>
    <col min="4354" max="4354" width="30.625" style="12" customWidth="1"/>
    <col min="4355" max="4370" width="6.625" style="12" customWidth="1"/>
    <col min="4371" max="4374" width="5.25" style="12" customWidth="1"/>
    <col min="4375" max="4377" width="6.625" style="12" customWidth="1"/>
    <col min="4378" max="4608" width="9" style="12"/>
    <col min="4609" max="4609" width="3" style="12" customWidth="1"/>
    <col min="4610" max="4610" width="30.625" style="12" customWidth="1"/>
    <col min="4611" max="4626" width="6.625" style="12" customWidth="1"/>
    <col min="4627" max="4630" width="5.25" style="12" customWidth="1"/>
    <col min="4631" max="4633" width="6.625" style="12" customWidth="1"/>
    <col min="4634" max="4864" width="9" style="12"/>
    <col min="4865" max="4865" width="3" style="12" customWidth="1"/>
    <col min="4866" max="4866" width="30.625" style="12" customWidth="1"/>
    <col min="4867" max="4882" width="6.625" style="12" customWidth="1"/>
    <col min="4883" max="4886" width="5.25" style="12" customWidth="1"/>
    <col min="4887" max="4889" width="6.625" style="12" customWidth="1"/>
    <col min="4890" max="5120" width="9" style="12"/>
    <col min="5121" max="5121" width="3" style="12" customWidth="1"/>
    <col min="5122" max="5122" width="30.625" style="12" customWidth="1"/>
    <col min="5123" max="5138" width="6.625" style="12" customWidth="1"/>
    <col min="5139" max="5142" width="5.25" style="12" customWidth="1"/>
    <col min="5143" max="5145" width="6.625" style="12" customWidth="1"/>
    <col min="5146" max="5376" width="9" style="12"/>
    <col min="5377" max="5377" width="3" style="12" customWidth="1"/>
    <col min="5378" max="5378" width="30.625" style="12" customWidth="1"/>
    <col min="5379" max="5394" width="6.625" style="12" customWidth="1"/>
    <col min="5395" max="5398" width="5.25" style="12" customWidth="1"/>
    <col min="5399" max="5401" width="6.625" style="12" customWidth="1"/>
    <col min="5402" max="5632" width="9" style="12"/>
    <col min="5633" max="5633" width="3" style="12" customWidth="1"/>
    <col min="5634" max="5634" width="30.625" style="12" customWidth="1"/>
    <col min="5635" max="5650" width="6.625" style="12" customWidth="1"/>
    <col min="5651" max="5654" width="5.25" style="12" customWidth="1"/>
    <col min="5655" max="5657" width="6.625" style="12" customWidth="1"/>
    <col min="5658" max="5888" width="9" style="12"/>
    <col min="5889" max="5889" width="3" style="12" customWidth="1"/>
    <col min="5890" max="5890" width="30.625" style="12" customWidth="1"/>
    <col min="5891" max="5906" width="6.625" style="12" customWidth="1"/>
    <col min="5907" max="5910" width="5.25" style="12" customWidth="1"/>
    <col min="5911" max="5913" width="6.625" style="12" customWidth="1"/>
    <col min="5914" max="6144" width="9" style="12"/>
    <col min="6145" max="6145" width="3" style="12" customWidth="1"/>
    <col min="6146" max="6146" width="30.625" style="12" customWidth="1"/>
    <col min="6147" max="6162" width="6.625" style="12" customWidth="1"/>
    <col min="6163" max="6166" width="5.25" style="12" customWidth="1"/>
    <col min="6167" max="6169" width="6.625" style="12" customWidth="1"/>
    <col min="6170" max="6400" width="9" style="12"/>
    <col min="6401" max="6401" width="3" style="12" customWidth="1"/>
    <col min="6402" max="6402" width="30.625" style="12" customWidth="1"/>
    <col min="6403" max="6418" width="6.625" style="12" customWidth="1"/>
    <col min="6419" max="6422" width="5.25" style="12" customWidth="1"/>
    <col min="6423" max="6425" width="6.625" style="12" customWidth="1"/>
    <col min="6426" max="6656" width="9" style="12"/>
    <col min="6657" max="6657" width="3" style="12" customWidth="1"/>
    <col min="6658" max="6658" width="30.625" style="12" customWidth="1"/>
    <col min="6659" max="6674" width="6.625" style="12" customWidth="1"/>
    <col min="6675" max="6678" width="5.25" style="12" customWidth="1"/>
    <col min="6679" max="6681" width="6.625" style="12" customWidth="1"/>
    <col min="6682" max="6912" width="9" style="12"/>
    <col min="6913" max="6913" width="3" style="12" customWidth="1"/>
    <col min="6914" max="6914" width="30.625" style="12" customWidth="1"/>
    <col min="6915" max="6930" width="6.625" style="12" customWidth="1"/>
    <col min="6931" max="6934" width="5.25" style="12" customWidth="1"/>
    <col min="6935" max="6937" width="6.625" style="12" customWidth="1"/>
    <col min="6938" max="7168" width="9" style="12"/>
    <col min="7169" max="7169" width="3" style="12" customWidth="1"/>
    <col min="7170" max="7170" width="30.625" style="12" customWidth="1"/>
    <col min="7171" max="7186" width="6.625" style="12" customWidth="1"/>
    <col min="7187" max="7190" width="5.25" style="12" customWidth="1"/>
    <col min="7191" max="7193" width="6.625" style="12" customWidth="1"/>
    <col min="7194" max="7424" width="9" style="12"/>
    <col min="7425" max="7425" width="3" style="12" customWidth="1"/>
    <col min="7426" max="7426" width="30.625" style="12" customWidth="1"/>
    <col min="7427" max="7442" width="6.625" style="12" customWidth="1"/>
    <col min="7443" max="7446" width="5.25" style="12" customWidth="1"/>
    <col min="7447" max="7449" width="6.625" style="12" customWidth="1"/>
    <col min="7450" max="7680" width="9" style="12"/>
    <col min="7681" max="7681" width="3" style="12" customWidth="1"/>
    <col min="7682" max="7682" width="30.625" style="12" customWidth="1"/>
    <col min="7683" max="7698" width="6.625" style="12" customWidth="1"/>
    <col min="7699" max="7702" width="5.25" style="12" customWidth="1"/>
    <col min="7703" max="7705" width="6.625" style="12" customWidth="1"/>
    <col min="7706" max="7936" width="9" style="12"/>
    <col min="7937" max="7937" width="3" style="12" customWidth="1"/>
    <col min="7938" max="7938" width="30.625" style="12" customWidth="1"/>
    <col min="7939" max="7954" width="6.625" style="12" customWidth="1"/>
    <col min="7955" max="7958" width="5.25" style="12" customWidth="1"/>
    <col min="7959" max="7961" width="6.625" style="12" customWidth="1"/>
    <col min="7962" max="8192" width="9" style="12"/>
    <col min="8193" max="8193" width="3" style="12" customWidth="1"/>
    <col min="8194" max="8194" width="30.625" style="12" customWidth="1"/>
    <col min="8195" max="8210" width="6.625" style="12" customWidth="1"/>
    <col min="8211" max="8214" width="5.25" style="12" customWidth="1"/>
    <col min="8215" max="8217" width="6.625" style="12" customWidth="1"/>
    <col min="8218" max="8448" width="9" style="12"/>
    <col min="8449" max="8449" width="3" style="12" customWidth="1"/>
    <col min="8450" max="8450" width="30.625" style="12" customWidth="1"/>
    <col min="8451" max="8466" width="6.625" style="12" customWidth="1"/>
    <col min="8467" max="8470" width="5.25" style="12" customWidth="1"/>
    <col min="8471" max="8473" width="6.625" style="12" customWidth="1"/>
    <col min="8474" max="8704" width="9" style="12"/>
    <col min="8705" max="8705" width="3" style="12" customWidth="1"/>
    <col min="8706" max="8706" width="30.625" style="12" customWidth="1"/>
    <col min="8707" max="8722" width="6.625" style="12" customWidth="1"/>
    <col min="8723" max="8726" width="5.25" style="12" customWidth="1"/>
    <col min="8727" max="8729" width="6.625" style="12" customWidth="1"/>
    <col min="8730" max="8960" width="9" style="12"/>
    <col min="8961" max="8961" width="3" style="12" customWidth="1"/>
    <col min="8962" max="8962" width="30.625" style="12" customWidth="1"/>
    <col min="8963" max="8978" width="6.625" style="12" customWidth="1"/>
    <col min="8979" max="8982" width="5.25" style="12" customWidth="1"/>
    <col min="8983" max="8985" width="6.625" style="12" customWidth="1"/>
    <col min="8986" max="9216" width="9" style="12"/>
    <col min="9217" max="9217" width="3" style="12" customWidth="1"/>
    <col min="9218" max="9218" width="30.625" style="12" customWidth="1"/>
    <col min="9219" max="9234" width="6.625" style="12" customWidth="1"/>
    <col min="9235" max="9238" width="5.25" style="12" customWidth="1"/>
    <col min="9239" max="9241" width="6.625" style="12" customWidth="1"/>
    <col min="9242" max="9472" width="9" style="12"/>
    <col min="9473" max="9473" width="3" style="12" customWidth="1"/>
    <col min="9474" max="9474" width="30.625" style="12" customWidth="1"/>
    <col min="9475" max="9490" width="6.625" style="12" customWidth="1"/>
    <col min="9491" max="9494" width="5.25" style="12" customWidth="1"/>
    <col min="9495" max="9497" width="6.625" style="12" customWidth="1"/>
    <col min="9498" max="9728" width="9" style="12"/>
    <col min="9729" max="9729" width="3" style="12" customWidth="1"/>
    <col min="9730" max="9730" width="30.625" style="12" customWidth="1"/>
    <col min="9731" max="9746" width="6.625" style="12" customWidth="1"/>
    <col min="9747" max="9750" width="5.25" style="12" customWidth="1"/>
    <col min="9751" max="9753" width="6.625" style="12" customWidth="1"/>
    <col min="9754" max="9984" width="9" style="12"/>
    <col min="9985" max="9985" width="3" style="12" customWidth="1"/>
    <col min="9986" max="9986" width="30.625" style="12" customWidth="1"/>
    <col min="9987" max="10002" width="6.625" style="12" customWidth="1"/>
    <col min="10003" max="10006" width="5.25" style="12" customWidth="1"/>
    <col min="10007" max="10009" width="6.625" style="12" customWidth="1"/>
    <col min="10010" max="10240" width="9" style="12"/>
    <col min="10241" max="10241" width="3" style="12" customWidth="1"/>
    <col min="10242" max="10242" width="30.625" style="12" customWidth="1"/>
    <col min="10243" max="10258" width="6.625" style="12" customWidth="1"/>
    <col min="10259" max="10262" width="5.25" style="12" customWidth="1"/>
    <col min="10263" max="10265" width="6.625" style="12" customWidth="1"/>
    <col min="10266" max="10496" width="9" style="12"/>
    <col min="10497" max="10497" width="3" style="12" customWidth="1"/>
    <col min="10498" max="10498" width="30.625" style="12" customWidth="1"/>
    <col min="10499" max="10514" width="6.625" style="12" customWidth="1"/>
    <col min="10515" max="10518" width="5.25" style="12" customWidth="1"/>
    <col min="10519" max="10521" width="6.625" style="12" customWidth="1"/>
    <col min="10522" max="10752" width="9" style="12"/>
    <col min="10753" max="10753" width="3" style="12" customWidth="1"/>
    <col min="10754" max="10754" width="30.625" style="12" customWidth="1"/>
    <col min="10755" max="10770" width="6.625" style="12" customWidth="1"/>
    <col min="10771" max="10774" width="5.25" style="12" customWidth="1"/>
    <col min="10775" max="10777" width="6.625" style="12" customWidth="1"/>
    <col min="10778" max="11008" width="9" style="12"/>
    <col min="11009" max="11009" width="3" style="12" customWidth="1"/>
    <col min="11010" max="11010" width="30.625" style="12" customWidth="1"/>
    <col min="11011" max="11026" width="6.625" style="12" customWidth="1"/>
    <col min="11027" max="11030" width="5.25" style="12" customWidth="1"/>
    <col min="11031" max="11033" width="6.625" style="12" customWidth="1"/>
    <col min="11034" max="11264" width="9" style="12"/>
    <col min="11265" max="11265" width="3" style="12" customWidth="1"/>
    <col min="11266" max="11266" width="30.625" style="12" customWidth="1"/>
    <col min="11267" max="11282" width="6.625" style="12" customWidth="1"/>
    <col min="11283" max="11286" width="5.25" style="12" customWidth="1"/>
    <col min="11287" max="11289" width="6.625" style="12" customWidth="1"/>
    <col min="11290" max="11520" width="9" style="12"/>
    <col min="11521" max="11521" width="3" style="12" customWidth="1"/>
    <col min="11522" max="11522" width="30.625" style="12" customWidth="1"/>
    <col min="11523" max="11538" width="6.625" style="12" customWidth="1"/>
    <col min="11539" max="11542" width="5.25" style="12" customWidth="1"/>
    <col min="11543" max="11545" width="6.625" style="12" customWidth="1"/>
    <col min="11546" max="11776" width="9" style="12"/>
    <col min="11777" max="11777" width="3" style="12" customWidth="1"/>
    <col min="11778" max="11778" width="30.625" style="12" customWidth="1"/>
    <col min="11779" max="11794" width="6.625" style="12" customWidth="1"/>
    <col min="11795" max="11798" width="5.25" style="12" customWidth="1"/>
    <col min="11799" max="11801" width="6.625" style="12" customWidth="1"/>
    <col min="11802" max="12032" width="9" style="12"/>
    <col min="12033" max="12033" width="3" style="12" customWidth="1"/>
    <col min="12034" max="12034" width="30.625" style="12" customWidth="1"/>
    <col min="12035" max="12050" width="6.625" style="12" customWidth="1"/>
    <col min="12051" max="12054" width="5.25" style="12" customWidth="1"/>
    <col min="12055" max="12057" width="6.625" style="12" customWidth="1"/>
    <col min="12058" max="12288" width="9" style="12"/>
    <col min="12289" max="12289" width="3" style="12" customWidth="1"/>
    <col min="12290" max="12290" width="30.625" style="12" customWidth="1"/>
    <col min="12291" max="12306" width="6.625" style="12" customWidth="1"/>
    <col min="12307" max="12310" width="5.25" style="12" customWidth="1"/>
    <col min="12311" max="12313" width="6.625" style="12" customWidth="1"/>
    <col min="12314" max="12544" width="9" style="12"/>
    <col min="12545" max="12545" width="3" style="12" customWidth="1"/>
    <col min="12546" max="12546" width="30.625" style="12" customWidth="1"/>
    <col min="12547" max="12562" width="6.625" style="12" customWidth="1"/>
    <col min="12563" max="12566" width="5.25" style="12" customWidth="1"/>
    <col min="12567" max="12569" width="6.625" style="12" customWidth="1"/>
    <col min="12570" max="12800" width="9" style="12"/>
    <col min="12801" max="12801" width="3" style="12" customWidth="1"/>
    <col min="12802" max="12802" width="30.625" style="12" customWidth="1"/>
    <col min="12803" max="12818" width="6.625" style="12" customWidth="1"/>
    <col min="12819" max="12822" width="5.25" style="12" customWidth="1"/>
    <col min="12823" max="12825" width="6.625" style="12" customWidth="1"/>
    <col min="12826" max="13056" width="9" style="12"/>
    <col min="13057" max="13057" width="3" style="12" customWidth="1"/>
    <col min="13058" max="13058" width="30.625" style="12" customWidth="1"/>
    <col min="13059" max="13074" width="6.625" style="12" customWidth="1"/>
    <col min="13075" max="13078" width="5.25" style="12" customWidth="1"/>
    <col min="13079" max="13081" width="6.625" style="12" customWidth="1"/>
    <col min="13082" max="13312" width="9" style="12"/>
    <col min="13313" max="13313" width="3" style="12" customWidth="1"/>
    <col min="13314" max="13314" width="30.625" style="12" customWidth="1"/>
    <col min="13315" max="13330" width="6.625" style="12" customWidth="1"/>
    <col min="13331" max="13334" width="5.25" style="12" customWidth="1"/>
    <col min="13335" max="13337" width="6.625" style="12" customWidth="1"/>
    <col min="13338" max="13568" width="9" style="12"/>
    <col min="13569" max="13569" width="3" style="12" customWidth="1"/>
    <col min="13570" max="13570" width="30.625" style="12" customWidth="1"/>
    <col min="13571" max="13586" width="6.625" style="12" customWidth="1"/>
    <col min="13587" max="13590" width="5.25" style="12" customWidth="1"/>
    <col min="13591" max="13593" width="6.625" style="12" customWidth="1"/>
    <col min="13594" max="13824" width="9" style="12"/>
    <col min="13825" max="13825" width="3" style="12" customWidth="1"/>
    <col min="13826" max="13826" width="30.625" style="12" customWidth="1"/>
    <col min="13827" max="13842" width="6.625" style="12" customWidth="1"/>
    <col min="13843" max="13846" width="5.25" style="12" customWidth="1"/>
    <col min="13847" max="13849" width="6.625" style="12" customWidth="1"/>
    <col min="13850" max="14080" width="9" style="12"/>
    <col min="14081" max="14081" width="3" style="12" customWidth="1"/>
    <col min="14082" max="14082" width="30.625" style="12" customWidth="1"/>
    <col min="14083" max="14098" width="6.625" style="12" customWidth="1"/>
    <col min="14099" max="14102" width="5.25" style="12" customWidth="1"/>
    <col min="14103" max="14105" width="6.625" style="12" customWidth="1"/>
    <col min="14106" max="14336" width="9" style="12"/>
    <col min="14337" max="14337" width="3" style="12" customWidth="1"/>
    <col min="14338" max="14338" width="30.625" style="12" customWidth="1"/>
    <col min="14339" max="14354" width="6.625" style="12" customWidth="1"/>
    <col min="14355" max="14358" width="5.25" style="12" customWidth="1"/>
    <col min="14359" max="14361" width="6.625" style="12" customWidth="1"/>
    <col min="14362" max="14592" width="9" style="12"/>
    <col min="14593" max="14593" width="3" style="12" customWidth="1"/>
    <col min="14594" max="14594" width="30.625" style="12" customWidth="1"/>
    <col min="14595" max="14610" width="6.625" style="12" customWidth="1"/>
    <col min="14611" max="14614" width="5.25" style="12" customWidth="1"/>
    <col min="14615" max="14617" width="6.625" style="12" customWidth="1"/>
    <col min="14618" max="14848" width="9" style="12"/>
    <col min="14849" max="14849" width="3" style="12" customWidth="1"/>
    <col min="14850" max="14850" width="30.625" style="12" customWidth="1"/>
    <col min="14851" max="14866" width="6.625" style="12" customWidth="1"/>
    <col min="14867" max="14870" width="5.25" style="12" customWidth="1"/>
    <col min="14871" max="14873" width="6.625" style="12" customWidth="1"/>
    <col min="14874" max="15104" width="9" style="12"/>
    <col min="15105" max="15105" width="3" style="12" customWidth="1"/>
    <col min="15106" max="15106" width="30.625" style="12" customWidth="1"/>
    <col min="15107" max="15122" width="6.625" style="12" customWidth="1"/>
    <col min="15123" max="15126" width="5.25" style="12" customWidth="1"/>
    <col min="15127" max="15129" width="6.625" style="12" customWidth="1"/>
    <col min="15130" max="15360" width="9" style="12"/>
    <col min="15361" max="15361" width="3" style="12" customWidth="1"/>
    <col min="15362" max="15362" width="30.625" style="12" customWidth="1"/>
    <col min="15363" max="15378" width="6.625" style="12" customWidth="1"/>
    <col min="15379" max="15382" width="5.25" style="12" customWidth="1"/>
    <col min="15383" max="15385" width="6.625" style="12" customWidth="1"/>
    <col min="15386" max="15616" width="9" style="12"/>
    <col min="15617" max="15617" width="3" style="12" customWidth="1"/>
    <col min="15618" max="15618" width="30.625" style="12" customWidth="1"/>
    <col min="15619" max="15634" width="6.625" style="12" customWidth="1"/>
    <col min="15635" max="15638" width="5.25" style="12" customWidth="1"/>
    <col min="15639" max="15641" width="6.625" style="12" customWidth="1"/>
    <col min="15642" max="15872" width="9" style="12"/>
    <col min="15873" max="15873" width="3" style="12" customWidth="1"/>
    <col min="15874" max="15874" width="30.625" style="12" customWidth="1"/>
    <col min="15875" max="15890" width="6.625" style="12" customWidth="1"/>
    <col min="15891" max="15894" width="5.25" style="12" customWidth="1"/>
    <col min="15895" max="15897" width="6.625" style="12" customWidth="1"/>
    <col min="15898" max="16128" width="9" style="12"/>
    <col min="16129" max="16129" width="3" style="12" customWidth="1"/>
    <col min="16130" max="16130" width="30.625" style="12" customWidth="1"/>
    <col min="16131" max="16146" width="6.625" style="12" customWidth="1"/>
    <col min="16147" max="16150" width="5.25" style="12" customWidth="1"/>
    <col min="16151" max="16153" width="6.625" style="12" customWidth="1"/>
    <col min="16154" max="16384" width="9" style="12"/>
  </cols>
  <sheetData>
    <row r="1" spans="1:225" ht="15" customHeight="1">
      <c r="B1" s="59" t="s">
        <v>123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54"/>
      <c r="U1" s="1"/>
      <c r="V1" s="54"/>
    </row>
    <row r="2" spans="1:225" ht="3.75" customHeight="1">
      <c r="B2" s="57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54"/>
      <c r="V2" s="54"/>
    </row>
    <row r="3" spans="1:225" ht="12" customHeight="1">
      <c r="A3" s="2"/>
      <c r="B3" s="15"/>
      <c r="C3" s="5" t="s">
        <v>0</v>
      </c>
      <c r="D3" s="3"/>
      <c r="E3" s="3"/>
      <c r="F3" s="4" t="s">
        <v>1</v>
      </c>
      <c r="G3" s="126" t="s">
        <v>83</v>
      </c>
      <c r="H3" s="127"/>
      <c r="I3" s="127"/>
      <c r="J3" s="126" t="s">
        <v>2</v>
      </c>
      <c r="K3" s="127"/>
      <c r="L3" s="127"/>
      <c r="M3" s="126" t="s">
        <v>3</v>
      </c>
      <c r="N3" s="127"/>
      <c r="O3" s="127"/>
      <c r="P3" s="126" t="s">
        <v>4</v>
      </c>
      <c r="Q3" s="127"/>
      <c r="R3" s="127"/>
      <c r="S3" s="14"/>
      <c r="T3" s="14"/>
      <c r="U3" s="14"/>
      <c r="V3" s="14"/>
      <c r="W3" s="14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</row>
    <row r="4" spans="1:225" ht="12" customHeight="1">
      <c r="A4" s="2"/>
      <c r="B4" s="7" t="s">
        <v>5</v>
      </c>
      <c r="C4" s="6"/>
      <c r="D4" s="6"/>
      <c r="E4" s="6"/>
      <c r="F4" s="7" t="s">
        <v>6</v>
      </c>
      <c r="G4" s="6"/>
      <c r="H4" s="6"/>
      <c r="I4" s="7"/>
      <c r="J4" s="16"/>
      <c r="K4" s="6"/>
      <c r="L4" s="6"/>
      <c r="M4" s="16"/>
      <c r="N4" s="6"/>
      <c r="O4" s="7"/>
      <c r="P4" s="8"/>
      <c r="Q4" s="8"/>
      <c r="R4" s="17"/>
      <c r="S4" s="14"/>
      <c r="T4" s="14"/>
      <c r="U4" s="14"/>
      <c r="V4" s="14"/>
      <c r="W4" s="14"/>
      <c r="X4" s="2"/>
      <c r="Y4" s="11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</row>
    <row r="5" spans="1:225" ht="12" customHeight="1">
      <c r="A5" s="2"/>
      <c r="B5" s="18"/>
      <c r="C5" s="9" t="s">
        <v>7</v>
      </c>
      <c r="D5" s="9" t="s">
        <v>8</v>
      </c>
      <c r="E5" s="9" t="s">
        <v>9</v>
      </c>
      <c r="F5" s="10" t="s">
        <v>10</v>
      </c>
      <c r="G5" s="9" t="s">
        <v>7</v>
      </c>
      <c r="H5" s="9" t="s">
        <v>8</v>
      </c>
      <c r="I5" s="10" t="s">
        <v>9</v>
      </c>
      <c r="J5" s="9" t="s">
        <v>7</v>
      </c>
      <c r="K5" s="9" t="s">
        <v>8</v>
      </c>
      <c r="L5" s="9" t="s">
        <v>9</v>
      </c>
      <c r="M5" s="9" t="s">
        <v>7</v>
      </c>
      <c r="N5" s="9" t="s">
        <v>8</v>
      </c>
      <c r="O5" s="10" t="s">
        <v>9</v>
      </c>
      <c r="P5" s="9" t="s">
        <v>7</v>
      </c>
      <c r="Q5" s="9" t="s">
        <v>8</v>
      </c>
      <c r="R5" s="19" t="s">
        <v>9</v>
      </c>
      <c r="S5" s="14"/>
      <c r="T5" s="14"/>
      <c r="U5" s="14"/>
      <c r="V5" s="14"/>
      <c r="W5" s="14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</row>
    <row r="6" spans="1:225" ht="15" customHeight="1">
      <c r="A6" s="2"/>
      <c r="B6" s="60" t="s">
        <v>95</v>
      </c>
      <c r="C6" s="64">
        <f>SUM(C7:C8)</f>
        <v>2090</v>
      </c>
      <c r="D6" s="65">
        <f t="shared" ref="D6:V6" si="0">SUM(D7:D8)</f>
        <v>87</v>
      </c>
      <c r="E6" s="65">
        <f t="shared" si="0"/>
        <v>2003</v>
      </c>
      <c r="F6" s="65">
        <f t="shared" si="0"/>
        <v>427</v>
      </c>
      <c r="G6" s="65">
        <f>SUM(G7:G8)</f>
        <v>10328</v>
      </c>
      <c r="H6" s="65">
        <f t="shared" si="0"/>
        <v>5347</v>
      </c>
      <c r="I6" s="65">
        <f t="shared" si="0"/>
        <v>4981</v>
      </c>
      <c r="J6" s="65">
        <f t="shared" si="0"/>
        <v>3434</v>
      </c>
      <c r="K6" s="65">
        <f t="shared" si="0"/>
        <v>1759</v>
      </c>
      <c r="L6" s="65">
        <f t="shared" si="0"/>
        <v>1675</v>
      </c>
      <c r="M6" s="65">
        <f t="shared" si="0"/>
        <v>3443</v>
      </c>
      <c r="N6" s="65">
        <f t="shared" si="0"/>
        <v>1801</v>
      </c>
      <c r="O6" s="65">
        <f t="shared" si="0"/>
        <v>1642</v>
      </c>
      <c r="P6" s="65">
        <f t="shared" si="0"/>
        <v>3451</v>
      </c>
      <c r="Q6" s="65">
        <f t="shared" si="0"/>
        <v>1787</v>
      </c>
      <c r="R6" s="65">
        <f t="shared" si="0"/>
        <v>1664</v>
      </c>
      <c r="S6" s="20"/>
      <c r="T6" s="66"/>
      <c r="U6" s="66"/>
      <c r="V6" s="66"/>
      <c r="W6" s="14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</row>
    <row r="7" spans="1:225" ht="15" customHeight="1">
      <c r="A7" s="2"/>
      <c r="B7" s="60" t="s">
        <v>13</v>
      </c>
      <c r="C7" s="64">
        <f t="shared" ref="C7:E7" si="1">C13+C22+C25+C28+C32+C36+C48+C53+C11+C55</f>
        <v>936</v>
      </c>
      <c r="D7" s="65">
        <f t="shared" si="1"/>
        <v>35</v>
      </c>
      <c r="E7" s="65">
        <f t="shared" si="1"/>
        <v>901</v>
      </c>
      <c r="F7" s="65">
        <f>F13+F22+F25+F28+F32+F36+F48+F53+F11+F55</f>
        <v>220</v>
      </c>
      <c r="G7" s="65">
        <f>G13+G22+G25+G28+G32+G36+G48+G53+G11+G55</f>
        <v>5205</v>
      </c>
      <c r="H7" s="65">
        <f t="shared" ref="H7:R7" si="2">H13+H22+H25+H28+H32+H36+H48+H53+H11+H55</f>
        <v>2711</v>
      </c>
      <c r="I7" s="65">
        <f t="shared" si="2"/>
        <v>2494</v>
      </c>
      <c r="J7" s="65">
        <f t="shared" si="2"/>
        <v>1694</v>
      </c>
      <c r="K7" s="65">
        <f t="shared" si="2"/>
        <v>870</v>
      </c>
      <c r="L7" s="65">
        <f t="shared" si="2"/>
        <v>824</v>
      </c>
      <c r="M7" s="65">
        <f t="shared" si="2"/>
        <v>1751</v>
      </c>
      <c r="N7" s="65">
        <f t="shared" si="2"/>
        <v>919</v>
      </c>
      <c r="O7" s="65">
        <f t="shared" si="2"/>
        <v>832</v>
      </c>
      <c r="P7" s="65">
        <f t="shared" si="2"/>
        <v>1760</v>
      </c>
      <c r="Q7" s="65">
        <f t="shared" si="2"/>
        <v>922</v>
      </c>
      <c r="R7" s="65">
        <f t="shared" si="2"/>
        <v>838</v>
      </c>
      <c r="S7" s="20"/>
      <c r="T7" s="66"/>
      <c r="U7" s="66"/>
      <c r="V7" s="66"/>
      <c r="W7" s="14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</row>
    <row r="8" spans="1:225" ht="15" customHeight="1">
      <c r="A8" s="2"/>
      <c r="B8" s="60" t="s">
        <v>94</v>
      </c>
      <c r="C8" s="64">
        <f t="shared" ref="C8:V8" si="3">C59+C76+C80+C84+C94+C102+C104+C111+C116+C99</f>
        <v>1154</v>
      </c>
      <c r="D8" s="65">
        <f t="shared" si="3"/>
        <v>52</v>
      </c>
      <c r="E8" s="65">
        <f t="shared" si="3"/>
        <v>1102</v>
      </c>
      <c r="F8" s="65">
        <f t="shared" si="3"/>
        <v>207</v>
      </c>
      <c r="G8" s="65">
        <f>G59+G76+G80+G84+G94+G102+G104+G111+G116+G99</f>
        <v>5123</v>
      </c>
      <c r="H8" s="65">
        <f t="shared" si="3"/>
        <v>2636</v>
      </c>
      <c r="I8" s="65">
        <f t="shared" si="3"/>
        <v>2487</v>
      </c>
      <c r="J8" s="65">
        <f t="shared" si="3"/>
        <v>1740</v>
      </c>
      <c r="K8" s="65">
        <f t="shared" si="3"/>
        <v>889</v>
      </c>
      <c r="L8" s="65">
        <f t="shared" si="3"/>
        <v>851</v>
      </c>
      <c r="M8" s="65">
        <f t="shared" si="3"/>
        <v>1692</v>
      </c>
      <c r="N8" s="65">
        <f t="shared" si="3"/>
        <v>882</v>
      </c>
      <c r="O8" s="65">
        <f t="shared" si="3"/>
        <v>810</v>
      </c>
      <c r="P8" s="65">
        <f t="shared" si="3"/>
        <v>1691</v>
      </c>
      <c r="Q8" s="65">
        <f t="shared" si="3"/>
        <v>865</v>
      </c>
      <c r="R8" s="65">
        <f t="shared" si="3"/>
        <v>826</v>
      </c>
      <c r="S8" s="32"/>
      <c r="T8" s="66"/>
      <c r="U8" s="66"/>
      <c r="V8" s="66"/>
      <c r="W8" s="14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</row>
    <row r="9" spans="1:225" ht="6.75" customHeight="1">
      <c r="A9" s="2"/>
      <c r="B9" s="14"/>
      <c r="C9" s="2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14"/>
      <c r="T9" s="14"/>
      <c r="U9" s="14"/>
      <c r="V9" s="14"/>
      <c r="W9" s="14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</row>
    <row r="10" spans="1:225" ht="14.1" customHeight="1">
      <c r="A10" s="2"/>
      <c r="B10" s="14" t="s">
        <v>11</v>
      </c>
      <c r="C10" s="22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14"/>
      <c r="T10" s="14"/>
      <c r="U10" s="14"/>
      <c r="V10" s="14"/>
      <c r="W10" s="14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</row>
    <row r="11" spans="1:225" ht="14.1" customHeight="1">
      <c r="A11" s="2"/>
      <c r="B11" s="62" t="s">
        <v>75</v>
      </c>
      <c r="C11" s="64">
        <f>C12</f>
        <v>43</v>
      </c>
      <c r="D11" s="66">
        <f t="shared" ref="D11:V11" si="4">D12</f>
        <v>0</v>
      </c>
      <c r="E11" s="66">
        <f t="shared" si="4"/>
        <v>43</v>
      </c>
      <c r="F11" s="66">
        <f t="shared" si="4"/>
        <v>6</v>
      </c>
      <c r="G11" s="66">
        <f t="shared" si="4"/>
        <v>167</v>
      </c>
      <c r="H11" s="66">
        <f t="shared" si="4"/>
        <v>89</v>
      </c>
      <c r="I11" s="66">
        <f>I12</f>
        <v>78</v>
      </c>
      <c r="J11" s="66">
        <f t="shared" si="4"/>
        <v>50</v>
      </c>
      <c r="K11" s="66">
        <f t="shared" si="4"/>
        <v>24</v>
      </c>
      <c r="L11" s="66">
        <f t="shared" si="4"/>
        <v>26</v>
      </c>
      <c r="M11" s="66">
        <f t="shared" si="4"/>
        <v>59</v>
      </c>
      <c r="N11" s="66">
        <f t="shared" si="4"/>
        <v>33</v>
      </c>
      <c r="O11" s="66">
        <f t="shared" si="4"/>
        <v>26</v>
      </c>
      <c r="P11" s="66">
        <f t="shared" si="4"/>
        <v>58</v>
      </c>
      <c r="Q11" s="66">
        <f t="shared" si="4"/>
        <v>32</v>
      </c>
      <c r="R11" s="66">
        <f t="shared" si="4"/>
        <v>26</v>
      </c>
      <c r="S11" s="55"/>
      <c r="T11" s="67"/>
      <c r="U11" s="67"/>
      <c r="V11" s="67"/>
      <c r="W11" s="14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</row>
    <row r="12" spans="1:225" ht="14.1" customHeight="1">
      <c r="A12" s="2"/>
      <c r="B12" s="25" t="s">
        <v>76</v>
      </c>
      <c r="C12" s="78">
        <f t="shared" ref="C12:C21" si="5">SUM(D12:E12)</f>
        <v>43</v>
      </c>
      <c r="D12" s="106"/>
      <c r="E12" s="106">
        <v>43</v>
      </c>
      <c r="F12" s="106">
        <v>6</v>
      </c>
      <c r="G12" s="88">
        <f>J12+M12+P12</f>
        <v>167</v>
      </c>
      <c r="H12" s="88">
        <f>K12+N12+Q12</f>
        <v>89</v>
      </c>
      <c r="I12" s="88">
        <f>L12+O12+R12</f>
        <v>78</v>
      </c>
      <c r="J12" s="88">
        <f t="shared" ref="J12" si="6">SUM(K12:L12)</f>
        <v>50</v>
      </c>
      <c r="K12" s="106">
        <v>24</v>
      </c>
      <c r="L12" s="106">
        <v>26</v>
      </c>
      <c r="M12" s="88">
        <f t="shared" ref="M12:M21" si="7">SUM(N12:O12)</f>
        <v>59</v>
      </c>
      <c r="N12" s="106">
        <v>33</v>
      </c>
      <c r="O12" s="106">
        <v>26</v>
      </c>
      <c r="P12" s="88">
        <f t="shared" ref="P12:P21" si="8">SUM(Q12:R12)</f>
        <v>58</v>
      </c>
      <c r="Q12" s="106">
        <v>32</v>
      </c>
      <c r="R12" s="106">
        <v>26</v>
      </c>
      <c r="S12" s="55"/>
      <c r="T12" s="107"/>
      <c r="U12" s="107"/>
      <c r="V12" s="67"/>
      <c r="W12" s="14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</row>
    <row r="13" spans="1:225" ht="14.1" customHeight="1">
      <c r="A13" s="2"/>
      <c r="B13" s="61" t="s">
        <v>14</v>
      </c>
      <c r="C13" s="64">
        <f>SUM(C14:C21)</f>
        <v>284</v>
      </c>
      <c r="D13" s="66">
        <f t="shared" ref="D13:V13" si="9">SUM(D14:D21)</f>
        <v>14</v>
      </c>
      <c r="E13" s="66">
        <f t="shared" si="9"/>
        <v>270</v>
      </c>
      <c r="F13" s="66">
        <f t="shared" si="9"/>
        <v>56</v>
      </c>
      <c r="G13" s="66">
        <f t="shared" si="9"/>
        <v>1296</v>
      </c>
      <c r="H13" s="66">
        <f t="shared" si="9"/>
        <v>660</v>
      </c>
      <c r="I13" s="66">
        <f t="shared" si="9"/>
        <v>636</v>
      </c>
      <c r="J13" s="66">
        <f t="shared" si="9"/>
        <v>394</v>
      </c>
      <c r="K13" s="66">
        <f t="shared" si="9"/>
        <v>193</v>
      </c>
      <c r="L13" s="66">
        <f t="shared" si="9"/>
        <v>201</v>
      </c>
      <c r="M13" s="66">
        <f t="shared" si="9"/>
        <v>442</v>
      </c>
      <c r="N13" s="66">
        <f t="shared" si="9"/>
        <v>219</v>
      </c>
      <c r="O13" s="66">
        <f t="shared" si="9"/>
        <v>223</v>
      </c>
      <c r="P13" s="66">
        <f t="shared" si="9"/>
        <v>460</v>
      </c>
      <c r="Q13" s="66">
        <f t="shared" si="9"/>
        <v>248</v>
      </c>
      <c r="R13" s="66">
        <f t="shared" si="9"/>
        <v>212</v>
      </c>
      <c r="S13" s="20"/>
      <c r="T13" s="66"/>
      <c r="U13" s="66"/>
      <c r="V13" s="66"/>
      <c r="W13" s="14"/>
      <c r="X13" s="2"/>
      <c r="Y13" s="2"/>
      <c r="Z13" s="2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</row>
    <row r="14" spans="1:225" ht="14.1" customHeight="1">
      <c r="A14" s="11"/>
      <c r="B14" s="25" t="s">
        <v>15</v>
      </c>
      <c r="C14" s="79">
        <f t="shared" si="5"/>
        <v>42</v>
      </c>
      <c r="D14" s="108">
        <v>3</v>
      </c>
      <c r="E14" s="108">
        <v>39</v>
      </c>
      <c r="F14" s="108">
        <v>9</v>
      </c>
      <c r="G14" s="89">
        <f>J14+M14+P14</f>
        <v>198</v>
      </c>
      <c r="H14" s="89">
        <f>K14+N14+Q14</f>
        <v>94</v>
      </c>
      <c r="I14" s="89">
        <f>L14+O14+R14</f>
        <v>104</v>
      </c>
      <c r="J14" s="89">
        <f t="shared" ref="J14" si="10">SUM(K14:L14)</f>
        <v>55</v>
      </c>
      <c r="K14" s="109">
        <v>23</v>
      </c>
      <c r="L14" s="109">
        <v>32</v>
      </c>
      <c r="M14" s="89">
        <f t="shared" si="7"/>
        <v>63</v>
      </c>
      <c r="N14" s="108">
        <v>27</v>
      </c>
      <c r="O14" s="108">
        <v>36</v>
      </c>
      <c r="P14" s="89">
        <f t="shared" si="8"/>
        <v>80</v>
      </c>
      <c r="Q14" s="108">
        <v>44</v>
      </c>
      <c r="R14" s="108">
        <v>36</v>
      </c>
      <c r="S14" s="26"/>
      <c r="T14" s="110"/>
      <c r="U14" s="110"/>
      <c r="V14" s="98"/>
      <c r="W14" s="27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</row>
    <row r="15" spans="1:225" ht="14.1" customHeight="1">
      <c r="A15" s="11"/>
      <c r="B15" s="25" t="s">
        <v>16</v>
      </c>
      <c r="C15" s="79">
        <f t="shared" si="5"/>
        <v>62</v>
      </c>
      <c r="D15" s="108">
        <v>4</v>
      </c>
      <c r="E15" s="108">
        <v>58</v>
      </c>
      <c r="F15" s="108">
        <v>12</v>
      </c>
      <c r="G15" s="89">
        <f t="shared" ref="G15:I21" si="11">J15+M15+P15</f>
        <v>309</v>
      </c>
      <c r="H15" s="89">
        <f t="shared" si="11"/>
        <v>166</v>
      </c>
      <c r="I15" s="89">
        <f t="shared" si="11"/>
        <v>143</v>
      </c>
      <c r="J15" s="89">
        <f t="shared" ref="J15:J21" si="12">SUM(K15:L15)</f>
        <v>101</v>
      </c>
      <c r="K15" s="109">
        <v>50</v>
      </c>
      <c r="L15" s="109">
        <v>51</v>
      </c>
      <c r="M15" s="89">
        <f t="shared" si="7"/>
        <v>102</v>
      </c>
      <c r="N15" s="108">
        <v>54</v>
      </c>
      <c r="O15" s="108">
        <v>48</v>
      </c>
      <c r="P15" s="89">
        <f t="shared" si="8"/>
        <v>106</v>
      </c>
      <c r="Q15" s="108">
        <v>62</v>
      </c>
      <c r="R15" s="108">
        <v>44</v>
      </c>
      <c r="S15" s="26"/>
      <c r="T15" s="110"/>
      <c r="U15" s="110"/>
      <c r="V15" s="98"/>
      <c r="W15" s="27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</row>
    <row r="16" spans="1:225" ht="14.1" customHeight="1">
      <c r="A16" s="11"/>
      <c r="B16" s="25" t="s">
        <v>17</v>
      </c>
      <c r="C16" s="79">
        <f t="shared" si="5"/>
        <v>40</v>
      </c>
      <c r="D16" s="108"/>
      <c r="E16" s="108">
        <v>40</v>
      </c>
      <c r="F16" s="108">
        <v>7</v>
      </c>
      <c r="G16" s="89">
        <f t="shared" si="11"/>
        <v>155</v>
      </c>
      <c r="H16" s="89">
        <f t="shared" si="11"/>
        <v>85</v>
      </c>
      <c r="I16" s="89">
        <f t="shared" si="11"/>
        <v>70</v>
      </c>
      <c r="J16" s="89">
        <f t="shared" si="12"/>
        <v>54</v>
      </c>
      <c r="K16" s="109">
        <v>26</v>
      </c>
      <c r="L16" s="109">
        <v>28</v>
      </c>
      <c r="M16" s="89">
        <f t="shared" si="7"/>
        <v>56</v>
      </c>
      <c r="N16" s="108">
        <v>31</v>
      </c>
      <c r="O16" s="108">
        <v>25</v>
      </c>
      <c r="P16" s="89">
        <f t="shared" si="8"/>
        <v>45</v>
      </c>
      <c r="Q16" s="108">
        <v>28</v>
      </c>
      <c r="R16" s="108">
        <v>17</v>
      </c>
      <c r="S16" s="26"/>
      <c r="T16" s="110"/>
      <c r="U16" s="110"/>
      <c r="V16" s="98"/>
      <c r="W16" s="27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</row>
    <row r="17" spans="1:225" ht="14.1" customHeight="1">
      <c r="A17" s="11"/>
      <c r="B17" s="25" t="s">
        <v>18</v>
      </c>
      <c r="C17" s="79">
        <f t="shared" si="5"/>
        <v>28</v>
      </c>
      <c r="D17" s="108">
        <v>2</v>
      </c>
      <c r="E17" s="108">
        <v>26</v>
      </c>
      <c r="F17" s="108">
        <v>6</v>
      </c>
      <c r="G17" s="89">
        <f t="shared" si="11"/>
        <v>117</v>
      </c>
      <c r="H17" s="89">
        <f t="shared" si="11"/>
        <v>71</v>
      </c>
      <c r="I17" s="89">
        <f t="shared" si="11"/>
        <v>46</v>
      </c>
      <c r="J17" s="89">
        <f t="shared" si="12"/>
        <v>36</v>
      </c>
      <c r="K17" s="109">
        <v>22</v>
      </c>
      <c r="L17" s="109">
        <v>14</v>
      </c>
      <c r="M17" s="89">
        <f t="shared" si="7"/>
        <v>37</v>
      </c>
      <c r="N17" s="108">
        <v>21</v>
      </c>
      <c r="O17" s="108">
        <v>16</v>
      </c>
      <c r="P17" s="89">
        <f t="shared" si="8"/>
        <v>44</v>
      </c>
      <c r="Q17" s="108">
        <v>28</v>
      </c>
      <c r="R17" s="108">
        <v>16</v>
      </c>
      <c r="S17" s="26"/>
      <c r="T17" s="110"/>
      <c r="U17" s="110"/>
      <c r="V17" s="98"/>
      <c r="W17" s="27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</row>
    <row r="18" spans="1:225" ht="14.1" customHeight="1">
      <c r="A18" s="11"/>
      <c r="B18" s="25" t="s">
        <v>19</v>
      </c>
      <c r="C18" s="79">
        <f t="shared" si="5"/>
        <v>47</v>
      </c>
      <c r="D18" s="108">
        <v>1</v>
      </c>
      <c r="E18" s="108">
        <v>46</v>
      </c>
      <c r="F18" s="108">
        <v>10</v>
      </c>
      <c r="G18" s="89">
        <f t="shared" si="11"/>
        <v>273</v>
      </c>
      <c r="H18" s="89">
        <f t="shared" si="11"/>
        <v>130</v>
      </c>
      <c r="I18" s="89">
        <f t="shared" si="11"/>
        <v>143</v>
      </c>
      <c r="J18" s="89">
        <f t="shared" si="12"/>
        <v>79</v>
      </c>
      <c r="K18" s="109">
        <v>35</v>
      </c>
      <c r="L18" s="109">
        <v>44</v>
      </c>
      <c r="M18" s="89">
        <f t="shared" si="7"/>
        <v>96</v>
      </c>
      <c r="N18" s="108">
        <v>52</v>
      </c>
      <c r="O18" s="108">
        <v>44</v>
      </c>
      <c r="P18" s="89">
        <f t="shared" si="8"/>
        <v>98</v>
      </c>
      <c r="Q18" s="108">
        <v>43</v>
      </c>
      <c r="R18" s="108">
        <v>55</v>
      </c>
      <c r="S18" s="26"/>
      <c r="T18" s="110"/>
      <c r="U18" s="110"/>
      <c r="V18" s="98"/>
      <c r="W18" s="27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</row>
    <row r="19" spans="1:225" ht="14.1" customHeight="1">
      <c r="A19" s="11"/>
      <c r="B19" s="25" t="s">
        <v>20</v>
      </c>
      <c r="C19" s="79">
        <f t="shared" si="5"/>
        <v>27</v>
      </c>
      <c r="D19" s="108">
        <v>2</v>
      </c>
      <c r="E19" s="108">
        <v>25</v>
      </c>
      <c r="F19" s="108">
        <v>6</v>
      </c>
      <c r="G19" s="89">
        <f t="shared" si="11"/>
        <v>130</v>
      </c>
      <c r="H19" s="89">
        <f t="shared" si="11"/>
        <v>59</v>
      </c>
      <c r="I19" s="89">
        <f t="shared" si="11"/>
        <v>71</v>
      </c>
      <c r="J19" s="89">
        <f t="shared" si="12"/>
        <v>36</v>
      </c>
      <c r="K19" s="109">
        <v>20</v>
      </c>
      <c r="L19" s="109">
        <v>16</v>
      </c>
      <c r="M19" s="89">
        <f t="shared" si="7"/>
        <v>49</v>
      </c>
      <c r="N19" s="108">
        <v>17</v>
      </c>
      <c r="O19" s="108">
        <v>32</v>
      </c>
      <c r="P19" s="89">
        <f t="shared" si="8"/>
        <v>45</v>
      </c>
      <c r="Q19" s="108">
        <v>22</v>
      </c>
      <c r="R19" s="108">
        <v>23</v>
      </c>
      <c r="S19" s="26"/>
      <c r="T19" s="110"/>
      <c r="U19" s="110"/>
      <c r="V19" s="98"/>
      <c r="W19" s="27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</row>
    <row r="20" spans="1:225" ht="14.1" customHeight="1">
      <c r="A20" s="11"/>
      <c r="B20" s="25" t="s">
        <v>21</v>
      </c>
      <c r="C20" s="79">
        <f t="shared" si="5"/>
        <v>16</v>
      </c>
      <c r="D20" s="108">
        <v>1</v>
      </c>
      <c r="E20" s="108">
        <v>15</v>
      </c>
      <c r="F20" s="108">
        <v>3</v>
      </c>
      <c r="G20" s="89">
        <f t="shared" si="11"/>
        <v>43</v>
      </c>
      <c r="H20" s="89">
        <f t="shared" si="11"/>
        <v>20</v>
      </c>
      <c r="I20" s="89">
        <f t="shared" si="11"/>
        <v>23</v>
      </c>
      <c r="J20" s="89">
        <f t="shared" si="12"/>
        <v>11</v>
      </c>
      <c r="K20" s="109">
        <v>3</v>
      </c>
      <c r="L20" s="109">
        <v>8</v>
      </c>
      <c r="M20" s="89">
        <f t="shared" si="7"/>
        <v>17</v>
      </c>
      <c r="N20" s="108">
        <v>10</v>
      </c>
      <c r="O20" s="108">
        <v>7</v>
      </c>
      <c r="P20" s="89">
        <f t="shared" si="8"/>
        <v>15</v>
      </c>
      <c r="Q20" s="108">
        <v>7</v>
      </c>
      <c r="R20" s="108">
        <v>8</v>
      </c>
      <c r="S20" s="26"/>
      <c r="T20" s="110"/>
      <c r="U20" s="110"/>
      <c r="V20" s="98"/>
      <c r="W20" s="27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</row>
    <row r="21" spans="1:225" ht="14.1" customHeight="1">
      <c r="A21" s="11"/>
      <c r="B21" s="25" t="s">
        <v>22</v>
      </c>
      <c r="C21" s="79">
        <f t="shared" si="5"/>
        <v>22</v>
      </c>
      <c r="D21" s="108">
        <v>1</v>
      </c>
      <c r="E21" s="108">
        <v>21</v>
      </c>
      <c r="F21" s="108">
        <v>3</v>
      </c>
      <c r="G21" s="89">
        <f t="shared" si="11"/>
        <v>71</v>
      </c>
      <c r="H21" s="89">
        <f t="shared" si="11"/>
        <v>35</v>
      </c>
      <c r="I21" s="89">
        <f t="shared" si="11"/>
        <v>36</v>
      </c>
      <c r="J21" s="89">
        <f t="shared" si="12"/>
        <v>22</v>
      </c>
      <c r="K21" s="109">
        <v>14</v>
      </c>
      <c r="L21" s="109">
        <v>8</v>
      </c>
      <c r="M21" s="89">
        <f t="shared" si="7"/>
        <v>22</v>
      </c>
      <c r="N21" s="108">
        <v>7</v>
      </c>
      <c r="O21" s="108">
        <v>15</v>
      </c>
      <c r="P21" s="89">
        <f t="shared" si="8"/>
        <v>27</v>
      </c>
      <c r="Q21" s="108">
        <v>14</v>
      </c>
      <c r="R21" s="108">
        <v>13</v>
      </c>
      <c r="S21" s="26"/>
      <c r="T21" s="110"/>
      <c r="U21" s="110"/>
      <c r="V21" s="98"/>
      <c r="W21" s="27"/>
      <c r="X21" s="11"/>
      <c r="Y21" s="11"/>
      <c r="Z21" s="11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</row>
    <row r="22" spans="1:225" ht="14.1" customHeight="1">
      <c r="A22" s="2"/>
      <c r="B22" s="61" t="s">
        <v>23</v>
      </c>
      <c r="C22" s="64">
        <f>SUM(C23:C24)</f>
        <v>55</v>
      </c>
      <c r="D22" s="66">
        <f t="shared" ref="D22:V22" si="13">SUM(D23:D24)</f>
        <v>0</v>
      </c>
      <c r="E22" s="66">
        <f t="shared" si="13"/>
        <v>55</v>
      </c>
      <c r="F22" s="66">
        <f t="shared" si="13"/>
        <v>10</v>
      </c>
      <c r="G22" s="66">
        <f t="shared" si="13"/>
        <v>200</v>
      </c>
      <c r="H22" s="66">
        <f t="shared" si="13"/>
        <v>95</v>
      </c>
      <c r="I22" s="66">
        <f t="shared" si="13"/>
        <v>105</v>
      </c>
      <c r="J22" s="66">
        <f t="shared" si="13"/>
        <v>64</v>
      </c>
      <c r="K22" s="66">
        <f t="shared" si="13"/>
        <v>33</v>
      </c>
      <c r="L22" s="66">
        <f t="shared" si="13"/>
        <v>31</v>
      </c>
      <c r="M22" s="66">
        <f t="shared" si="13"/>
        <v>72</v>
      </c>
      <c r="N22" s="66">
        <f t="shared" si="13"/>
        <v>32</v>
      </c>
      <c r="O22" s="66">
        <f t="shared" si="13"/>
        <v>40</v>
      </c>
      <c r="P22" s="66">
        <f t="shared" si="13"/>
        <v>64</v>
      </c>
      <c r="Q22" s="66">
        <f t="shared" si="13"/>
        <v>30</v>
      </c>
      <c r="R22" s="66">
        <f t="shared" si="13"/>
        <v>34</v>
      </c>
      <c r="S22" s="21"/>
      <c r="T22" s="66"/>
      <c r="U22" s="66"/>
      <c r="V22" s="66"/>
      <c r="W22" s="14"/>
      <c r="X22" s="2"/>
      <c r="Y22" s="2"/>
      <c r="Z22" s="2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</row>
    <row r="23" spans="1:225" ht="14.1" customHeight="1">
      <c r="A23" s="11"/>
      <c r="B23" s="25" t="s">
        <v>24</v>
      </c>
      <c r="C23" s="78">
        <f>SUM(D23:E23)</f>
        <v>33</v>
      </c>
      <c r="D23" s="111">
        <v>0</v>
      </c>
      <c r="E23" s="111">
        <v>33</v>
      </c>
      <c r="F23" s="111">
        <v>6</v>
      </c>
      <c r="G23" s="88">
        <f t="shared" ref="G23:I24" si="14">J23+M23+P23</f>
        <v>107</v>
      </c>
      <c r="H23" s="88">
        <f t="shared" si="14"/>
        <v>53</v>
      </c>
      <c r="I23" s="88">
        <f t="shared" si="14"/>
        <v>54</v>
      </c>
      <c r="J23" s="88">
        <f t="shared" ref="J23:J24" si="15">SUM(K23:L23)</f>
        <v>34</v>
      </c>
      <c r="K23" s="112">
        <v>16</v>
      </c>
      <c r="L23" s="112">
        <v>18</v>
      </c>
      <c r="M23" s="88">
        <f>SUM(N23:O23)</f>
        <v>39</v>
      </c>
      <c r="N23" s="111">
        <v>19</v>
      </c>
      <c r="O23" s="111">
        <v>20</v>
      </c>
      <c r="P23" s="88">
        <f>SUM(Q23:R23)</f>
        <v>34</v>
      </c>
      <c r="Q23" s="111">
        <v>18</v>
      </c>
      <c r="R23" s="111">
        <v>16</v>
      </c>
      <c r="S23" s="29"/>
      <c r="T23" s="113"/>
      <c r="U23" s="113"/>
      <c r="V23" s="69"/>
      <c r="W23" s="27"/>
      <c r="X23" s="11"/>
      <c r="Y23" s="11"/>
      <c r="Z23" s="11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</row>
    <row r="24" spans="1:225" ht="14.1" customHeight="1">
      <c r="A24" s="11"/>
      <c r="B24" s="25" t="s">
        <v>77</v>
      </c>
      <c r="C24" s="78">
        <f>SUM(D24:E24)</f>
        <v>22</v>
      </c>
      <c r="D24" s="111">
        <v>0</v>
      </c>
      <c r="E24" s="111">
        <v>22</v>
      </c>
      <c r="F24" s="111">
        <v>4</v>
      </c>
      <c r="G24" s="88">
        <f t="shared" si="14"/>
        <v>93</v>
      </c>
      <c r="H24" s="88">
        <f t="shared" si="14"/>
        <v>42</v>
      </c>
      <c r="I24" s="88">
        <f t="shared" si="14"/>
        <v>51</v>
      </c>
      <c r="J24" s="88">
        <f t="shared" si="15"/>
        <v>30</v>
      </c>
      <c r="K24" s="112">
        <v>17</v>
      </c>
      <c r="L24" s="112">
        <v>13</v>
      </c>
      <c r="M24" s="88">
        <f>SUM(N24:O24)</f>
        <v>33</v>
      </c>
      <c r="N24" s="111">
        <v>13</v>
      </c>
      <c r="O24" s="111">
        <v>20</v>
      </c>
      <c r="P24" s="88">
        <f>SUM(Q24:R24)</f>
        <v>30</v>
      </c>
      <c r="Q24" s="111">
        <v>12</v>
      </c>
      <c r="R24" s="111">
        <v>18</v>
      </c>
      <c r="S24" s="29"/>
      <c r="T24" s="113"/>
      <c r="U24" s="113"/>
      <c r="V24" s="69"/>
      <c r="W24" s="27"/>
      <c r="X24" s="11"/>
      <c r="Y24" s="11"/>
      <c r="Z24" s="11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</row>
    <row r="25" spans="1:225" ht="14.1" customHeight="1">
      <c r="A25" s="11"/>
      <c r="B25" s="61" t="s">
        <v>25</v>
      </c>
      <c r="C25" s="64">
        <f>SUM(C26:C27)</f>
        <v>57</v>
      </c>
      <c r="D25" s="66">
        <f t="shared" ref="D25:R25" si="16">SUM(D26:D27)</f>
        <v>3</v>
      </c>
      <c r="E25" s="66">
        <f t="shared" si="16"/>
        <v>54</v>
      </c>
      <c r="F25" s="66">
        <f t="shared" si="16"/>
        <v>10</v>
      </c>
      <c r="G25" s="66">
        <f t="shared" si="16"/>
        <v>270</v>
      </c>
      <c r="H25" s="66">
        <f t="shared" si="16"/>
        <v>139</v>
      </c>
      <c r="I25" s="66">
        <f t="shared" si="16"/>
        <v>131</v>
      </c>
      <c r="J25" s="66">
        <f t="shared" si="16"/>
        <v>89</v>
      </c>
      <c r="K25" s="68">
        <f t="shared" si="16"/>
        <v>50</v>
      </c>
      <c r="L25" s="68">
        <f t="shared" si="16"/>
        <v>39</v>
      </c>
      <c r="M25" s="66">
        <f t="shared" si="16"/>
        <v>95</v>
      </c>
      <c r="N25" s="66">
        <f t="shared" si="16"/>
        <v>45</v>
      </c>
      <c r="O25" s="66">
        <f t="shared" si="16"/>
        <v>50</v>
      </c>
      <c r="P25" s="66">
        <f t="shared" si="16"/>
        <v>86</v>
      </c>
      <c r="Q25" s="66">
        <f t="shared" si="16"/>
        <v>44</v>
      </c>
      <c r="R25" s="66">
        <f t="shared" si="16"/>
        <v>42</v>
      </c>
      <c r="S25" s="29"/>
      <c r="T25" s="69"/>
      <c r="U25" s="69"/>
      <c r="V25" s="69"/>
      <c r="W25" s="27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</row>
    <row r="26" spans="1:225" ht="14.1" customHeight="1">
      <c r="A26" s="11"/>
      <c r="B26" s="25" t="s">
        <v>26</v>
      </c>
      <c r="C26" s="78">
        <f>SUM(D26:E26)</f>
        <v>18</v>
      </c>
      <c r="D26" s="111">
        <v>1</v>
      </c>
      <c r="E26" s="111">
        <v>17</v>
      </c>
      <c r="F26" s="111">
        <v>3</v>
      </c>
      <c r="G26" s="88">
        <f t="shared" ref="G26:I27" si="17">J26+M26+P26</f>
        <v>88</v>
      </c>
      <c r="H26" s="88">
        <f t="shared" si="17"/>
        <v>41</v>
      </c>
      <c r="I26" s="88">
        <f t="shared" si="17"/>
        <v>47</v>
      </c>
      <c r="J26" s="88">
        <f t="shared" ref="J26" si="18">SUM(K26:L26)</f>
        <v>29</v>
      </c>
      <c r="K26" s="112">
        <v>16</v>
      </c>
      <c r="L26" s="112">
        <v>13</v>
      </c>
      <c r="M26" s="88">
        <f>SUM(N26:O26)</f>
        <v>30</v>
      </c>
      <c r="N26" s="111">
        <v>11</v>
      </c>
      <c r="O26" s="111">
        <v>19</v>
      </c>
      <c r="P26" s="88">
        <f>SUM(Q26:R26)</f>
        <v>29</v>
      </c>
      <c r="Q26" s="111">
        <v>14</v>
      </c>
      <c r="R26" s="111">
        <v>15</v>
      </c>
      <c r="S26" s="29"/>
      <c r="T26" s="113"/>
      <c r="U26" s="113"/>
      <c r="V26" s="69"/>
      <c r="W26" s="27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</row>
    <row r="27" spans="1:225" ht="14.1" customHeight="1">
      <c r="A27" s="11"/>
      <c r="B27" s="25" t="s">
        <v>96</v>
      </c>
      <c r="C27" s="78">
        <f>SUM(D27:E27)</f>
        <v>39</v>
      </c>
      <c r="D27" s="111">
        <v>2</v>
      </c>
      <c r="E27" s="111">
        <v>37</v>
      </c>
      <c r="F27" s="111">
        <v>7</v>
      </c>
      <c r="G27" s="88">
        <f t="shared" si="17"/>
        <v>182</v>
      </c>
      <c r="H27" s="88">
        <f t="shared" si="17"/>
        <v>98</v>
      </c>
      <c r="I27" s="88">
        <f t="shared" si="17"/>
        <v>84</v>
      </c>
      <c r="J27" s="88">
        <f t="shared" ref="J27" si="19">SUM(K27:L27)</f>
        <v>60</v>
      </c>
      <c r="K27" s="112">
        <v>34</v>
      </c>
      <c r="L27" s="112">
        <v>26</v>
      </c>
      <c r="M27" s="88">
        <f>SUM(N27:O27)</f>
        <v>65</v>
      </c>
      <c r="N27" s="111">
        <v>34</v>
      </c>
      <c r="O27" s="111">
        <v>31</v>
      </c>
      <c r="P27" s="88">
        <f>SUM(Q27:R27)</f>
        <v>57</v>
      </c>
      <c r="Q27" s="111">
        <v>30</v>
      </c>
      <c r="R27" s="111">
        <v>27</v>
      </c>
      <c r="S27" s="29"/>
      <c r="T27" s="113"/>
      <c r="U27" s="113"/>
      <c r="V27" s="69"/>
      <c r="W27" s="27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</row>
    <row r="28" spans="1:225" ht="14.1" customHeight="1">
      <c r="A28" s="2"/>
      <c r="B28" s="61" t="s">
        <v>27</v>
      </c>
      <c r="C28" s="64">
        <f t="shared" ref="C28:V28" si="20">SUM(C29:C31)</f>
        <v>58</v>
      </c>
      <c r="D28" s="66">
        <f t="shared" si="20"/>
        <v>4</v>
      </c>
      <c r="E28" s="66">
        <f t="shared" si="20"/>
        <v>54</v>
      </c>
      <c r="F28" s="66">
        <f t="shared" si="20"/>
        <v>17</v>
      </c>
      <c r="G28" s="66">
        <f t="shared" si="20"/>
        <v>434</v>
      </c>
      <c r="H28" s="66">
        <f t="shared" si="20"/>
        <v>223</v>
      </c>
      <c r="I28" s="66">
        <f t="shared" si="20"/>
        <v>211</v>
      </c>
      <c r="J28" s="66">
        <f t="shared" si="20"/>
        <v>143</v>
      </c>
      <c r="K28" s="66">
        <f t="shared" si="20"/>
        <v>66</v>
      </c>
      <c r="L28" s="66">
        <f t="shared" si="20"/>
        <v>77</v>
      </c>
      <c r="M28" s="66">
        <f t="shared" si="20"/>
        <v>148</v>
      </c>
      <c r="N28" s="66">
        <f t="shared" si="20"/>
        <v>81</v>
      </c>
      <c r="O28" s="66">
        <f t="shared" si="20"/>
        <v>67</v>
      </c>
      <c r="P28" s="66">
        <f t="shared" si="20"/>
        <v>143</v>
      </c>
      <c r="Q28" s="66">
        <f t="shared" si="20"/>
        <v>76</v>
      </c>
      <c r="R28" s="66">
        <f t="shared" si="20"/>
        <v>67</v>
      </c>
      <c r="S28" s="21"/>
      <c r="T28" s="66"/>
      <c r="U28" s="70"/>
      <c r="V28" s="70"/>
      <c r="W28" s="14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</row>
    <row r="29" spans="1:225" ht="14.1" customHeight="1">
      <c r="A29" s="11"/>
      <c r="B29" s="25" t="s">
        <v>28</v>
      </c>
      <c r="C29" s="80">
        <f>SUM(D29:E29)</f>
        <v>20</v>
      </c>
      <c r="D29" s="116">
        <v>1</v>
      </c>
      <c r="E29" s="116">
        <v>19</v>
      </c>
      <c r="F29" s="116">
        <v>7</v>
      </c>
      <c r="G29" s="90">
        <f t="shared" ref="G29:I31" si="21">J29+M29+P29</f>
        <v>171</v>
      </c>
      <c r="H29" s="90">
        <f t="shared" si="21"/>
        <v>88</v>
      </c>
      <c r="I29" s="90">
        <f t="shared" si="21"/>
        <v>83</v>
      </c>
      <c r="J29" s="90">
        <f t="shared" ref="J29:J31" si="22">SUM(K29:L29)</f>
        <v>58</v>
      </c>
      <c r="K29" s="117">
        <v>28</v>
      </c>
      <c r="L29" s="117">
        <v>30</v>
      </c>
      <c r="M29" s="90">
        <f>SUM(N29:O29)</f>
        <v>61</v>
      </c>
      <c r="N29" s="116">
        <v>32</v>
      </c>
      <c r="O29" s="116">
        <v>29</v>
      </c>
      <c r="P29" s="90">
        <f>SUM(Q29:R29)</f>
        <v>52</v>
      </c>
      <c r="Q29" s="116">
        <v>28</v>
      </c>
      <c r="R29" s="116">
        <v>24</v>
      </c>
      <c r="S29" s="33"/>
      <c r="T29" s="118"/>
      <c r="U29" s="118"/>
      <c r="V29" s="74"/>
      <c r="W29" s="27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</row>
    <row r="30" spans="1:225" ht="14.1" customHeight="1">
      <c r="A30" s="11"/>
      <c r="B30" s="25" t="s">
        <v>29</v>
      </c>
      <c r="C30" s="80">
        <f>SUM(D30:E30)</f>
        <v>23</v>
      </c>
      <c r="D30" s="116">
        <v>2</v>
      </c>
      <c r="E30" s="116">
        <v>21</v>
      </c>
      <c r="F30" s="116">
        <v>7</v>
      </c>
      <c r="G30" s="90">
        <f>J30+M30+P30</f>
        <v>185</v>
      </c>
      <c r="H30" s="90">
        <f>K30+N30+Q30</f>
        <v>96</v>
      </c>
      <c r="I30" s="90">
        <f>L30+O30+R30</f>
        <v>89</v>
      </c>
      <c r="J30" s="90">
        <f t="shared" si="22"/>
        <v>61</v>
      </c>
      <c r="K30" s="117">
        <v>28</v>
      </c>
      <c r="L30" s="117">
        <v>33</v>
      </c>
      <c r="M30" s="90">
        <f>SUM(N30:O30)</f>
        <v>60</v>
      </c>
      <c r="N30" s="116">
        <v>36</v>
      </c>
      <c r="O30" s="116">
        <v>24</v>
      </c>
      <c r="P30" s="90">
        <f>SUM(Q30:R30)</f>
        <v>64</v>
      </c>
      <c r="Q30" s="116">
        <v>32</v>
      </c>
      <c r="R30" s="116">
        <v>32</v>
      </c>
      <c r="S30" s="33"/>
      <c r="T30" s="118"/>
      <c r="U30" s="118"/>
      <c r="V30" s="74"/>
      <c r="W30" s="27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</row>
    <row r="31" spans="1:225" ht="14.1" customHeight="1">
      <c r="A31" s="11"/>
      <c r="B31" s="25" t="s">
        <v>30</v>
      </c>
      <c r="C31" s="80">
        <f>SUM(D31:E31)</f>
        <v>15</v>
      </c>
      <c r="D31" s="116">
        <v>1</v>
      </c>
      <c r="E31" s="116">
        <v>14</v>
      </c>
      <c r="F31" s="116">
        <v>3</v>
      </c>
      <c r="G31" s="90">
        <f t="shared" si="21"/>
        <v>78</v>
      </c>
      <c r="H31" s="90">
        <f t="shared" si="21"/>
        <v>39</v>
      </c>
      <c r="I31" s="90">
        <f t="shared" si="21"/>
        <v>39</v>
      </c>
      <c r="J31" s="90">
        <f t="shared" si="22"/>
        <v>24</v>
      </c>
      <c r="K31" s="117">
        <v>10</v>
      </c>
      <c r="L31" s="117">
        <v>14</v>
      </c>
      <c r="M31" s="90">
        <f>SUM(N31:O31)</f>
        <v>27</v>
      </c>
      <c r="N31" s="116">
        <v>13</v>
      </c>
      <c r="O31" s="116">
        <v>14</v>
      </c>
      <c r="P31" s="90">
        <f>SUM(Q31:R31)</f>
        <v>27</v>
      </c>
      <c r="Q31" s="116">
        <v>16</v>
      </c>
      <c r="R31" s="116">
        <v>11</v>
      </c>
      <c r="S31" s="33"/>
      <c r="T31" s="118"/>
      <c r="U31" s="118"/>
      <c r="V31" s="74"/>
      <c r="W31" s="27"/>
      <c r="X31" s="11"/>
      <c r="Y31" s="11"/>
      <c r="Z31" s="2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</row>
    <row r="32" spans="1:225" ht="14.1" customHeight="1">
      <c r="A32" s="11"/>
      <c r="B32" s="61" t="s">
        <v>31</v>
      </c>
      <c r="C32" s="71">
        <f t="shared" ref="C32:V32" si="23">SUM(C33:C35)</f>
        <v>55</v>
      </c>
      <c r="D32" s="72">
        <f t="shared" si="23"/>
        <v>4</v>
      </c>
      <c r="E32" s="72">
        <f t="shared" si="23"/>
        <v>51</v>
      </c>
      <c r="F32" s="72">
        <f t="shared" si="23"/>
        <v>18</v>
      </c>
      <c r="G32" s="72">
        <f t="shared" si="23"/>
        <v>342</v>
      </c>
      <c r="H32" s="72">
        <f t="shared" si="23"/>
        <v>202</v>
      </c>
      <c r="I32" s="72">
        <f t="shared" si="23"/>
        <v>140</v>
      </c>
      <c r="J32" s="72">
        <f t="shared" si="23"/>
        <v>109</v>
      </c>
      <c r="K32" s="73">
        <f t="shared" si="23"/>
        <v>69</v>
      </c>
      <c r="L32" s="73">
        <f t="shared" si="23"/>
        <v>40</v>
      </c>
      <c r="M32" s="72">
        <f t="shared" si="23"/>
        <v>118</v>
      </c>
      <c r="N32" s="72">
        <f t="shared" si="23"/>
        <v>71</v>
      </c>
      <c r="O32" s="72">
        <f t="shared" si="23"/>
        <v>47</v>
      </c>
      <c r="P32" s="72">
        <f t="shared" si="23"/>
        <v>115</v>
      </c>
      <c r="Q32" s="72">
        <f t="shared" si="23"/>
        <v>62</v>
      </c>
      <c r="R32" s="72">
        <f t="shared" si="23"/>
        <v>53</v>
      </c>
      <c r="S32" s="33"/>
      <c r="T32" s="74"/>
      <c r="U32" s="74"/>
      <c r="V32" s="74"/>
      <c r="W32" s="27"/>
      <c r="X32" s="11"/>
      <c r="Y32" s="11"/>
      <c r="Z32" s="2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</row>
    <row r="33" spans="1:225" ht="14.1" customHeight="1">
      <c r="A33" s="11"/>
      <c r="B33" s="25" t="s">
        <v>32</v>
      </c>
      <c r="C33" s="80">
        <f>SUM(D33:E33)</f>
        <v>19</v>
      </c>
      <c r="D33" s="116">
        <v>1</v>
      </c>
      <c r="E33" s="116">
        <v>18</v>
      </c>
      <c r="F33" s="116">
        <v>6</v>
      </c>
      <c r="G33" s="90">
        <f t="shared" ref="G33:I35" si="24">J33+M33+P33</f>
        <v>129</v>
      </c>
      <c r="H33" s="90">
        <f t="shared" si="24"/>
        <v>75</v>
      </c>
      <c r="I33" s="90">
        <f t="shared" si="24"/>
        <v>54</v>
      </c>
      <c r="J33" s="90">
        <f t="shared" ref="J33:J35" si="25">SUM(K33:L33)</f>
        <v>43</v>
      </c>
      <c r="K33" s="117">
        <v>25</v>
      </c>
      <c r="L33" s="117">
        <v>18</v>
      </c>
      <c r="M33" s="90">
        <f>SUM(N33:O33)</f>
        <v>46</v>
      </c>
      <c r="N33" s="116">
        <v>26</v>
      </c>
      <c r="O33" s="116">
        <v>20</v>
      </c>
      <c r="P33" s="90">
        <f>SUM(Q33:R33)</f>
        <v>40</v>
      </c>
      <c r="Q33" s="116">
        <v>24</v>
      </c>
      <c r="R33" s="116">
        <v>16</v>
      </c>
      <c r="S33" s="33"/>
      <c r="T33" s="118"/>
      <c r="U33" s="118"/>
      <c r="V33" s="74"/>
      <c r="W33" s="27"/>
      <c r="X33" s="11"/>
      <c r="Y33" s="11"/>
      <c r="Z33" s="2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11"/>
    </row>
    <row r="34" spans="1:225" ht="14.1" customHeight="1">
      <c r="A34" s="11"/>
      <c r="B34" s="25" t="s">
        <v>107</v>
      </c>
      <c r="C34" s="80">
        <f>SUM(D34:E34)</f>
        <v>19</v>
      </c>
      <c r="D34" s="116">
        <v>1</v>
      </c>
      <c r="E34" s="116">
        <v>18</v>
      </c>
      <c r="F34" s="116">
        <v>6</v>
      </c>
      <c r="G34" s="90">
        <f t="shared" ref="G34" si="26">J34+M34+P34</f>
        <v>105</v>
      </c>
      <c r="H34" s="90">
        <f t="shared" ref="H34" si="27">K34+N34+Q34</f>
        <v>55</v>
      </c>
      <c r="I34" s="90">
        <f t="shared" ref="I34" si="28">L34+O34+R34</f>
        <v>50</v>
      </c>
      <c r="J34" s="90">
        <f t="shared" si="25"/>
        <v>26</v>
      </c>
      <c r="K34" s="117">
        <v>16</v>
      </c>
      <c r="L34" s="117">
        <v>10</v>
      </c>
      <c r="M34" s="90">
        <f>SUM(N34:O34)</f>
        <v>39</v>
      </c>
      <c r="N34" s="116">
        <v>19</v>
      </c>
      <c r="O34" s="116">
        <v>20</v>
      </c>
      <c r="P34" s="90">
        <f>SUM(Q34:R34)</f>
        <v>40</v>
      </c>
      <c r="Q34" s="116">
        <v>20</v>
      </c>
      <c r="R34" s="116">
        <v>20</v>
      </c>
      <c r="S34" s="33"/>
      <c r="T34" s="118"/>
      <c r="U34" s="118"/>
      <c r="V34" s="74"/>
      <c r="W34" s="27"/>
      <c r="X34" s="11"/>
      <c r="Y34" s="11"/>
      <c r="Z34" s="2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1"/>
      <c r="FT34" s="11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1"/>
      <c r="GR34" s="11"/>
      <c r="GS34" s="11"/>
      <c r="GT34" s="11"/>
      <c r="GU34" s="11"/>
      <c r="GV34" s="11"/>
      <c r="GW34" s="11"/>
      <c r="GX34" s="11"/>
      <c r="GY34" s="11"/>
      <c r="GZ34" s="11"/>
      <c r="HA34" s="11"/>
      <c r="HB34" s="11"/>
      <c r="HC34" s="11"/>
      <c r="HD34" s="11"/>
      <c r="HE34" s="11"/>
      <c r="HF34" s="11"/>
      <c r="HG34" s="11"/>
      <c r="HH34" s="11"/>
      <c r="HI34" s="11"/>
      <c r="HJ34" s="11"/>
      <c r="HK34" s="11"/>
      <c r="HL34" s="11"/>
      <c r="HM34" s="11"/>
      <c r="HN34" s="11"/>
      <c r="HO34" s="11"/>
      <c r="HP34" s="11"/>
      <c r="HQ34" s="11"/>
    </row>
    <row r="35" spans="1:225" ht="14.1" customHeight="1">
      <c r="A35" s="11"/>
      <c r="B35" s="25" t="s">
        <v>97</v>
      </c>
      <c r="C35" s="80">
        <f>SUM(D35:E35)</f>
        <v>17</v>
      </c>
      <c r="D35" s="116">
        <v>2</v>
      </c>
      <c r="E35" s="116">
        <v>15</v>
      </c>
      <c r="F35" s="116">
        <v>6</v>
      </c>
      <c r="G35" s="90">
        <f t="shared" si="24"/>
        <v>108</v>
      </c>
      <c r="H35" s="90">
        <f t="shared" si="24"/>
        <v>72</v>
      </c>
      <c r="I35" s="90">
        <f t="shared" si="24"/>
        <v>36</v>
      </c>
      <c r="J35" s="90">
        <f t="shared" si="25"/>
        <v>40</v>
      </c>
      <c r="K35" s="117">
        <v>28</v>
      </c>
      <c r="L35" s="117">
        <v>12</v>
      </c>
      <c r="M35" s="90">
        <f>SUM(N35:O35)</f>
        <v>33</v>
      </c>
      <c r="N35" s="116">
        <v>26</v>
      </c>
      <c r="O35" s="116">
        <v>7</v>
      </c>
      <c r="P35" s="90">
        <f>SUM(Q35:R35)</f>
        <v>35</v>
      </c>
      <c r="Q35" s="116">
        <v>18</v>
      </c>
      <c r="R35" s="116">
        <v>17</v>
      </c>
      <c r="S35" s="33"/>
      <c r="T35" s="118"/>
      <c r="U35" s="118"/>
      <c r="V35" s="74"/>
      <c r="W35" s="27"/>
      <c r="X35" s="11"/>
      <c r="Y35" s="11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</row>
    <row r="36" spans="1:225" ht="14.1" customHeight="1">
      <c r="A36" s="2"/>
      <c r="B36" s="61" t="s">
        <v>33</v>
      </c>
      <c r="C36" s="64">
        <f>SUM(C37:C47)</f>
        <v>284</v>
      </c>
      <c r="D36" s="66">
        <f t="shared" ref="D36:T36" si="29">SUM(D37:D47)</f>
        <v>7</v>
      </c>
      <c r="E36" s="66">
        <f t="shared" si="29"/>
        <v>277</v>
      </c>
      <c r="F36" s="66">
        <f t="shared" si="29"/>
        <v>70</v>
      </c>
      <c r="G36" s="66">
        <f>SUM(G37:G47)</f>
        <v>1804</v>
      </c>
      <c r="H36" s="66">
        <f t="shared" si="29"/>
        <v>952</v>
      </c>
      <c r="I36" s="66">
        <f t="shared" si="29"/>
        <v>852</v>
      </c>
      <c r="J36" s="66">
        <f t="shared" si="29"/>
        <v>613</v>
      </c>
      <c r="K36" s="66">
        <f t="shared" si="29"/>
        <v>320</v>
      </c>
      <c r="L36" s="66">
        <f t="shared" si="29"/>
        <v>293</v>
      </c>
      <c r="M36" s="66">
        <f t="shared" si="29"/>
        <v>583</v>
      </c>
      <c r="N36" s="66">
        <f t="shared" si="29"/>
        <v>312</v>
      </c>
      <c r="O36" s="66">
        <f t="shared" si="29"/>
        <v>271</v>
      </c>
      <c r="P36" s="66">
        <f t="shared" si="29"/>
        <v>608</v>
      </c>
      <c r="Q36" s="66">
        <f t="shared" si="29"/>
        <v>320</v>
      </c>
      <c r="R36" s="66">
        <f t="shared" si="29"/>
        <v>288</v>
      </c>
      <c r="S36" s="20"/>
      <c r="T36" s="67"/>
      <c r="U36" s="66"/>
      <c r="V36" s="70"/>
      <c r="W36" s="14"/>
      <c r="X36" s="2"/>
      <c r="Y36" s="2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  <c r="GX36" s="11"/>
      <c r="GY36" s="11"/>
      <c r="GZ36" s="11"/>
      <c r="HA36" s="11"/>
      <c r="HB36" s="11"/>
      <c r="HC36" s="11"/>
      <c r="HD36" s="11"/>
      <c r="HE36" s="11"/>
      <c r="HF36" s="11"/>
      <c r="HG36" s="11"/>
      <c r="HH36" s="11"/>
      <c r="HI36" s="11"/>
      <c r="HJ36" s="11"/>
      <c r="HK36" s="11"/>
      <c r="HL36" s="11"/>
      <c r="HM36" s="11"/>
      <c r="HN36" s="11"/>
      <c r="HO36" s="11"/>
      <c r="HP36" s="11"/>
      <c r="HQ36" s="11"/>
    </row>
    <row r="37" spans="1:225" ht="14.1" customHeight="1">
      <c r="A37" s="11"/>
      <c r="B37" s="25" t="s">
        <v>34</v>
      </c>
      <c r="C37" s="81">
        <f t="shared" ref="C37:C47" si="30">SUM(D37:E37)</f>
        <v>31</v>
      </c>
      <c r="D37" s="121">
        <v>1</v>
      </c>
      <c r="E37" s="121">
        <v>30</v>
      </c>
      <c r="F37" s="121">
        <v>9</v>
      </c>
      <c r="G37" s="91">
        <f>J37+M37+P37</f>
        <v>232</v>
      </c>
      <c r="H37" s="91">
        <f t="shared" ref="G37:I42" si="31">K37+N37+Q37</f>
        <v>127</v>
      </c>
      <c r="I37" s="91">
        <f t="shared" si="31"/>
        <v>105</v>
      </c>
      <c r="J37" s="91">
        <f t="shared" ref="J37:J47" si="32">SUM(K37:L37)</f>
        <v>81</v>
      </c>
      <c r="K37" s="122">
        <v>48</v>
      </c>
      <c r="L37" s="122">
        <v>33</v>
      </c>
      <c r="M37" s="91">
        <f t="shared" ref="M37:M47" si="33">SUM(N37:O37)</f>
        <v>80</v>
      </c>
      <c r="N37" s="121">
        <v>34</v>
      </c>
      <c r="O37" s="121">
        <v>46</v>
      </c>
      <c r="P37" s="91">
        <f t="shared" ref="P37:P47" si="34">SUM(Q37:R37)</f>
        <v>71</v>
      </c>
      <c r="Q37" s="121">
        <v>45</v>
      </c>
      <c r="R37" s="121">
        <v>26</v>
      </c>
      <c r="S37" s="35"/>
      <c r="T37" s="123"/>
      <c r="U37" s="123"/>
      <c r="V37" s="99"/>
      <c r="W37" s="27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1"/>
      <c r="GR37" s="11"/>
      <c r="GS37" s="11"/>
      <c r="GT37" s="11"/>
      <c r="GU37" s="11"/>
      <c r="GV37" s="11"/>
      <c r="GW37" s="11"/>
      <c r="GX37" s="11"/>
      <c r="GY37" s="11"/>
      <c r="GZ37" s="11"/>
      <c r="HA37" s="11"/>
      <c r="HB37" s="11"/>
      <c r="HC37" s="11"/>
      <c r="HD37" s="11"/>
      <c r="HE37" s="11"/>
      <c r="HF37" s="11"/>
      <c r="HG37" s="11"/>
      <c r="HH37" s="11"/>
      <c r="HI37" s="11"/>
      <c r="HJ37" s="11"/>
      <c r="HK37" s="11"/>
      <c r="HL37" s="11"/>
      <c r="HM37" s="11"/>
      <c r="HN37" s="11"/>
      <c r="HO37" s="11"/>
      <c r="HP37" s="11"/>
      <c r="HQ37" s="11"/>
    </row>
    <row r="38" spans="1:225" ht="14.1" customHeight="1">
      <c r="A38" s="11"/>
      <c r="B38" s="25" t="s">
        <v>35</v>
      </c>
      <c r="C38" s="81">
        <f t="shared" si="30"/>
        <v>29</v>
      </c>
      <c r="D38" s="121"/>
      <c r="E38" s="121">
        <v>29</v>
      </c>
      <c r="F38" s="121">
        <v>9</v>
      </c>
      <c r="G38" s="91">
        <f t="shared" si="31"/>
        <v>257</v>
      </c>
      <c r="H38" s="91">
        <f t="shared" si="31"/>
        <v>121</v>
      </c>
      <c r="I38" s="91">
        <f t="shared" si="31"/>
        <v>136</v>
      </c>
      <c r="J38" s="91">
        <f t="shared" si="32"/>
        <v>87</v>
      </c>
      <c r="K38" s="122">
        <v>43</v>
      </c>
      <c r="L38" s="122">
        <v>44</v>
      </c>
      <c r="M38" s="91">
        <f t="shared" si="33"/>
        <v>83</v>
      </c>
      <c r="N38" s="121">
        <v>40</v>
      </c>
      <c r="O38" s="121">
        <v>43</v>
      </c>
      <c r="P38" s="91">
        <f t="shared" si="34"/>
        <v>87</v>
      </c>
      <c r="Q38" s="121">
        <v>38</v>
      </c>
      <c r="R38" s="121">
        <v>49</v>
      </c>
      <c r="S38" s="35"/>
      <c r="T38" s="123"/>
      <c r="U38" s="123"/>
      <c r="V38" s="99"/>
      <c r="W38" s="27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1"/>
      <c r="GR38" s="11"/>
      <c r="GS38" s="11"/>
      <c r="GT38" s="11"/>
      <c r="GU38" s="11"/>
      <c r="GV38" s="11"/>
      <c r="GW38" s="11"/>
      <c r="GX38" s="11"/>
      <c r="GY38" s="11"/>
      <c r="GZ38" s="11"/>
      <c r="HA38" s="11"/>
      <c r="HB38" s="11"/>
      <c r="HC38" s="11"/>
      <c r="HD38" s="11"/>
      <c r="HE38" s="11"/>
      <c r="HF38" s="11"/>
      <c r="HG38" s="11"/>
      <c r="HH38" s="11"/>
      <c r="HI38" s="11"/>
      <c r="HJ38" s="11"/>
      <c r="HK38" s="11"/>
      <c r="HL38" s="11"/>
      <c r="HM38" s="11"/>
      <c r="HN38" s="11"/>
      <c r="HO38" s="11"/>
      <c r="HP38" s="11"/>
      <c r="HQ38" s="11"/>
    </row>
    <row r="39" spans="1:225" ht="14.1" customHeight="1">
      <c r="A39" s="11"/>
      <c r="B39" s="25" t="s">
        <v>36</v>
      </c>
      <c r="C39" s="81">
        <f t="shared" si="30"/>
        <v>27</v>
      </c>
      <c r="D39" s="121"/>
      <c r="E39" s="121">
        <v>27</v>
      </c>
      <c r="F39" s="121">
        <v>6</v>
      </c>
      <c r="G39" s="91">
        <f t="shared" si="31"/>
        <v>149</v>
      </c>
      <c r="H39" s="91">
        <f t="shared" si="31"/>
        <v>83</v>
      </c>
      <c r="I39" s="91">
        <f t="shared" si="31"/>
        <v>66</v>
      </c>
      <c r="J39" s="91">
        <f t="shared" si="32"/>
        <v>53</v>
      </c>
      <c r="K39" s="122">
        <v>30</v>
      </c>
      <c r="L39" s="122">
        <v>23</v>
      </c>
      <c r="M39" s="91">
        <f t="shared" si="33"/>
        <v>47</v>
      </c>
      <c r="N39" s="121">
        <v>29</v>
      </c>
      <c r="O39" s="121">
        <v>18</v>
      </c>
      <c r="P39" s="91">
        <f t="shared" si="34"/>
        <v>49</v>
      </c>
      <c r="Q39" s="121">
        <v>24</v>
      </c>
      <c r="R39" s="121">
        <v>25</v>
      </c>
      <c r="S39" s="35"/>
      <c r="T39" s="123"/>
      <c r="U39" s="123"/>
      <c r="V39" s="99"/>
      <c r="W39" s="27"/>
      <c r="X39" s="11"/>
      <c r="Y39" s="11"/>
      <c r="Z39" s="11"/>
    </row>
    <row r="40" spans="1:225" ht="14.1" customHeight="1">
      <c r="A40" s="11"/>
      <c r="B40" s="25" t="s">
        <v>37</v>
      </c>
      <c r="C40" s="81">
        <f t="shared" si="30"/>
        <v>32</v>
      </c>
      <c r="D40" s="121"/>
      <c r="E40" s="121">
        <v>32</v>
      </c>
      <c r="F40" s="121">
        <v>9</v>
      </c>
      <c r="G40" s="91">
        <f t="shared" si="31"/>
        <v>219</v>
      </c>
      <c r="H40" s="91">
        <f t="shared" si="31"/>
        <v>118</v>
      </c>
      <c r="I40" s="91">
        <f t="shared" si="31"/>
        <v>101</v>
      </c>
      <c r="J40" s="91">
        <f t="shared" si="32"/>
        <v>72</v>
      </c>
      <c r="K40" s="122">
        <v>38</v>
      </c>
      <c r="L40" s="122">
        <v>34</v>
      </c>
      <c r="M40" s="91">
        <f t="shared" si="33"/>
        <v>72</v>
      </c>
      <c r="N40" s="121">
        <v>42</v>
      </c>
      <c r="O40" s="121">
        <v>30</v>
      </c>
      <c r="P40" s="91">
        <f t="shared" si="34"/>
        <v>75</v>
      </c>
      <c r="Q40" s="121">
        <v>38</v>
      </c>
      <c r="R40" s="121">
        <v>37</v>
      </c>
      <c r="S40" s="35"/>
      <c r="T40" s="123"/>
      <c r="U40" s="123"/>
      <c r="V40" s="99"/>
      <c r="W40" s="27"/>
      <c r="X40" s="11"/>
      <c r="Y40" s="11"/>
      <c r="Z40" s="11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</row>
    <row r="41" spans="1:225" ht="14.1" customHeight="1">
      <c r="A41" s="11"/>
      <c r="B41" s="25" t="s">
        <v>38</v>
      </c>
      <c r="C41" s="81">
        <f t="shared" si="30"/>
        <v>17</v>
      </c>
      <c r="D41" s="121">
        <v>1</v>
      </c>
      <c r="E41" s="121">
        <v>16</v>
      </c>
      <c r="F41" s="121">
        <v>4</v>
      </c>
      <c r="G41" s="91">
        <f>J41+M41+P41</f>
        <v>100</v>
      </c>
      <c r="H41" s="91">
        <f>K41+N41+Q41</f>
        <v>55</v>
      </c>
      <c r="I41" s="91">
        <f>L41+O41+R41</f>
        <v>45</v>
      </c>
      <c r="J41" s="91">
        <f t="shared" si="32"/>
        <v>33</v>
      </c>
      <c r="K41" s="122">
        <v>18</v>
      </c>
      <c r="L41" s="122">
        <v>15</v>
      </c>
      <c r="M41" s="91">
        <f t="shared" si="33"/>
        <v>34</v>
      </c>
      <c r="N41" s="121">
        <v>19</v>
      </c>
      <c r="O41" s="121">
        <v>15</v>
      </c>
      <c r="P41" s="91">
        <f t="shared" si="34"/>
        <v>33</v>
      </c>
      <c r="Q41" s="121">
        <v>18</v>
      </c>
      <c r="R41" s="121">
        <v>15</v>
      </c>
      <c r="S41" s="35"/>
      <c r="T41" s="123"/>
      <c r="U41" s="123"/>
      <c r="V41" s="99"/>
      <c r="W41" s="27"/>
      <c r="X41" s="11"/>
      <c r="Y41" s="11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</row>
    <row r="42" spans="1:225" ht="14.1" customHeight="1">
      <c r="A42" s="11"/>
      <c r="B42" s="25" t="s">
        <v>39</v>
      </c>
      <c r="C42" s="81">
        <f t="shared" si="30"/>
        <v>26</v>
      </c>
      <c r="D42" s="121"/>
      <c r="E42" s="121">
        <v>26</v>
      </c>
      <c r="F42" s="121">
        <v>6</v>
      </c>
      <c r="G42" s="91">
        <f t="shared" si="31"/>
        <v>152</v>
      </c>
      <c r="H42" s="91">
        <f t="shared" si="31"/>
        <v>75</v>
      </c>
      <c r="I42" s="91">
        <f t="shared" si="31"/>
        <v>77</v>
      </c>
      <c r="J42" s="91">
        <f t="shared" si="32"/>
        <v>50</v>
      </c>
      <c r="K42" s="122">
        <v>28</v>
      </c>
      <c r="L42" s="122">
        <v>22</v>
      </c>
      <c r="M42" s="91">
        <f t="shared" si="33"/>
        <v>39</v>
      </c>
      <c r="N42" s="121">
        <v>14</v>
      </c>
      <c r="O42" s="121">
        <v>25</v>
      </c>
      <c r="P42" s="91">
        <f t="shared" si="34"/>
        <v>63</v>
      </c>
      <c r="Q42" s="121">
        <v>33</v>
      </c>
      <c r="R42" s="121">
        <v>30</v>
      </c>
      <c r="S42" s="35"/>
      <c r="T42" s="123"/>
      <c r="U42" s="123"/>
      <c r="V42" s="99"/>
      <c r="W42" s="14"/>
      <c r="X42" s="2"/>
      <c r="Y42" s="2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</row>
    <row r="43" spans="1:225" ht="14.1" customHeight="1">
      <c r="A43" s="11"/>
      <c r="B43" s="25" t="s">
        <v>84</v>
      </c>
      <c r="C43" s="81">
        <f t="shared" si="30"/>
        <v>28</v>
      </c>
      <c r="D43" s="121">
        <v>2</v>
      </c>
      <c r="E43" s="121">
        <v>26</v>
      </c>
      <c r="F43" s="121">
        <v>6</v>
      </c>
      <c r="G43" s="91">
        <f t="shared" ref="G43:G47" si="35">J43+M43+P43</f>
        <v>116</v>
      </c>
      <c r="H43" s="91">
        <f t="shared" ref="H43:H47" si="36">K43+N43+Q43</f>
        <v>68</v>
      </c>
      <c r="I43" s="91">
        <f t="shared" ref="I43:I47" si="37">L43+O43+R43</f>
        <v>48</v>
      </c>
      <c r="J43" s="91">
        <f t="shared" si="32"/>
        <v>35</v>
      </c>
      <c r="K43" s="122">
        <v>20</v>
      </c>
      <c r="L43" s="122">
        <v>15</v>
      </c>
      <c r="M43" s="91">
        <f t="shared" si="33"/>
        <v>43</v>
      </c>
      <c r="N43" s="121">
        <v>25</v>
      </c>
      <c r="O43" s="121">
        <v>18</v>
      </c>
      <c r="P43" s="91">
        <f t="shared" si="34"/>
        <v>38</v>
      </c>
      <c r="Q43" s="121">
        <v>23</v>
      </c>
      <c r="R43" s="121">
        <v>15</v>
      </c>
      <c r="S43" s="35"/>
      <c r="T43" s="123"/>
      <c r="U43" s="123"/>
      <c r="V43" s="99"/>
      <c r="W43" s="14"/>
      <c r="X43" s="2"/>
      <c r="Y43" s="2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1"/>
      <c r="EU43" s="11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1"/>
      <c r="FT43" s="11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1"/>
      <c r="GR43" s="11"/>
      <c r="GS43" s="11"/>
      <c r="GT43" s="11"/>
      <c r="GU43" s="11"/>
      <c r="GV43" s="11"/>
      <c r="GW43" s="11"/>
      <c r="GX43" s="11"/>
      <c r="GY43" s="11"/>
      <c r="GZ43" s="11"/>
      <c r="HA43" s="11"/>
      <c r="HB43" s="11"/>
      <c r="HC43" s="11"/>
      <c r="HD43" s="11"/>
      <c r="HE43" s="11"/>
      <c r="HF43" s="11"/>
      <c r="HG43" s="11"/>
      <c r="HH43" s="11"/>
      <c r="HI43" s="11"/>
      <c r="HJ43" s="11"/>
      <c r="HK43" s="11"/>
      <c r="HL43" s="11"/>
      <c r="HM43" s="11"/>
      <c r="HN43" s="11"/>
      <c r="HO43" s="11"/>
      <c r="HP43" s="11"/>
      <c r="HQ43" s="11"/>
    </row>
    <row r="44" spans="1:225" ht="14.1" customHeight="1">
      <c r="A44" s="11"/>
      <c r="B44" s="25" t="s">
        <v>85</v>
      </c>
      <c r="C44" s="81">
        <f t="shared" si="30"/>
        <v>16</v>
      </c>
      <c r="D44" s="121">
        <v>2</v>
      </c>
      <c r="E44" s="121">
        <v>14</v>
      </c>
      <c r="F44" s="121">
        <v>4</v>
      </c>
      <c r="G44" s="91">
        <f t="shared" si="35"/>
        <v>99</v>
      </c>
      <c r="H44" s="91">
        <f t="shared" si="36"/>
        <v>60</v>
      </c>
      <c r="I44" s="91">
        <f t="shared" si="37"/>
        <v>39</v>
      </c>
      <c r="J44" s="91">
        <f t="shared" si="32"/>
        <v>34</v>
      </c>
      <c r="K44" s="122">
        <v>20</v>
      </c>
      <c r="L44" s="122">
        <v>14</v>
      </c>
      <c r="M44" s="91">
        <f t="shared" si="33"/>
        <v>35</v>
      </c>
      <c r="N44" s="121">
        <v>25</v>
      </c>
      <c r="O44" s="121">
        <v>10</v>
      </c>
      <c r="P44" s="91">
        <f t="shared" si="34"/>
        <v>30</v>
      </c>
      <c r="Q44" s="121">
        <v>15</v>
      </c>
      <c r="R44" s="121">
        <v>15</v>
      </c>
      <c r="S44" s="35"/>
      <c r="T44" s="123"/>
      <c r="U44" s="123"/>
      <c r="V44" s="99"/>
      <c r="W44" s="14"/>
      <c r="X44" s="2"/>
      <c r="Y44" s="2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1"/>
      <c r="EU44" s="11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1"/>
      <c r="FT44" s="11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1"/>
      <c r="GR44" s="11"/>
      <c r="GS44" s="11"/>
      <c r="GT44" s="11"/>
      <c r="GU44" s="11"/>
      <c r="GV44" s="11"/>
      <c r="GW44" s="11"/>
      <c r="GX44" s="11"/>
      <c r="GY44" s="11"/>
      <c r="GZ44" s="11"/>
      <c r="HA44" s="11"/>
      <c r="HB44" s="11"/>
      <c r="HC44" s="11"/>
      <c r="HD44" s="11"/>
      <c r="HE44" s="11"/>
      <c r="HF44" s="11"/>
      <c r="HG44" s="11"/>
      <c r="HH44" s="11"/>
      <c r="HI44" s="11"/>
      <c r="HJ44" s="11"/>
      <c r="HK44" s="11"/>
      <c r="HL44" s="11"/>
      <c r="HM44" s="11"/>
      <c r="HN44" s="11"/>
      <c r="HO44" s="11"/>
      <c r="HP44" s="11"/>
      <c r="HQ44" s="11"/>
    </row>
    <row r="45" spans="1:225" ht="14.1" customHeight="1">
      <c r="A45" s="11"/>
      <c r="B45" s="25" t="s">
        <v>86</v>
      </c>
      <c r="C45" s="81">
        <f t="shared" si="30"/>
        <v>8</v>
      </c>
      <c r="D45" s="121"/>
      <c r="E45" s="121">
        <v>8</v>
      </c>
      <c r="F45" s="121">
        <v>3</v>
      </c>
      <c r="G45" s="91">
        <f t="shared" ref="G45" si="38">J45+M45+P45</f>
        <v>81</v>
      </c>
      <c r="H45" s="91">
        <f t="shared" ref="H45" si="39">K45+N45+Q45</f>
        <v>41</v>
      </c>
      <c r="I45" s="91">
        <f t="shared" ref="I45" si="40">L45+O45+R45</f>
        <v>40</v>
      </c>
      <c r="J45" s="91">
        <f t="shared" si="32"/>
        <v>30</v>
      </c>
      <c r="K45" s="122">
        <v>13</v>
      </c>
      <c r="L45" s="122">
        <v>17</v>
      </c>
      <c r="M45" s="91">
        <f t="shared" si="33"/>
        <v>16</v>
      </c>
      <c r="N45" s="121">
        <v>10</v>
      </c>
      <c r="O45" s="121">
        <v>6</v>
      </c>
      <c r="P45" s="91">
        <f t="shared" si="34"/>
        <v>35</v>
      </c>
      <c r="Q45" s="121">
        <v>18</v>
      </c>
      <c r="R45" s="121">
        <v>17</v>
      </c>
      <c r="S45" s="35"/>
      <c r="T45" s="123"/>
      <c r="U45" s="123"/>
      <c r="V45" s="99"/>
      <c r="W45" s="14"/>
      <c r="X45" s="2"/>
      <c r="Y45" s="2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1"/>
      <c r="EU45" s="11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1"/>
      <c r="FT45" s="11"/>
      <c r="FU45" s="11"/>
      <c r="FV45" s="11"/>
      <c r="FW45" s="11"/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1"/>
      <c r="GR45" s="11"/>
      <c r="GS45" s="11"/>
      <c r="GT45" s="11"/>
      <c r="GU45" s="11"/>
      <c r="GV45" s="11"/>
      <c r="GW45" s="11"/>
      <c r="GX45" s="11"/>
      <c r="GY45" s="11"/>
      <c r="GZ45" s="11"/>
      <c r="HA45" s="11"/>
      <c r="HB45" s="11"/>
      <c r="HC45" s="11"/>
      <c r="HD45" s="11"/>
      <c r="HE45" s="11"/>
      <c r="HF45" s="11"/>
      <c r="HG45" s="11"/>
      <c r="HH45" s="11"/>
      <c r="HI45" s="11"/>
      <c r="HJ45" s="11"/>
      <c r="HK45" s="11"/>
      <c r="HL45" s="11"/>
      <c r="HM45" s="11"/>
      <c r="HN45" s="11"/>
      <c r="HO45" s="11"/>
      <c r="HP45" s="11"/>
      <c r="HQ45" s="11"/>
    </row>
    <row r="46" spans="1:225" ht="14.1" customHeight="1">
      <c r="A46" s="11"/>
      <c r="B46" s="25" t="s">
        <v>98</v>
      </c>
      <c r="C46" s="81">
        <f t="shared" si="30"/>
        <v>36</v>
      </c>
      <c r="D46" s="121"/>
      <c r="E46" s="121">
        <v>36</v>
      </c>
      <c r="F46" s="121">
        <v>7</v>
      </c>
      <c r="G46" s="91">
        <f t="shared" ref="G46" si="41">J46+M46+P46</f>
        <v>190</v>
      </c>
      <c r="H46" s="91">
        <f t="shared" ref="H46" si="42">K46+N46+Q46</f>
        <v>95</v>
      </c>
      <c r="I46" s="91">
        <f t="shared" ref="I46" si="43">L46+O46+R46</f>
        <v>95</v>
      </c>
      <c r="J46" s="91">
        <f t="shared" ref="J46" si="44">SUM(K46:L46)</f>
        <v>64</v>
      </c>
      <c r="K46" s="122">
        <v>26</v>
      </c>
      <c r="L46" s="122">
        <v>38</v>
      </c>
      <c r="M46" s="91">
        <f t="shared" si="33"/>
        <v>65</v>
      </c>
      <c r="N46" s="121">
        <v>39</v>
      </c>
      <c r="O46" s="121">
        <v>26</v>
      </c>
      <c r="P46" s="91">
        <f t="shared" si="34"/>
        <v>61</v>
      </c>
      <c r="Q46" s="121">
        <v>30</v>
      </c>
      <c r="R46" s="121">
        <v>31</v>
      </c>
      <c r="S46" s="35"/>
      <c r="T46" s="123"/>
      <c r="U46" s="123"/>
      <c r="V46" s="99"/>
      <c r="W46" s="14"/>
      <c r="X46" s="2"/>
      <c r="Y46" s="2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  <c r="EU46" s="11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1"/>
      <c r="FT46" s="11"/>
      <c r="FU46" s="11"/>
      <c r="FV46" s="11"/>
      <c r="FW46" s="11"/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1"/>
      <c r="GR46" s="11"/>
      <c r="GS46" s="11"/>
      <c r="GT46" s="11"/>
      <c r="GU46" s="11"/>
      <c r="GV46" s="11"/>
      <c r="GW46" s="11"/>
      <c r="GX46" s="11"/>
      <c r="GY46" s="11"/>
      <c r="GZ46" s="11"/>
      <c r="HA46" s="11"/>
      <c r="HB46" s="11"/>
      <c r="HC46" s="11"/>
      <c r="HD46" s="11"/>
      <c r="HE46" s="11"/>
      <c r="HF46" s="11"/>
      <c r="HG46" s="11"/>
      <c r="HH46" s="11"/>
      <c r="HI46" s="11"/>
      <c r="HJ46" s="11"/>
      <c r="HK46" s="11"/>
      <c r="HL46" s="11"/>
      <c r="HM46" s="11"/>
      <c r="HN46" s="11"/>
      <c r="HO46" s="11"/>
      <c r="HP46" s="11"/>
      <c r="HQ46" s="11"/>
    </row>
    <row r="47" spans="1:225" ht="14.1" customHeight="1">
      <c r="A47" s="11"/>
      <c r="B47" s="125" t="s">
        <v>122</v>
      </c>
      <c r="C47" s="81">
        <f t="shared" si="30"/>
        <v>34</v>
      </c>
      <c r="D47" s="121">
        <v>1</v>
      </c>
      <c r="E47" s="121">
        <v>33</v>
      </c>
      <c r="F47" s="121">
        <v>7</v>
      </c>
      <c r="G47" s="91">
        <f t="shared" si="35"/>
        <v>209</v>
      </c>
      <c r="H47" s="91">
        <f t="shared" si="36"/>
        <v>109</v>
      </c>
      <c r="I47" s="91">
        <f t="shared" si="37"/>
        <v>100</v>
      </c>
      <c r="J47" s="91">
        <f t="shared" si="32"/>
        <v>74</v>
      </c>
      <c r="K47" s="122">
        <v>36</v>
      </c>
      <c r="L47" s="122">
        <v>38</v>
      </c>
      <c r="M47" s="91">
        <f t="shared" si="33"/>
        <v>69</v>
      </c>
      <c r="N47" s="121">
        <v>35</v>
      </c>
      <c r="O47" s="121">
        <v>34</v>
      </c>
      <c r="P47" s="91">
        <f t="shared" si="34"/>
        <v>66</v>
      </c>
      <c r="Q47" s="121">
        <v>38</v>
      </c>
      <c r="R47" s="121">
        <v>28</v>
      </c>
      <c r="S47" s="35"/>
      <c r="T47" s="123"/>
      <c r="U47" s="123"/>
      <c r="V47" s="99"/>
      <c r="W47" s="14"/>
      <c r="X47" s="2"/>
      <c r="Y47" s="2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1"/>
      <c r="EU47" s="11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1"/>
      <c r="FT47" s="11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1"/>
      <c r="GR47" s="11"/>
      <c r="GS47" s="11"/>
      <c r="GT47" s="11"/>
      <c r="GU47" s="11"/>
      <c r="GV47" s="11"/>
      <c r="GW47" s="11"/>
      <c r="GX47" s="11"/>
      <c r="GY47" s="11"/>
      <c r="GZ47" s="11"/>
      <c r="HA47" s="11"/>
      <c r="HB47" s="11"/>
      <c r="HC47" s="11"/>
      <c r="HD47" s="11"/>
      <c r="HE47" s="11"/>
      <c r="HF47" s="11"/>
      <c r="HG47" s="11"/>
      <c r="HH47" s="11"/>
      <c r="HI47" s="11"/>
      <c r="HJ47" s="11"/>
      <c r="HK47" s="11"/>
      <c r="HL47" s="11"/>
      <c r="HM47" s="11"/>
      <c r="HN47" s="11"/>
      <c r="HO47" s="11"/>
      <c r="HP47" s="11"/>
      <c r="HQ47" s="11"/>
    </row>
    <row r="48" spans="1:225" ht="14.1" customHeight="1">
      <c r="A48" s="2"/>
      <c r="B48" s="61" t="s">
        <v>40</v>
      </c>
      <c r="C48" s="64">
        <f>SUM(C49:C52)</f>
        <v>76</v>
      </c>
      <c r="D48" s="66">
        <f t="shared" ref="D48:V48" si="45">SUM(D49:D52)</f>
        <v>0</v>
      </c>
      <c r="E48" s="66">
        <f t="shared" si="45"/>
        <v>76</v>
      </c>
      <c r="F48" s="66">
        <f t="shared" si="45"/>
        <v>27</v>
      </c>
      <c r="G48" s="66">
        <f t="shared" si="45"/>
        <v>602</v>
      </c>
      <c r="H48" s="66">
        <f t="shared" si="45"/>
        <v>309</v>
      </c>
      <c r="I48" s="66">
        <f t="shared" si="45"/>
        <v>293</v>
      </c>
      <c r="J48" s="66">
        <f t="shared" si="45"/>
        <v>194</v>
      </c>
      <c r="K48" s="66">
        <f t="shared" si="45"/>
        <v>94</v>
      </c>
      <c r="L48" s="66">
        <f t="shared" si="45"/>
        <v>100</v>
      </c>
      <c r="M48" s="66">
        <f t="shared" si="45"/>
        <v>207</v>
      </c>
      <c r="N48" s="66">
        <f t="shared" si="45"/>
        <v>114</v>
      </c>
      <c r="O48" s="66">
        <f t="shared" si="45"/>
        <v>93</v>
      </c>
      <c r="P48" s="66">
        <f t="shared" si="45"/>
        <v>201</v>
      </c>
      <c r="Q48" s="66">
        <f t="shared" si="45"/>
        <v>101</v>
      </c>
      <c r="R48" s="66">
        <f t="shared" si="45"/>
        <v>100</v>
      </c>
      <c r="S48" s="20"/>
      <c r="T48" s="67"/>
      <c r="U48" s="66"/>
      <c r="V48" s="66"/>
      <c r="W48" s="27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1"/>
      <c r="EU48" s="11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1"/>
      <c r="FT48" s="11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1"/>
      <c r="GR48" s="11"/>
      <c r="GS48" s="11"/>
      <c r="GT48" s="11"/>
      <c r="GU48" s="11"/>
      <c r="GV48" s="11"/>
      <c r="GW48" s="11"/>
      <c r="GX48" s="11"/>
      <c r="GY48" s="11"/>
      <c r="GZ48" s="11"/>
      <c r="HA48" s="11"/>
      <c r="HB48" s="11"/>
      <c r="HC48" s="11"/>
      <c r="HD48" s="11"/>
      <c r="HE48" s="11"/>
      <c r="HF48" s="11"/>
      <c r="HG48" s="11"/>
      <c r="HH48" s="11"/>
      <c r="HI48" s="11"/>
      <c r="HJ48" s="11"/>
      <c r="HK48" s="11"/>
      <c r="HL48" s="11"/>
      <c r="HM48" s="11"/>
      <c r="HN48" s="11"/>
      <c r="HO48" s="11"/>
      <c r="HP48" s="11"/>
      <c r="HQ48" s="11"/>
    </row>
    <row r="49" spans="1:225" ht="14.1" customHeight="1">
      <c r="A49" s="11"/>
      <c r="B49" s="25" t="s">
        <v>41</v>
      </c>
      <c r="C49" s="80">
        <f>SUM(D49:E49)</f>
        <v>15</v>
      </c>
      <c r="D49" s="117">
        <v>0</v>
      </c>
      <c r="E49" s="117">
        <v>15</v>
      </c>
      <c r="F49" s="116">
        <v>6</v>
      </c>
      <c r="G49" s="90">
        <f t="shared" ref="G49:I52" si="46">J49+M49+P49</f>
        <v>117</v>
      </c>
      <c r="H49" s="90">
        <f t="shared" si="46"/>
        <v>64</v>
      </c>
      <c r="I49" s="90">
        <f t="shared" si="46"/>
        <v>53</v>
      </c>
      <c r="J49" s="90">
        <f t="shared" ref="J49:J52" si="47">SUM(K49:L49)</f>
        <v>43</v>
      </c>
      <c r="K49" s="117">
        <v>18</v>
      </c>
      <c r="L49" s="117">
        <v>25</v>
      </c>
      <c r="M49" s="90">
        <f>SUM(N49:O49)</f>
        <v>38</v>
      </c>
      <c r="N49" s="116">
        <v>24</v>
      </c>
      <c r="O49" s="116">
        <v>14</v>
      </c>
      <c r="P49" s="90">
        <f>SUM(Q49:R49)</f>
        <v>36</v>
      </c>
      <c r="Q49" s="116">
        <v>22</v>
      </c>
      <c r="R49" s="116">
        <v>14</v>
      </c>
      <c r="S49" s="33"/>
      <c r="T49" s="34"/>
      <c r="U49" s="117"/>
      <c r="V49" s="75"/>
      <c r="W49" s="27"/>
      <c r="X49" s="11"/>
      <c r="Y49" s="11"/>
      <c r="Z49" s="11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</row>
    <row r="50" spans="1:225" ht="14.1" customHeight="1">
      <c r="A50" s="11"/>
      <c r="B50" s="25" t="s">
        <v>42</v>
      </c>
      <c r="C50" s="80">
        <f>SUM(D50:E50)</f>
        <v>11</v>
      </c>
      <c r="D50" s="117">
        <v>0</v>
      </c>
      <c r="E50" s="117">
        <v>11</v>
      </c>
      <c r="F50" s="116">
        <v>3</v>
      </c>
      <c r="G50" s="90">
        <f t="shared" si="46"/>
        <v>57</v>
      </c>
      <c r="H50" s="90">
        <f t="shared" si="46"/>
        <v>30</v>
      </c>
      <c r="I50" s="90">
        <f t="shared" si="46"/>
        <v>27</v>
      </c>
      <c r="J50" s="90">
        <f t="shared" si="47"/>
        <v>21</v>
      </c>
      <c r="K50" s="117">
        <v>10</v>
      </c>
      <c r="L50" s="117">
        <v>11</v>
      </c>
      <c r="M50" s="90">
        <f>SUM(N50:O50)</f>
        <v>17</v>
      </c>
      <c r="N50" s="116">
        <v>7</v>
      </c>
      <c r="O50" s="116">
        <v>10</v>
      </c>
      <c r="P50" s="90">
        <f>SUM(Q50:R50)</f>
        <v>19</v>
      </c>
      <c r="Q50" s="116">
        <v>13</v>
      </c>
      <c r="R50" s="116">
        <v>6</v>
      </c>
      <c r="S50" s="33"/>
      <c r="T50" s="34"/>
      <c r="U50" s="117"/>
      <c r="V50" s="75"/>
      <c r="W50" s="27"/>
      <c r="X50" s="11"/>
      <c r="Y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1"/>
      <c r="FT50" s="11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1"/>
      <c r="GR50" s="11"/>
      <c r="GS50" s="11"/>
      <c r="GT50" s="11"/>
      <c r="GU50" s="11"/>
      <c r="GV50" s="11"/>
      <c r="GW50" s="11"/>
      <c r="GX50" s="11"/>
      <c r="GY50" s="11"/>
      <c r="GZ50" s="11"/>
      <c r="HA50" s="11"/>
      <c r="HB50" s="11"/>
      <c r="HC50" s="11"/>
      <c r="HD50" s="11"/>
      <c r="HE50" s="11"/>
      <c r="HF50" s="11"/>
      <c r="HG50" s="11"/>
      <c r="HH50" s="11"/>
      <c r="HI50" s="11"/>
      <c r="HJ50" s="11"/>
      <c r="HK50" s="11"/>
      <c r="HL50" s="11"/>
      <c r="HM50" s="11"/>
      <c r="HN50" s="11"/>
      <c r="HO50" s="11"/>
      <c r="HP50" s="11"/>
      <c r="HQ50" s="11"/>
    </row>
    <row r="51" spans="1:225" ht="14.1" customHeight="1">
      <c r="A51" s="11"/>
      <c r="B51" s="25" t="s">
        <v>43</v>
      </c>
      <c r="C51" s="80">
        <f>SUM(D51:E51)</f>
        <v>29</v>
      </c>
      <c r="D51" s="117">
        <v>0</v>
      </c>
      <c r="E51" s="117">
        <v>29</v>
      </c>
      <c r="F51" s="116">
        <v>10</v>
      </c>
      <c r="G51" s="90">
        <f t="shared" ref="G51" si="48">J51+M51+P51</f>
        <v>239</v>
      </c>
      <c r="H51" s="90">
        <f t="shared" ref="H51" si="49">K51+N51+Q51</f>
        <v>116</v>
      </c>
      <c r="I51" s="90">
        <f t="shared" ref="I51" si="50">L51+O51+R51</f>
        <v>123</v>
      </c>
      <c r="J51" s="90">
        <f t="shared" si="47"/>
        <v>70</v>
      </c>
      <c r="K51" s="117">
        <v>36</v>
      </c>
      <c r="L51" s="117">
        <v>34</v>
      </c>
      <c r="M51" s="90">
        <f>SUM(N51:O51)</f>
        <v>80</v>
      </c>
      <c r="N51" s="116">
        <v>41</v>
      </c>
      <c r="O51" s="116">
        <v>39</v>
      </c>
      <c r="P51" s="90">
        <f>SUM(Q51:R51)</f>
        <v>89</v>
      </c>
      <c r="Q51" s="116">
        <v>39</v>
      </c>
      <c r="R51" s="116">
        <v>50</v>
      </c>
      <c r="S51" s="33"/>
      <c r="T51" s="34"/>
      <c r="U51" s="117"/>
      <c r="V51" s="75"/>
      <c r="W51" s="27"/>
      <c r="X51" s="11"/>
      <c r="Y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/>
      <c r="EX51" s="11"/>
      <c r="EY51" s="11"/>
      <c r="EZ51" s="11"/>
      <c r="FA51" s="11"/>
      <c r="FB51" s="11"/>
      <c r="FC51" s="11"/>
      <c r="FD51" s="11"/>
      <c r="FE51" s="11"/>
      <c r="FF51" s="11"/>
      <c r="FG51" s="11"/>
      <c r="FH51" s="11"/>
      <c r="FI51" s="11"/>
      <c r="FJ51" s="11"/>
      <c r="FK51" s="11"/>
      <c r="FL51" s="11"/>
      <c r="FM51" s="11"/>
      <c r="FN51" s="11"/>
      <c r="FO51" s="11"/>
      <c r="FP51" s="11"/>
      <c r="FQ51" s="11"/>
      <c r="FR51" s="11"/>
      <c r="FS51" s="11"/>
      <c r="FT51" s="11"/>
      <c r="FU51" s="11"/>
      <c r="FV51" s="11"/>
      <c r="FW51" s="11"/>
      <c r="FX51" s="11"/>
      <c r="FY51" s="11"/>
      <c r="FZ51" s="11"/>
      <c r="GA51" s="11"/>
      <c r="GB51" s="11"/>
      <c r="GC51" s="11"/>
      <c r="GD51" s="11"/>
      <c r="GE51" s="11"/>
      <c r="GF51" s="11"/>
      <c r="GG51" s="11"/>
      <c r="GH51" s="11"/>
      <c r="GI51" s="11"/>
      <c r="GJ51" s="11"/>
      <c r="GK51" s="11"/>
      <c r="GL51" s="11"/>
      <c r="GM51" s="11"/>
      <c r="GN51" s="11"/>
      <c r="GO51" s="11"/>
      <c r="GP51" s="11"/>
      <c r="GQ51" s="11"/>
      <c r="GR51" s="11"/>
      <c r="GS51" s="11"/>
      <c r="GT51" s="11"/>
      <c r="GU51" s="11"/>
      <c r="GV51" s="11"/>
      <c r="GW51" s="11"/>
      <c r="GX51" s="11"/>
      <c r="GY51" s="11"/>
      <c r="GZ51" s="11"/>
      <c r="HA51" s="11"/>
      <c r="HB51" s="11"/>
      <c r="HC51" s="11"/>
      <c r="HD51" s="11"/>
      <c r="HE51" s="11"/>
      <c r="HF51" s="11"/>
      <c r="HG51" s="11"/>
      <c r="HH51" s="11"/>
      <c r="HI51" s="11"/>
      <c r="HJ51" s="11"/>
      <c r="HK51" s="11"/>
      <c r="HL51" s="11"/>
      <c r="HM51" s="11"/>
      <c r="HN51" s="11"/>
      <c r="HO51" s="11"/>
      <c r="HP51" s="11"/>
      <c r="HQ51" s="11"/>
    </row>
    <row r="52" spans="1:225" ht="14.1" customHeight="1">
      <c r="A52" s="11"/>
      <c r="B52" s="25" t="s">
        <v>99</v>
      </c>
      <c r="C52" s="80">
        <f>SUM(D52:E52)</f>
        <v>21</v>
      </c>
      <c r="D52" s="117">
        <v>0</v>
      </c>
      <c r="E52" s="117">
        <v>21</v>
      </c>
      <c r="F52" s="116">
        <v>8</v>
      </c>
      <c r="G52" s="90">
        <f t="shared" si="46"/>
        <v>189</v>
      </c>
      <c r="H52" s="90">
        <f t="shared" si="46"/>
        <v>99</v>
      </c>
      <c r="I52" s="90">
        <f t="shared" si="46"/>
        <v>90</v>
      </c>
      <c r="J52" s="90">
        <f t="shared" si="47"/>
        <v>60</v>
      </c>
      <c r="K52" s="117">
        <v>30</v>
      </c>
      <c r="L52" s="117">
        <v>30</v>
      </c>
      <c r="M52" s="90">
        <f>SUM(N52:O52)</f>
        <v>72</v>
      </c>
      <c r="N52" s="116">
        <v>42</v>
      </c>
      <c r="O52" s="116">
        <v>30</v>
      </c>
      <c r="P52" s="90">
        <f>SUM(Q52:R52)</f>
        <v>57</v>
      </c>
      <c r="Q52" s="116">
        <v>27</v>
      </c>
      <c r="R52" s="116">
        <v>30</v>
      </c>
      <c r="S52" s="33"/>
      <c r="T52" s="34"/>
      <c r="U52" s="117"/>
      <c r="V52" s="75"/>
      <c r="Z52" s="2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  <c r="FF52" s="11"/>
      <c r="FG52" s="11"/>
      <c r="FH52" s="11"/>
      <c r="FI52" s="11"/>
      <c r="FJ52" s="11"/>
      <c r="FK52" s="11"/>
      <c r="FL52" s="11"/>
      <c r="FM52" s="11"/>
      <c r="FN52" s="11"/>
      <c r="FO52" s="11"/>
      <c r="FP52" s="11"/>
      <c r="FQ52" s="11"/>
      <c r="FR52" s="11"/>
      <c r="FS52" s="11"/>
      <c r="FT52" s="11"/>
      <c r="FU52" s="11"/>
      <c r="FV52" s="11"/>
      <c r="FW52" s="11"/>
      <c r="FX52" s="11"/>
      <c r="FY52" s="11"/>
      <c r="FZ52" s="11"/>
      <c r="GA52" s="11"/>
      <c r="GB52" s="11"/>
      <c r="GC52" s="11"/>
      <c r="GD52" s="11"/>
      <c r="GE52" s="11"/>
      <c r="GF52" s="11"/>
      <c r="GG52" s="11"/>
      <c r="GH52" s="11"/>
      <c r="GI52" s="11"/>
      <c r="GJ52" s="11"/>
      <c r="GK52" s="11"/>
      <c r="GL52" s="11"/>
      <c r="GM52" s="11"/>
      <c r="GN52" s="11"/>
      <c r="GO52" s="11"/>
      <c r="GP52" s="11"/>
      <c r="GQ52" s="11"/>
      <c r="GR52" s="11"/>
      <c r="GS52" s="11"/>
      <c r="GT52" s="11"/>
      <c r="GU52" s="11"/>
      <c r="GV52" s="11"/>
      <c r="GW52" s="11"/>
      <c r="GX52" s="11"/>
      <c r="GY52" s="11"/>
      <c r="GZ52" s="11"/>
      <c r="HA52" s="11"/>
      <c r="HB52" s="11"/>
      <c r="HC52" s="11"/>
      <c r="HD52" s="11"/>
      <c r="HE52" s="11"/>
      <c r="HF52" s="11"/>
      <c r="HG52" s="11"/>
      <c r="HH52" s="11"/>
      <c r="HI52" s="11"/>
      <c r="HJ52" s="11"/>
      <c r="HK52" s="11"/>
      <c r="HL52" s="11"/>
      <c r="HM52" s="11"/>
      <c r="HN52" s="11"/>
      <c r="HO52" s="11"/>
      <c r="HP52" s="11"/>
      <c r="HQ52" s="11"/>
    </row>
    <row r="53" spans="1:225" ht="14.1" customHeight="1">
      <c r="A53" s="11"/>
      <c r="B53" s="62" t="s">
        <v>78</v>
      </c>
      <c r="C53" s="71">
        <f>SUM(C54)</f>
        <v>17</v>
      </c>
      <c r="D53" s="73">
        <f t="shared" ref="D53:V53" si="51">SUM(D54)</f>
        <v>2</v>
      </c>
      <c r="E53" s="73">
        <f t="shared" si="51"/>
        <v>15</v>
      </c>
      <c r="F53" s="72">
        <f t="shared" si="51"/>
        <v>3</v>
      </c>
      <c r="G53" s="72">
        <f t="shared" si="51"/>
        <v>57</v>
      </c>
      <c r="H53" s="72">
        <f t="shared" si="51"/>
        <v>24</v>
      </c>
      <c r="I53" s="72">
        <f t="shared" si="51"/>
        <v>33</v>
      </c>
      <c r="J53" s="72">
        <f t="shared" si="51"/>
        <v>21</v>
      </c>
      <c r="K53" s="73">
        <f t="shared" si="51"/>
        <v>11</v>
      </c>
      <c r="L53" s="73">
        <f t="shared" si="51"/>
        <v>10</v>
      </c>
      <c r="M53" s="72">
        <f t="shared" si="51"/>
        <v>17</v>
      </c>
      <c r="N53" s="72">
        <f t="shared" si="51"/>
        <v>9</v>
      </c>
      <c r="O53" s="72">
        <f t="shared" si="51"/>
        <v>8</v>
      </c>
      <c r="P53" s="72">
        <f t="shared" si="51"/>
        <v>19</v>
      </c>
      <c r="Q53" s="72">
        <f t="shared" si="51"/>
        <v>4</v>
      </c>
      <c r="R53" s="72">
        <f t="shared" si="51"/>
        <v>15</v>
      </c>
      <c r="S53" s="56"/>
      <c r="T53" s="75"/>
      <c r="U53" s="75"/>
      <c r="V53" s="75"/>
      <c r="Z53" s="2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1"/>
      <c r="EU53" s="11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1"/>
      <c r="FT53" s="11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1"/>
      <c r="GR53" s="11"/>
      <c r="GS53" s="11"/>
      <c r="GT53" s="11"/>
      <c r="GU53" s="11"/>
      <c r="GV53" s="11"/>
      <c r="GW53" s="11"/>
      <c r="GX53" s="11"/>
      <c r="GY53" s="11"/>
      <c r="GZ53" s="11"/>
      <c r="HA53" s="11"/>
      <c r="HB53" s="11"/>
      <c r="HC53" s="11"/>
      <c r="HD53" s="11"/>
      <c r="HE53" s="11"/>
      <c r="HF53" s="11"/>
      <c r="HG53" s="11"/>
      <c r="HH53" s="11"/>
      <c r="HI53" s="11"/>
      <c r="HJ53" s="11"/>
      <c r="HK53" s="11"/>
      <c r="HL53" s="11"/>
      <c r="HM53" s="11"/>
      <c r="HN53" s="11"/>
      <c r="HO53" s="11"/>
      <c r="HP53" s="11"/>
      <c r="HQ53" s="11"/>
    </row>
    <row r="54" spans="1:225" ht="14.1" customHeight="1">
      <c r="A54" s="11"/>
      <c r="B54" s="25" t="s">
        <v>113</v>
      </c>
      <c r="C54" s="80">
        <f>SUM(D54:E54)</f>
        <v>17</v>
      </c>
      <c r="D54" s="34">
        <v>2</v>
      </c>
      <c r="E54" s="34">
        <v>15</v>
      </c>
      <c r="F54" s="34">
        <v>3</v>
      </c>
      <c r="G54" s="90">
        <f t="shared" ref="G54" si="52">J54+M54+P54</f>
        <v>57</v>
      </c>
      <c r="H54" s="90">
        <f t="shared" ref="H54" si="53">K54+N54+Q54</f>
        <v>24</v>
      </c>
      <c r="I54" s="90">
        <f t="shared" ref="I54" si="54">L54+O54+R54</f>
        <v>33</v>
      </c>
      <c r="J54" s="90">
        <f t="shared" ref="J54:J56" si="55">SUM(K54:L54)</f>
        <v>21</v>
      </c>
      <c r="K54" s="34">
        <v>11</v>
      </c>
      <c r="L54" s="34">
        <v>10</v>
      </c>
      <c r="M54" s="90">
        <f>SUM(N54:O54)</f>
        <v>17</v>
      </c>
      <c r="N54" s="34">
        <v>9</v>
      </c>
      <c r="O54" s="34">
        <v>8</v>
      </c>
      <c r="P54" s="90">
        <f>SUM(Q54:R54)</f>
        <v>19</v>
      </c>
      <c r="Q54" s="34">
        <v>4</v>
      </c>
      <c r="R54" s="34">
        <v>15</v>
      </c>
      <c r="S54" s="33"/>
      <c r="T54" s="34"/>
      <c r="U54" s="34"/>
      <c r="V54" s="75"/>
      <c r="Z54" s="2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1"/>
      <c r="FT54" s="11"/>
      <c r="FU54" s="11"/>
      <c r="FV54" s="11"/>
      <c r="FW54" s="11"/>
      <c r="FX54" s="11"/>
      <c r="FY54" s="11"/>
      <c r="FZ54" s="11"/>
      <c r="GA54" s="11"/>
      <c r="GB54" s="11"/>
      <c r="GC54" s="11"/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1"/>
      <c r="GR54" s="11"/>
      <c r="GS54" s="11"/>
      <c r="GT54" s="11"/>
      <c r="GU54" s="11"/>
      <c r="GV54" s="11"/>
      <c r="GW54" s="11"/>
      <c r="GX54" s="11"/>
      <c r="GY54" s="11"/>
      <c r="GZ54" s="11"/>
      <c r="HA54" s="11"/>
      <c r="HB54" s="11"/>
      <c r="HC54" s="11"/>
      <c r="HD54" s="11"/>
      <c r="HE54" s="11"/>
      <c r="HF54" s="11"/>
      <c r="HG54" s="11"/>
      <c r="HH54" s="11"/>
      <c r="HI54" s="11"/>
      <c r="HJ54" s="11"/>
      <c r="HK54" s="11"/>
      <c r="HL54" s="11"/>
      <c r="HM54" s="11"/>
      <c r="HN54" s="11"/>
      <c r="HO54" s="11"/>
      <c r="HP54" s="11"/>
      <c r="HQ54" s="11"/>
    </row>
    <row r="55" spans="1:225" ht="14.1" customHeight="1">
      <c r="A55" s="11"/>
      <c r="B55" s="62" t="s">
        <v>100</v>
      </c>
      <c r="C55" s="71">
        <f>SUM(C56)</f>
        <v>7</v>
      </c>
      <c r="D55" s="73">
        <f t="shared" ref="D55:R55" si="56">SUM(D56)</f>
        <v>1</v>
      </c>
      <c r="E55" s="73">
        <f t="shared" si="56"/>
        <v>6</v>
      </c>
      <c r="F55" s="72">
        <f t="shared" si="56"/>
        <v>3</v>
      </c>
      <c r="G55" s="72">
        <f t="shared" si="56"/>
        <v>33</v>
      </c>
      <c r="H55" s="72">
        <f t="shared" si="56"/>
        <v>18</v>
      </c>
      <c r="I55" s="72">
        <f t="shared" si="56"/>
        <v>15</v>
      </c>
      <c r="J55" s="72">
        <f t="shared" si="56"/>
        <v>17</v>
      </c>
      <c r="K55" s="73">
        <f t="shared" si="56"/>
        <v>10</v>
      </c>
      <c r="L55" s="73">
        <f t="shared" si="56"/>
        <v>7</v>
      </c>
      <c r="M55" s="72">
        <f t="shared" si="56"/>
        <v>10</v>
      </c>
      <c r="N55" s="72">
        <f t="shared" si="56"/>
        <v>3</v>
      </c>
      <c r="O55" s="72">
        <f t="shared" si="56"/>
        <v>7</v>
      </c>
      <c r="P55" s="72">
        <f t="shared" si="56"/>
        <v>6</v>
      </c>
      <c r="Q55" s="72">
        <f t="shared" si="56"/>
        <v>5</v>
      </c>
      <c r="R55" s="72">
        <f t="shared" si="56"/>
        <v>1</v>
      </c>
      <c r="S55" s="33"/>
      <c r="T55" s="75"/>
      <c r="U55" s="75"/>
      <c r="V55" s="75"/>
      <c r="Z55" s="2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  <c r="GY55" s="11"/>
      <c r="GZ55" s="11"/>
      <c r="HA55" s="11"/>
      <c r="HB55" s="11"/>
      <c r="HC55" s="11"/>
      <c r="HD55" s="11"/>
      <c r="HE55" s="11"/>
      <c r="HF55" s="11"/>
      <c r="HG55" s="11"/>
      <c r="HH55" s="11"/>
      <c r="HI55" s="11"/>
      <c r="HJ55" s="11"/>
      <c r="HK55" s="11"/>
      <c r="HL55" s="11"/>
      <c r="HM55" s="11"/>
      <c r="HN55" s="11"/>
      <c r="HO55" s="11"/>
      <c r="HP55" s="11"/>
      <c r="HQ55" s="11"/>
    </row>
    <row r="56" spans="1:225" ht="14.1" customHeight="1">
      <c r="A56" s="11"/>
      <c r="B56" s="25" t="s">
        <v>101</v>
      </c>
      <c r="C56" s="80">
        <f>SUM(D56:E56)</f>
        <v>7</v>
      </c>
      <c r="D56" s="117">
        <v>1</v>
      </c>
      <c r="E56" s="117">
        <v>6</v>
      </c>
      <c r="F56" s="116">
        <v>3</v>
      </c>
      <c r="G56" s="90">
        <f t="shared" ref="G56" si="57">J56+M56+P56</f>
        <v>33</v>
      </c>
      <c r="H56" s="90">
        <f t="shared" ref="H56" si="58">K56+N56+Q56</f>
        <v>18</v>
      </c>
      <c r="I56" s="90">
        <f t="shared" ref="I56" si="59">L56+O56+R56</f>
        <v>15</v>
      </c>
      <c r="J56" s="90">
        <f t="shared" si="55"/>
        <v>17</v>
      </c>
      <c r="K56" s="117">
        <v>10</v>
      </c>
      <c r="L56" s="117">
        <v>7</v>
      </c>
      <c r="M56" s="90">
        <f>SUM(N56:O56)</f>
        <v>10</v>
      </c>
      <c r="N56" s="34">
        <v>3</v>
      </c>
      <c r="O56" s="34">
        <v>7</v>
      </c>
      <c r="P56" s="90">
        <f>SUM(Q56:R56)</f>
        <v>6</v>
      </c>
      <c r="Q56" s="34">
        <v>5</v>
      </c>
      <c r="R56" s="34">
        <v>1</v>
      </c>
      <c r="S56" s="33"/>
      <c r="T56" s="34"/>
      <c r="U56" s="34"/>
      <c r="V56" s="75"/>
      <c r="Z56" s="2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</row>
    <row r="57" spans="1:225" ht="4.5" customHeight="1">
      <c r="B57" s="37"/>
      <c r="C57" s="38"/>
      <c r="D57" s="30"/>
      <c r="E57" s="30"/>
      <c r="F57" s="30"/>
      <c r="G57" s="30"/>
      <c r="H57" s="28"/>
      <c r="I57" s="28"/>
      <c r="J57" s="28"/>
      <c r="K57" s="30"/>
      <c r="L57" s="30"/>
      <c r="M57" s="30"/>
      <c r="N57" s="28"/>
      <c r="O57" s="28"/>
      <c r="P57" s="30"/>
      <c r="Q57" s="30"/>
      <c r="R57" s="30"/>
      <c r="V57" s="27"/>
      <c r="W57" s="14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</row>
    <row r="58" spans="1:225" ht="14.1" customHeight="1">
      <c r="A58" s="2"/>
      <c r="B58" s="39" t="s">
        <v>12</v>
      </c>
      <c r="C58" s="40"/>
      <c r="D58" s="41"/>
      <c r="E58" s="41"/>
      <c r="F58" s="41"/>
      <c r="G58" s="41"/>
      <c r="H58" s="24"/>
      <c r="I58" s="24"/>
      <c r="J58" s="24"/>
      <c r="K58" s="41"/>
      <c r="L58" s="41"/>
      <c r="M58" s="41"/>
      <c r="N58" s="24"/>
      <c r="O58" s="24"/>
      <c r="P58" s="41"/>
      <c r="Q58" s="41"/>
      <c r="R58" s="41"/>
      <c r="S58" s="14"/>
      <c r="T58" s="14"/>
      <c r="U58" s="14"/>
      <c r="V58" s="27"/>
      <c r="W58" s="14"/>
      <c r="X58" s="2"/>
      <c r="Y58" s="2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1"/>
      <c r="GR58" s="11"/>
      <c r="GS58" s="11"/>
      <c r="GT58" s="11"/>
      <c r="GU58" s="11"/>
      <c r="GV58" s="11"/>
      <c r="GW58" s="11"/>
      <c r="GX58" s="11"/>
      <c r="GY58" s="11"/>
      <c r="GZ58" s="11"/>
      <c r="HA58" s="11"/>
      <c r="HB58" s="11"/>
      <c r="HC58" s="11"/>
      <c r="HD58" s="11"/>
      <c r="HE58" s="11"/>
      <c r="HF58" s="11"/>
      <c r="HG58" s="11"/>
      <c r="HH58" s="11"/>
      <c r="HI58" s="11"/>
      <c r="HJ58" s="11"/>
      <c r="HK58" s="11"/>
      <c r="HL58" s="11"/>
      <c r="HM58" s="11"/>
      <c r="HN58" s="11"/>
      <c r="HO58" s="11"/>
      <c r="HP58" s="11"/>
      <c r="HQ58" s="11"/>
    </row>
    <row r="59" spans="1:225" ht="14.1" customHeight="1">
      <c r="A59" s="2"/>
      <c r="B59" s="61" t="s">
        <v>44</v>
      </c>
      <c r="C59" s="64">
        <f>SUM(C60:C75)</f>
        <v>336</v>
      </c>
      <c r="D59" s="66">
        <f>SUM(D60:D75)</f>
        <v>18</v>
      </c>
      <c r="E59" s="66">
        <f>SUM(E60:E75)</f>
        <v>318</v>
      </c>
      <c r="F59" s="66">
        <f>SUM(F60:F75)</f>
        <v>63</v>
      </c>
      <c r="G59" s="66">
        <f>SUM(G60:G75)</f>
        <v>1491</v>
      </c>
      <c r="H59" s="66">
        <f t="shared" ref="H59:R59" si="60">SUM(H60:H75)</f>
        <v>761</v>
      </c>
      <c r="I59" s="66">
        <f t="shared" si="60"/>
        <v>730</v>
      </c>
      <c r="J59" s="66">
        <f t="shared" si="60"/>
        <v>524</v>
      </c>
      <c r="K59" s="66">
        <f t="shared" si="60"/>
        <v>266</v>
      </c>
      <c r="L59" s="66">
        <f t="shared" si="60"/>
        <v>258</v>
      </c>
      <c r="M59" s="66">
        <f t="shared" si="60"/>
        <v>490</v>
      </c>
      <c r="N59" s="66">
        <f t="shared" si="60"/>
        <v>247</v>
      </c>
      <c r="O59" s="66">
        <f t="shared" si="60"/>
        <v>243</v>
      </c>
      <c r="P59" s="66">
        <f t="shared" si="60"/>
        <v>477</v>
      </c>
      <c r="Q59" s="66">
        <f t="shared" si="60"/>
        <v>248</v>
      </c>
      <c r="R59" s="66">
        <f t="shared" si="60"/>
        <v>229</v>
      </c>
      <c r="S59" s="21"/>
      <c r="T59" s="66"/>
      <c r="U59" s="66"/>
      <c r="V59" s="66"/>
      <c r="W59" s="27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1"/>
      <c r="EU59" s="11"/>
      <c r="EV59" s="11"/>
      <c r="EW59" s="11"/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1"/>
      <c r="FT59" s="11"/>
      <c r="FU59" s="11"/>
      <c r="FV59" s="11"/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1"/>
      <c r="GR59" s="11"/>
      <c r="GS59" s="11"/>
      <c r="GT59" s="11"/>
      <c r="GU59" s="11"/>
      <c r="GV59" s="11"/>
      <c r="GW59" s="11"/>
      <c r="GX59" s="11"/>
      <c r="GY59" s="11"/>
      <c r="GZ59" s="11"/>
      <c r="HA59" s="11"/>
      <c r="HB59" s="11"/>
      <c r="HC59" s="11"/>
      <c r="HD59" s="11"/>
      <c r="HE59" s="11"/>
      <c r="HF59" s="11"/>
      <c r="HG59" s="11"/>
      <c r="HH59" s="11"/>
      <c r="HI59" s="11"/>
      <c r="HJ59" s="11"/>
      <c r="HK59" s="11"/>
      <c r="HL59" s="11"/>
      <c r="HM59" s="11"/>
      <c r="HN59" s="11"/>
      <c r="HO59" s="11"/>
      <c r="HP59" s="11"/>
      <c r="HQ59" s="11"/>
    </row>
    <row r="60" spans="1:225" ht="14.1" customHeight="1">
      <c r="A60" s="11"/>
      <c r="B60" s="25" t="s">
        <v>45</v>
      </c>
      <c r="C60" s="82">
        <f t="shared" ref="C60:C75" si="61">SUM(D60:E60)</f>
        <v>17</v>
      </c>
      <c r="D60" s="42">
        <v>2</v>
      </c>
      <c r="E60" s="42">
        <v>15</v>
      </c>
      <c r="F60" s="42">
        <v>5</v>
      </c>
      <c r="G60" s="92">
        <f t="shared" ref="G60:I69" si="62">J60+M60+P60</f>
        <v>117</v>
      </c>
      <c r="H60" s="92">
        <f t="shared" si="62"/>
        <v>54</v>
      </c>
      <c r="I60" s="92">
        <f t="shared" si="62"/>
        <v>63</v>
      </c>
      <c r="J60" s="92">
        <f t="shared" ref="J60" si="63">SUM(K60:L60)</f>
        <v>39</v>
      </c>
      <c r="K60" s="43">
        <v>16</v>
      </c>
      <c r="L60" s="43">
        <v>23</v>
      </c>
      <c r="M60" s="92">
        <f t="shared" ref="M60:M75" si="64">SUM(N60:O60)</f>
        <v>38</v>
      </c>
      <c r="N60" s="43">
        <v>23</v>
      </c>
      <c r="O60" s="43">
        <v>15</v>
      </c>
      <c r="P60" s="92">
        <f t="shared" ref="P60:P75" si="65">SUM(Q60:R60)</f>
        <v>40</v>
      </c>
      <c r="Q60" s="43">
        <v>15</v>
      </c>
      <c r="R60" s="43">
        <v>25</v>
      </c>
      <c r="S60" s="44"/>
      <c r="T60" s="43"/>
      <c r="U60" s="43"/>
      <c r="V60" s="100"/>
      <c r="W60" s="27"/>
      <c r="X60" s="11"/>
      <c r="Y60" s="11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</row>
    <row r="61" spans="1:225" ht="14.1" customHeight="1">
      <c r="A61" s="11"/>
      <c r="B61" s="25" t="s">
        <v>46</v>
      </c>
      <c r="C61" s="82">
        <f t="shared" si="61"/>
        <v>14</v>
      </c>
      <c r="D61" s="42">
        <v>1</v>
      </c>
      <c r="E61" s="42">
        <v>13</v>
      </c>
      <c r="F61" s="42">
        <v>3</v>
      </c>
      <c r="G61" s="92">
        <f t="shared" si="62"/>
        <v>41</v>
      </c>
      <c r="H61" s="92">
        <f t="shared" si="62"/>
        <v>25</v>
      </c>
      <c r="I61" s="92">
        <f t="shared" si="62"/>
        <v>16</v>
      </c>
      <c r="J61" s="92">
        <f t="shared" ref="J61:J69" si="66">SUM(K61:L61)</f>
        <v>13</v>
      </c>
      <c r="K61" s="43">
        <v>7</v>
      </c>
      <c r="L61" s="43">
        <v>6</v>
      </c>
      <c r="M61" s="92">
        <f t="shared" si="64"/>
        <v>15</v>
      </c>
      <c r="N61" s="43">
        <v>9</v>
      </c>
      <c r="O61" s="43">
        <v>6</v>
      </c>
      <c r="P61" s="92">
        <f t="shared" si="65"/>
        <v>13</v>
      </c>
      <c r="Q61" s="43">
        <v>9</v>
      </c>
      <c r="R61" s="43">
        <v>4</v>
      </c>
      <c r="S61" s="44"/>
      <c r="T61" s="43"/>
      <c r="U61" s="43"/>
      <c r="V61" s="100"/>
      <c r="W61" s="27"/>
      <c r="X61" s="2"/>
      <c r="Y61" s="2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11"/>
      <c r="FV61" s="11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1"/>
      <c r="GR61" s="11"/>
      <c r="GS61" s="11"/>
      <c r="GT61" s="11"/>
      <c r="GU61" s="11"/>
      <c r="GV61" s="11"/>
      <c r="GW61" s="11"/>
      <c r="GX61" s="11"/>
      <c r="GY61" s="11"/>
      <c r="GZ61" s="11"/>
      <c r="HA61" s="11"/>
      <c r="HB61" s="11"/>
      <c r="HC61" s="11"/>
      <c r="HD61" s="11"/>
      <c r="HE61" s="11"/>
      <c r="HF61" s="11"/>
      <c r="HG61" s="11"/>
      <c r="HH61" s="11"/>
      <c r="HI61" s="11"/>
      <c r="HJ61" s="11"/>
      <c r="HK61" s="11"/>
      <c r="HL61" s="11"/>
      <c r="HM61" s="11"/>
      <c r="HN61" s="11"/>
      <c r="HO61" s="11"/>
      <c r="HP61" s="11"/>
      <c r="HQ61" s="11"/>
    </row>
    <row r="62" spans="1:225" ht="14.1" customHeight="1">
      <c r="A62" s="11"/>
      <c r="B62" s="37" t="s">
        <v>87</v>
      </c>
      <c r="C62" s="82">
        <f t="shared" si="61"/>
        <v>29</v>
      </c>
      <c r="D62" s="42"/>
      <c r="E62" s="42">
        <v>29</v>
      </c>
      <c r="F62" s="42">
        <v>5</v>
      </c>
      <c r="G62" s="92">
        <f t="shared" si="62"/>
        <v>116</v>
      </c>
      <c r="H62" s="92">
        <f t="shared" si="62"/>
        <v>54</v>
      </c>
      <c r="I62" s="92">
        <f t="shared" si="62"/>
        <v>62</v>
      </c>
      <c r="J62" s="92">
        <f t="shared" si="66"/>
        <v>32</v>
      </c>
      <c r="K62" s="42">
        <v>15</v>
      </c>
      <c r="L62" s="42">
        <v>17</v>
      </c>
      <c r="M62" s="92">
        <f t="shared" si="64"/>
        <v>40</v>
      </c>
      <c r="N62" s="42">
        <v>18</v>
      </c>
      <c r="O62" s="42">
        <v>22</v>
      </c>
      <c r="P62" s="92">
        <f t="shared" si="65"/>
        <v>44</v>
      </c>
      <c r="Q62" s="42">
        <v>21</v>
      </c>
      <c r="R62" s="42">
        <v>23</v>
      </c>
      <c r="S62" s="44"/>
      <c r="T62" s="42"/>
      <c r="U62" s="42"/>
      <c r="V62" s="101"/>
      <c r="W62" s="27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DZ62" s="11"/>
      <c r="EA62" s="11"/>
      <c r="EB62" s="11"/>
      <c r="EC62" s="11"/>
      <c r="ED62" s="11"/>
      <c r="EE62" s="11"/>
      <c r="EF62" s="11"/>
      <c r="EG62" s="11"/>
      <c r="EH62" s="11"/>
      <c r="EI62" s="11"/>
      <c r="EJ62" s="11"/>
      <c r="EK62" s="11"/>
      <c r="EL62" s="11"/>
      <c r="EM62" s="11"/>
      <c r="EN62" s="11"/>
      <c r="EO62" s="11"/>
      <c r="EP62" s="11"/>
      <c r="EQ62" s="11"/>
      <c r="ER62" s="11"/>
      <c r="ES62" s="11"/>
      <c r="ET62" s="11"/>
      <c r="EU62" s="11"/>
      <c r="EV62" s="11"/>
      <c r="EW62" s="11"/>
      <c r="EX62" s="11"/>
      <c r="EY62" s="11"/>
      <c r="EZ62" s="11"/>
      <c r="FA62" s="11"/>
      <c r="FB62" s="11"/>
      <c r="FC62" s="11"/>
      <c r="FD62" s="11"/>
      <c r="FE62" s="11"/>
      <c r="FF62" s="11"/>
      <c r="FG62" s="11"/>
      <c r="FH62" s="11"/>
      <c r="FI62" s="11"/>
      <c r="FJ62" s="11"/>
      <c r="FK62" s="11"/>
      <c r="FL62" s="11"/>
      <c r="FM62" s="11"/>
      <c r="FN62" s="11"/>
      <c r="FO62" s="11"/>
      <c r="FP62" s="11"/>
      <c r="FQ62" s="11"/>
      <c r="FR62" s="11"/>
      <c r="FS62" s="11"/>
      <c r="FT62" s="11"/>
      <c r="FU62" s="11"/>
      <c r="FV62" s="11"/>
      <c r="FW62" s="11"/>
      <c r="FX62" s="11"/>
      <c r="FY62" s="11"/>
      <c r="FZ62" s="11"/>
      <c r="GA62" s="11"/>
      <c r="GB62" s="11"/>
      <c r="GC62" s="11"/>
      <c r="GD62" s="11"/>
      <c r="GE62" s="11"/>
      <c r="GF62" s="11"/>
      <c r="GG62" s="11"/>
      <c r="GH62" s="11"/>
      <c r="GI62" s="11"/>
      <c r="GJ62" s="11"/>
      <c r="GK62" s="11"/>
      <c r="GL62" s="11"/>
      <c r="GM62" s="11"/>
      <c r="GN62" s="11"/>
      <c r="GO62" s="11"/>
      <c r="GP62" s="11"/>
      <c r="GQ62" s="11"/>
      <c r="GR62" s="11"/>
      <c r="GS62" s="11"/>
      <c r="GT62" s="11"/>
      <c r="GU62" s="11"/>
      <c r="GV62" s="11"/>
      <c r="GW62" s="11"/>
      <c r="GX62" s="11"/>
      <c r="GY62" s="11"/>
      <c r="GZ62" s="11"/>
      <c r="HA62" s="11"/>
      <c r="HB62" s="11"/>
      <c r="HC62" s="11"/>
      <c r="HD62" s="11"/>
      <c r="HE62" s="11"/>
      <c r="HF62" s="11"/>
      <c r="HG62" s="11"/>
      <c r="HH62" s="11"/>
      <c r="HI62" s="11"/>
      <c r="HJ62" s="11"/>
      <c r="HK62" s="11"/>
      <c r="HL62" s="11"/>
      <c r="HM62" s="11"/>
      <c r="HN62" s="11"/>
      <c r="HO62" s="11"/>
      <c r="HP62" s="11"/>
      <c r="HQ62" s="11"/>
    </row>
    <row r="63" spans="1:225" ht="14.1" customHeight="1">
      <c r="A63" s="11"/>
      <c r="B63" s="25" t="s">
        <v>88</v>
      </c>
      <c r="C63" s="82">
        <f t="shared" ref="C63:C65" si="67">SUM(D63:E63)</f>
        <v>21</v>
      </c>
      <c r="D63" s="42">
        <v>0</v>
      </c>
      <c r="E63" s="42">
        <v>21</v>
      </c>
      <c r="F63" s="42">
        <v>6</v>
      </c>
      <c r="G63" s="92">
        <f t="shared" ref="G63:G65" si="68">J63+M63+P63</f>
        <v>162</v>
      </c>
      <c r="H63" s="92">
        <f t="shared" ref="H63:H65" si="69">K63+N63+Q63</f>
        <v>91</v>
      </c>
      <c r="I63" s="92">
        <f t="shared" ref="I63:I65" si="70">L63+O63+R63</f>
        <v>71</v>
      </c>
      <c r="J63" s="92">
        <f t="shared" ref="J63:J65" si="71">SUM(K63:L63)</f>
        <v>48</v>
      </c>
      <c r="K63" s="43">
        <v>29</v>
      </c>
      <c r="L63" s="43">
        <v>19</v>
      </c>
      <c r="M63" s="92">
        <f t="shared" ref="M63:M65" si="72">SUM(N63:O63)</f>
        <v>57</v>
      </c>
      <c r="N63" s="43">
        <v>25</v>
      </c>
      <c r="O63" s="43">
        <v>32</v>
      </c>
      <c r="P63" s="92">
        <f t="shared" ref="P63:P65" si="73">SUM(Q63:R63)</f>
        <v>57</v>
      </c>
      <c r="Q63" s="43">
        <v>37</v>
      </c>
      <c r="R63" s="43">
        <v>20</v>
      </c>
      <c r="S63" s="44"/>
      <c r="T63" s="43"/>
      <c r="U63" s="43"/>
      <c r="V63" s="100"/>
      <c r="W63" s="27"/>
      <c r="X63" s="11"/>
      <c r="Y63" s="11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</row>
    <row r="64" spans="1:225" ht="14.1" customHeight="1">
      <c r="A64" s="11"/>
      <c r="B64" s="25" t="s">
        <v>89</v>
      </c>
      <c r="C64" s="82">
        <f t="shared" si="67"/>
        <v>23</v>
      </c>
      <c r="D64" s="42">
        <v>1</v>
      </c>
      <c r="E64" s="42">
        <v>22</v>
      </c>
      <c r="F64" s="42">
        <v>6</v>
      </c>
      <c r="G64" s="92">
        <f t="shared" si="68"/>
        <v>168</v>
      </c>
      <c r="H64" s="92">
        <f t="shared" si="69"/>
        <v>82</v>
      </c>
      <c r="I64" s="92">
        <f t="shared" si="70"/>
        <v>86</v>
      </c>
      <c r="J64" s="92">
        <f t="shared" si="71"/>
        <v>57</v>
      </c>
      <c r="K64" s="43">
        <v>31</v>
      </c>
      <c r="L64" s="43">
        <v>26</v>
      </c>
      <c r="M64" s="92">
        <f t="shared" si="72"/>
        <v>57</v>
      </c>
      <c r="N64" s="43">
        <v>24</v>
      </c>
      <c r="O64" s="43">
        <v>33</v>
      </c>
      <c r="P64" s="92">
        <f t="shared" si="73"/>
        <v>54</v>
      </c>
      <c r="Q64" s="43">
        <v>27</v>
      </c>
      <c r="R64" s="43">
        <v>27</v>
      </c>
      <c r="S64" s="44"/>
      <c r="T64" s="43"/>
      <c r="U64" s="43"/>
      <c r="V64" s="100"/>
      <c r="W64" s="27"/>
      <c r="X64" s="2"/>
      <c r="Y64" s="2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  <c r="DT64" s="11"/>
      <c r="DU64" s="11"/>
      <c r="DV64" s="11"/>
      <c r="DW64" s="11"/>
      <c r="DX64" s="11"/>
      <c r="DY64" s="11"/>
      <c r="DZ64" s="11"/>
      <c r="EA64" s="11"/>
      <c r="EB64" s="11"/>
      <c r="EC64" s="11"/>
      <c r="ED64" s="11"/>
      <c r="EE64" s="11"/>
      <c r="EF64" s="11"/>
      <c r="EG64" s="11"/>
      <c r="EH64" s="11"/>
      <c r="EI64" s="11"/>
      <c r="EJ64" s="11"/>
      <c r="EK64" s="11"/>
      <c r="EL64" s="11"/>
      <c r="EM64" s="11"/>
      <c r="EN64" s="11"/>
      <c r="EO64" s="11"/>
      <c r="EP64" s="11"/>
      <c r="EQ64" s="11"/>
      <c r="ER64" s="11"/>
      <c r="ES64" s="11"/>
      <c r="ET64" s="11"/>
      <c r="EU64" s="11"/>
      <c r="EV64" s="11"/>
      <c r="EW64" s="11"/>
      <c r="EX64" s="11"/>
      <c r="EY64" s="11"/>
      <c r="EZ64" s="11"/>
      <c r="FA64" s="11"/>
      <c r="FB64" s="11"/>
      <c r="FC64" s="11"/>
      <c r="FD64" s="11"/>
      <c r="FE64" s="11"/>
      <c r="FF64" s="11"/>
      <c r="FG64" s="11"/>
      <c r="FH64" s="11"/>
      <c r="FI64" s="11"/>
      <c r="FJ64" s="11"/>
      <c r="FK64" s="11"/>
      <c r="FL64" s="11"/>
      <c r="FM64" s="11"/>
      <c r="FN64" s="11"/>
      <c r="FO64" s="11"/>
      <c r="FP64" s="11"/>
      <c r="FQ64" s="11"/>
      <c r="FR64" s="11"/>
      <c r="FS64" s="11"/>
      <c r="FT64" s="11"/>
      <c r="FU64" s="11"/>
      <c r="FV64" s="11"/>
      <c r="FW64" s="11"/>
      <c r="FX64" s="11"/>
      <c r="FY64" s="11"/>
      <c r="FZ64" s="11"/>
      <c r="GA64" s="11"/>
      <c r="GB64" s="11"/>
      <c r="GC64" s="11"/>
      <c r="GD64" s="11"/>
      <c r="GE64" s="11"/>
      <c r="GF64" s="11"/>
      <c r="GG64" s="11"/>
      <c r="GH64" s="11"/>
      <c r="GI64" s="11"/>
      <c r="GJ64" s="11"/>
      <c r="GK64" s="11"/>
      <c r="GL64" s="11"/>
      <c r="GM64" s="11"/>
      <c r="GN64" s="11"/>
      <c r="GO64" s="11"/>
      <c r="GP64" s="11"/>
      <c r="GQ64" s="11"/>
      <c r="GR64" s="11"/>
      <c r="GS64" s="11"/>
      <c r="GT64" s="11"/>
      <c r="GU64" s="11"/>
      <c r="GV64" s="11"/>
      <c r="GW64" s="11"/>
      <c r="GX64" s="11"/>
      <c r="GY64" s="11"/>
      <c r="GZ64" s="11"/>
      <c r="HA64" s="11"/>
      <c r="HB64" s="11"/>
      <c r="HC64" s="11"/>
      <c r="HD64" s="11"/>
      <c r="HE64" s="11"/>
      <c r="HF64" s="11"/>
      <c r="HG64" s="11"/>
      <c r="HH64" s="11"/>
      <c r="HI64" s="11"/>
      <c r="HJ64" s="11"/>
      <c r="HK64" s="11"/>
      <c r="HL64" s="11"/>
      <c r="HM64" s="11"/>
      <c r="HN64" s="11"/>
      <c r="HO64" s="11"/>
      <c r="HP64" s="11"/>
      <c r="HQ64" s="11"/>
    </row>
    <row r="65" spans="1:225" ht="14.1" customHeight="1">
      <c r="A65" s="11"/>
      <c r="B65" s="37" t="s">
        <v>90</v>
      </c>
      <c r="C65" s="82">
        <f t="shared" si="67"/>
        <v>26</v>
      </c>
      <c r="D65" s="42">
        <v>2</v>
      </c>
      <c r="E65" s="42">
        <v>24</v>
      </c>
      <c r="F65" s="42">
        <v>3</v>
      </c>
      <c r="G65" s="92">
        <f t="shared" si="68"/>
        <v>75</v>
      </c>
      <c r="H65" s="92">
        <f t="shared" si="69"/>
        <v>42</v>
      </c>
      <c r="I65" s="92">
        <f t="shared" si="70"/>
        <v>33</v>
      </c>
      <c r="J65" s="92">
        <f t="shared" si="71"/>
        <v>32</v>
      </c>
      <c r="K65" s="42">
        <v>15</v>
      </c>
      <c r="L65" s="42">
        <v>17</v>
      </c>
      <c r="M65" s="92">
        <f t="shared" si="72"/>
        <v>22</v>
      </c>
      <c r="N65" s="42">
        <v>12</v>
      </c>
      <c r="O65" s="42">
        <v>10</v>
      </c>
      <c r="P65" s="92">
        <f t="shared" si="73"/>
        <v>21</v>
      </c>
      <c r="Q65" s="42">
        <v>15</v>
      </c>
      <c r="R65" s="42">
        <v>6</v>
      </c>
      <c r="S65" s="44"/>
      <c r="T65" s="42"/>
      <c r="U65" s="42"/>
      <c r="V65" s="92"/>
      <c r="W65" s="27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  <c r="DZ65" s="11"/>
      <c r="EA65" s="11"/>
      <c r="EB65" s="11"/>
      <c r="EC65" s="11"/>
      <c r="ED65" s="11"/>
      <c r="EE65" s="11"/>
      <c r="EF65" s="11"/>
      <c r="EG65" s="11"/>
      <c r="EH65" s="11"/>
      <c r="EI65" s="11"/>
      <c r="EJ65" s="11"/>
      <c r="EK65" s="11"/>
      <c r="EL65" s="11"/>
      <c r="EM65" s="11"/>
      <c r="EN65" s="11"/>
      <c r="EO65" s="11"/>
      <c r="EP65" s="11"/>
      <c r="EQ65" s="11"/>
      <c r="ER65" s="11"/>
      <c r="ES65" s="11"/>
      <c r="ET65" s="11"/>
      <c r="EU65" s="11"/>
      <c r="EV65" s="11"/>
      <c r="EW65" s="11"/>
      <c r="EX65" s="11"/>
      <c r="EY65" s="11"/>
      <c r="EZ65" s="11"/>
      <c r="FA65" s="11"/>
      <c r="FB65" s="11"/>
      <c r="FC65" s="11"/>
      <c r="FD65" s="11"/>
      <c r="FE65" s="11"/>
      <c r="FF65" s="11"/>
      <c r="FG65" s="11"/>
      <c r="FH65" s="11"/>
      <c r="FI65" s="11"/>
      <c r="FJ65" s="11"/>
      <c r="FK65" s="11"/>
      <c r="FL65" s="11"/>
      <c r="FM65" s="11"/>
      <c r="FN65" s="11"/>
      <c r="FO65" s="11"/>
      <c r="FP65" s="11"/>
      <c r="FQ65" s="11"/>
      <c r="FR65" s="11"/>
      <c r="FS65" s="11"/>
      <c r="FT65" s="11"/>
      <c r="FU65" s="11"/>
      <c r="FV65" s="11"/>
      <c r="FW65" s="11"/>
      <c r="FX65" s="11"/>
      <c r="FY65" s="11"/>
      <c r="FZ65" s="11"/>
      <c r="GA65" s="11"/>
      <c r="GB65" s="11"/>
      <c r="GC65" s="11"/>
      <c r="GD65" s="11"/>
      <c r="GE65" s="11"/>
      <c r="GF65" s="11"/>
      <c r="GG65" s="11"/>
      <c r="GH65" s="11"/>
      <c r="GI65" s="11"/>
      <c r="GJ65" s="11"/>
      <c r="GK65" s="11"/>
      <c r="GL65" s="11"/>
      <c r="GM65" s="11"/>
      <c r="GN65" s="11"/>
      <c r="GO65" s="11"/>
      <c r="GP65" s="11"/>
      <c r="GQ65" s="11"/>
      <c r="GR65" s="11"/>
      <c r="GS65" s="11"/>
      <c r="GT65" s="11"/>
      <c r="GU65" s="11"/>
      <c r="GV65" s="11"/>
      <c r="GW65" s="11"/>
      <c r="GX65" s="11"/>
      <c r="GY65" s="11"/>
      <c r="GZ65" s="11"/>
      <c r="HA65" s="11"/>
      <c r="HB65" s="11"/>
      <c r="HC65" s="11"/>
      <c r="HD65" s="11"/>
      <c r="HE65" s="11"/>
      <c r="HF65" s="11"/>
      <c r="HG65" s="11"/>
      <c r="HH65" s="11"/>
      <c r="HI65" s="11"/>
      <c r="HJ65" s="11"/>
      <c r="HK65" s="11"/>
      <c r="HL65" s="11"/>
      <c r="HM65" s="11"/>
      <c r="HN65" s="11"/>
      <c r="HO65" s="11"/>
      <c r="HP65" s="11"/>
      <c r="HQ65" s="11"/>
    </row>
    <row r="66" spans="1:225" ht="14.1" customHeight="1">
      <c r="A66" s="11"/>
      <c r="B66" s="25" t="s">
        <v>91</v>
      </c>
      <c r="C66" s="82">
        <f t="shared" si="61"/>
        <v>20</v>
      </c>
      <c r="D66" s="42">
        <v>2</v>
      </c>
      <c r="E66" s="42">
        <v>18</v>
      </c>
      <c r="F66" s="42">
        <v>6</v>
      </c>
      <c r="G66" s="92">
        <f t="shared" si="62"/>
        <v>143</v>
      </c>
      <c r="H66" s="92">
        <f t="shared" si="62"/>
        <v>67</v>
      </c>
      <c r="I66" s="92">
        <f t="shared" si="62"/>
        <v>76</v>
      </c>
      <c r="J66" s="92">
        <f t="shared" si="66"/>
        <v>49</v>
      </c>
      <c r="K66" s="43">
        <v>24</v>
      </c>
      <c r="L66" s="43">
        <v>25</v>
      </c>
      <c r="M66" s="92">
        <f t="shared" si="64"/>
        <v>47</v>
      </c>
      <c r="N66" s="43">
        <v>22</v>
      </c>
      <c r="O66" s="43">
        <v>25</v>
      </c>
      <c r="P66" s="92">
        <f t="shared" si="65"/>
        <v>47</v>
      </c>
      <c r="Q66" s="43">
        <v>21</v>
      </c>
      <c r="R66" s="43">
        <v>26</v>
      </c>
      <c r="S66" s="44"/>
      <c r="T66" s="43"/>
      <c r="U66" s="43"/>
      <c r="V66" s="102"/>
      <c r="W66" s="27"/>
      <c r="X66" s="11"/>
      <c r="Y66" s="11"/>
      <c r="Z66" s="2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  <c r="DT66" s="11"/>
      <c r="DU66" s="11"/>
      <c r="DV66" s="11"/>
      <c r="DW66" s="11"/>
      <c r="DX66" s="11"/>
      <c r="DY66" s="11"/>
      <c r="DZ66" s="11"/>
      <c r="EA66" s="11"/>
      <c r="EB66" s="11"/>
      <c r="EC66" s="11"/>
      <c r="ED66" s="11"/>
      <c r="EE66" s="11"/>
      <c r="EF66" s="11"/>
      <c r="EG66" s="11"/>
      <c r="EH66" s="11"/>
      <c r="EI66" s="11"/>
      <c r="EJ66" s="11"/>
      <c r="EK66" s="11"/>
      <c r="EL66" s="11"/>
      <c r="EM66" s="11"/>
      <c r="EN66" s="11"/>
      <c r="EO66" s="11"/>
      <c r="EP66" s="11"/>
      <c r="EQ66" s="11"/>
      <c r="ER66" s="11"/>
      <c r="ES66" s="11"/>
      <c r="ET66" s="11"/>
      <c r="EU66" s="11"/>
      <c r="EV66" s="11"/>
      <c r="EW66" s="11"/>
      <c r="EX66" s="11"/>
      <c r="EY66" s="11"/>
      <c r="EZ66" s="11"/>
      <c r="FA66" s="11"/>
      <c r="FB66" s="11"/>
      <c r="FC66" s="11"/>
      <c r="FD66" s="11"/>
      <c r="FE66" s="11"/>
      <c r="FF66" s="11"/>
      <c r="FG66" s="11"/>
      <c r="FH66" s="11"/>
      <c r="FI66" s="11"/>
      <c r="FJ66" s="11"/>
      <c r="FK66" s="11"/>
      <c r="FL66" s="11"/>
      <c r="FM66" s="11"/>
      <c r="FN66" s="11"/>
      <c r="FO66" s="11"/>
      <c r="FP66" s="11"/>
      <c r="FQ66" s="11"/>
      <c r="FR66" s="11"/>
      <c r="FS66" s="11"/>
      <c r="FT66" s="11"/>
      <c r="FU66" s="11"/>
      <c r="FV66" s="11"/>
      <c r="FW66" s="11"/>
      <c r="FX66" s="11"/>
      <c r="FY66" s="11"/>
      <c r="FZ66" s="11"/>
      <c r="GA66" s="11"/>
      <c r="GB66" s="11"/>
      <c r="GC66" s="11"/>
      <c r="GD66" s="11"/>
      <c r="GE66" s="11"/>
      <c r="GF66" s="11"/>
      <c r="GG66" s="11"/>
      <c r="GH66" s="11"/>
      <c r="GI66" s="11"/>
      <c r="GJ66" s="11"/>
      <c r="GK66" s="11"/>
      <c r="GL66" s="11"/>
      <c r="GM66" s="11"/>
      <c r="GN66" s="11"/>
      <c r="GO66" s="11"/>
      <c r="GP66" s="11"/>
      <c r="GQ66" s="11"/>
      <c r="GR66" s="11"/>
      <c r="GS66" s="11"/>
      <c r="GT66" s="11"/>
      <c r="GU66" s="11"/>
      <c r="GV66" s="11"/>
      <c r="GW66" s="11"/>
      <c r="GX66" s="11"/>
      <c r="GY66" s="11"/>
      <c r="GZ66" s="11"/>
      <c r="HA66" s="11"/>
      <c r="HB66" s="11"/>
      <c r="HC66" s="11"/>
      <c r="HD66" s="11"/>
      <c r="HE66" s="11"/>
      <c r="HF66" s="11"/>
      <c r="HG66" s="11"/>
      <c r="HH66" s="11"/>
      <c r="HI66" s="11"/>
      <c r="HJ66" s="11"/>
      <c r="HK66" s="11"/>
      <c r="HL66" s="11"/>
      <c r="HM66" s="11"/>
      <c r="HN66" s="11"/>
      <c r="HO66" s="11"/>
      <c r="HP66" s="11"/>
      <c r="HQ66" s="11"/>
    </row>
    <row r="67" spans="1:225" ht="14.1" customHeight="1">
      <c r="A67" s="11"/>
      <c r="B67" s="25" t="s">
        <v>47</v>
      </c>
      <c r="C67" s="82">
        <f>SUM(D67:E67)</f>
        <v>27</v>
      </c>
      <c r="D67" s="42">
        <v>2</v>
      </c>
      <c r="E67" s="42">
        <v>25</v>
      </c>
      <c r="F67" s="42">
        <v>3</v>
      </c>
      <c r="G67" s="92">
        <f t="shared" si="62"/>
        <v>80</v>
      </c>
      <c r="H67" s="92">
        <f t="shared" si="62"/>
        <v>41</v>
      </c>
      <c r="I67" s="92">
        <f t="shared" si="62"/>
        <v>39</v>
      </c>
      <c r="J67" s="92">
        <f t="shared" si="66"/>
        <v>27</v>
      </c>
      <c r="K67" s="43">
        <v>15</v>
      </c>
      <c r="L67" s="43">
        <v>12</v>
      </c>
      <c r="M67" s="92">
        <f t="shared" si="64"/>
        <v>26</v>
      </c>
      <c r="N67" s="43">
        <v>11</v>
      </c>
      <c r="O67" s="43">
        <v>15</v>
      </c>
      <c r="P67" s="92">
        <f t="shared" si="65"/>
        <v>27</v>
      </c>
      <c r="Q67" s="43">
        <v>15</v>
      </c>
      <c r="R67" s="43">
        <v>12</v>
      </c>
      <c r="S67" s="44"/>
      <c r="T67" s="43"/>
      <c r="U67" s="43"/>
      <c r="V67" s="102"/>
      <c r="W67" s="27"/>
      <c r="X67" s="2"/>
      <c r="Y67" s="2"/>
      <c r="Z67" s="11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</row>
    <row r="68" spans="1:225" ht="14.1" customHeight="1">
      <c r="A68" s="11"/>
      <c r="B68" s="25" t="s">
        <v>48</v>
      </c>
      <c r="C68" s="82">
        <f>SUM(D68:E68)</f>
        <v>17</v>
      </c>
      <c r="D68" s="42">
        <v>1</v>
      </c>
      <c r="E68" s="42">
        <v>16</v>
      </c>
      <c r="F68" s="42">
        <v>4</v>
      </c>
      <c r="G68" s="92">
        <f>J68+M68+P68</f>
        <v>88</v>
      </c>
      <c r="H68" s="92">
        <f>K68+N68+Q68</f>
        <v>47</v>
      </c>
      <c r="I68" s="92">
        <f>L68+O68+R68</f>
        <v>41</v>
      </c>
      <c r="J68" s="92">
        <f t="shared" si="66"/>
        <v>32</v>
      </c>
      <c r="K68" s="43">
        <v>17</v>
      </c>
      <c r="L68" s="43">
        <v>15</v>
      </c>
      <c r="M68" s="92">
        <f>SUM(N68:O68)</f>
        <v>29</v>
      </c>
      <c r="N68" s="43">
        <v>19</v>
      </c>
      <c r="O68" s="43">
        <v>10</v>
      </c>
      <c r="P68" s="92">
        <f>SUM(Q68:R68)</f>
        <v>27</v>
      </c>
      <c r="Q68" s="43">
        <v>11</v>
      </c>
      <c r="R68" s="43">
        <v>16</v>
      </c>
      <c r="S68" s="44"/>
      <c r="T68" s="43"/>
      <c r="U68" s="43"/>
      <c r="V68" s="102"/>
      <c r="W68" s="27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  <c r="DT68" s="11"/>
      <c r="DU68" s="11"/>
      <c r="DV68" s="11"/>
      <c r="DW68" s="11"/>
      <c r="DX68" s="11"/>
      <c r="DY68" s="11"/>
      <c r="DZ68" s="11"/>
      <c r="EA68" s="11"/>
      <c r="EB68" s="11"/>
      <c r="EC68" s="11"/>
      <c r="ED68" s="11"/>
      <c r="EE68" s="11"/>
      <c r="EF68" s="11"/>
      <c r="EG68" s="11"/>
      <c r="EH68" s="11"/>
      <c r="EI68" s="11"/>
      <c r="EJ68" s="11"/>
      <c r="EK68" s="11"/>
      <c r="EL68" s="11"/>
      <c r="EM68" s="11"/>
      <c r="EN68" s="11"/>
      <c r="EO68" s="11"/>
      <c r="EP68" s="11"/>
      <c r="EQ68" s="11"/>
      <c r="ER68" s="11"/>
      <c r="ES68" s="11"/>
      <c r="ET68" s="11"/>
      <c r="EU68" s="11"/>
      <c r="EV68" s="11"/>
      <c r="EW68" s="11"/>
      <c r="EX68" s="11"/>
      <c r="EY68" s="11"/>
      <c r="EZ68" s="11"/>
      <c r="FA68" s="11"/>
      <c r="FB68" s="11"/>
      <c r="FC68" s="11"/>
      <c r="FD68" s="11"/>
      <c r="FE68" s="11"/>
      <c r="FF68" s="11"/>
      <c r="FG68" s="11"/>
      <c r="FH68" s="11"/>
      <c r="FI68" s="11"/>
      <c r="FJ68" s="11"/>
      <c r="FK68" s="11"/>
      <c r="FL68" s="11"/>
      <c r="FM68" s="11"/>
      <c r="FN68" s="11"/>
      <c r="FO68" s="11"/>
      <c r="FP68" s="11"/>
      <c r="FQ68" s="11"/>
      <c r="FR68" s="11"/>
      <c r="FS68" s="11"/>
      <c r="FT68" s="11"/>
      <c r="FU68" s="11"/>
      <c r="FV68" s="11"/>
      <c r="FW68" s="11"/>
      <c r="FX68" s="11"/>
      <c r="FY68" s="11"/>
      <c r="FZ68" s="11"/>
      <c r="GA68" s="11"/>
      <c r="GB68" s="11"/>
      <c r="GC68" s="11"/>
      <c r="GD68" s="11"/>
      <c r="GE68" s="11"/>
      <c r="GF68" s="11"/>
      <c r="GG68" s="11"/>
      <c r="GH68" s="11"/>
      <c r="GI68" s="11"/>
      <c r="GJ68" s="11"/>
      <c r="GK68" s="11"/>
      <c r="GL68" s="11"/>
      <c r="GM68" s="11"/>
      <c r="GN68" s="11"/>
      <c r="GO68" s="11"/>
      <c r="GP68" s="11"/>
      <c r="GQ68" s="11"/>
      <c r="GR68" s="11"/>
      <c r="GS68" s="11"/>
      <c r="GT68" s="11"/>
      <c r="GU68" s="11"/>
      <c r="GV68" s="11"/>
      <c r="GW68" s="11"/>
      <c r="GX68" s="11"/>
      <c r="GY68" s="11"/>
      <c r="GZ68" s="11"/>
      <c r="HA68" s="11"/>
      <c r="HB68" s="11"/>
      <c r="HC68" s="11"/>
      <c r="HD68" s="11"/>
      <c r="HE68" s="11"/>
      <c r="HF68" s="11"/>
      <c r="HG68" s="11"/>
      <c r="HH68" s="11"/>
      <c r="HI68" s="11"/>
      <c r="HJ68" s="11"/>
      <c r="HK68" s="11"/>
      <c r="HL68" s="11"/>
      <c r="HM68" s="11"/>
      <c r="HN68" s="11"/>
      <c r="HO68" s="11"/>
      <c r="HP68" s="11"/>
      <c r="HQ68" s="11"/>
    </row>
    <row r="69" spans="1:225" ht="14.1" customHeight="1">
      <c r="A69" s="11"/>
      <c r="B69" s="25" t="s">
        <v>49</v>
      </c>
      <c r="C69" s="82">
        <f t="shared" si="61"/>
        <v>21</v>
      </c>
      <c r="D69" s="42">
        <v>3</v>
      </c>
      <c r="E69" s="42">
        <v>18</v>
      </c>
      <c r="F69" s="42">
        <v>3</v>
      </c>
      <c r="G69" s="92">
        <f>J69+M69+P69</f>
        <v>51</v>
      </c>
      <c r="H69" s="92">
        <f t="shared" si="62"/>
        <v>31</v>
      </c>
      <c r="I69" s="92">
        <f t="shared" si="62"/>
        <v>20</v>
      </c>
      <c r="J69" s="92">
        <f t="shared" si="66"/>
        <v>17</v>
      </c>
      <c r="K69" s="43">
        <v>9</v>
      </c>
      <c r="L69" s="43">
        <v>8</v>
      </c>
      <c r="M69" s="92">
        <f t="shared" si="64"/>
        <v>19</v>
      </c>
      <c r="N69" s="43">
        <v>14</v>
      </c>
      <c r="O69" s="43">
        <v>5</v>
      </c>
      <c r="P69" s="92">
        <f t="shared" si="65"/>
        <v>15</v>
      </c>
      <c r="Q69" s="43">
        <v>8</v>
      </c>
      <c r="R69" s="43">
        <v>7</v>
      </c>
      <c r="S69" s="44"/>
      <c r="T69" s="43"/>
      <c r="U69" s="43"/>
      <c r="V69" s="102"/>
      <c r="W69" s="27"/>
      <c r="X69" s="11"/>
      <c r="Y69" s="11"/>
      <c r="Z69" s="2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  <c r="DH69" s="11"/>
      <c r="DI69" s="11"/>
      <c r="DJ69" s="11"/>
      <c r="DK69" s="11"/>
      <c r="DL69" s="11"/>
      <c r="DM69" s="11"/>
      <c r="DN69" s="11"/>
      <c r="DO69" s="11"/>
      <c r="DP69" s="11"/>
      <c r="DQ69" s="11"/>
      <c r="DR69" s="11"/>
      <c r="DS69" s="11"/>
      <c r="DT69" s="11"/>
      <c r="DU69" s="11"/>
      <c r="DV69" s="11"/>
      <c r="DW69" s="11"/>
      <c r="DX69" s="11"/>
      <c r="DY69" s="11"/>
      <c r="DZ69" s="11"/>
      <c r="EA69" s="11"/>
      <c r="EB69" s="11"/>
      <c r="EC69" s="11"/>
      <c r="ED69" s="11"/>
      <c r="EE69" s="11"/>
      <c r="EF69" s="11"/>
      <c r="EG69" s="11"/>
      <c r="EH69" s="11"/>
      <c r="EI69" s="11"/>
      <c r="EJ69" s="11"/>
      <c r="EK69" s="11"/>
      <c r="EL69" s="11"/>
      <c r="EM69" s="11"/>
      <c r="EN69" s="11"/>
      <c r="EO69" s="11"/>
      <c r="EP69" s="11"/>
      <c r="EQ69" s="11"/>
      <c r="ER69" s="11"/>
      <c r="ES69" s="11"/>
      <c r="ET69" s="11"/>
      <c r="EU69" s="11"/>
      <c r="EV69" s="11"/>
      <c r="EW69" s="11"/>
      <c r="EX69" s="11"/>
      <c r="EY69" s="11"/>
      <c r="EZ69" s="11"/>
      <c r="FA69" s="11"/>
      <c r="FB69" s="11"/>
      <c r="FC69" s="11"/>
      <c r="FD69" s="11"/>
      <c r="FE69" s="11"/>
      <c r="FF69" s="11"/>
      <c r="FG69" s="11"/>
      <c r="FH69" s="11"/>
      <c r="FI69" s="11"/>
      <c r="FJ69" s="11"/>
      <c r="FK69" s="11"/>
      <c r="FL69" s="11"/>
      <c r="FM69" s="11"/>
      <c r="FN69" s="11"/>
      <c r="FO69" s="11"/>
      <c r="FP69" s="11"/>
      <c r="FQ69" s="11"/>
      <c r="FR69" s="11"/>
      <c r="FS69" s="11"/>
      <c r="FT69" s="11"/>
      <c r="FU69" s="11"/>
      <c r="FV69" s="11"/>
      <c r="FW69" s="11"/>
      <c r="FX69" s="11"/>
      <c r="FY69" s="11"/>
      <c r="FZ69" s="11"/>
      <c r="GA69" s="11"/>
      <c r="GB69" s="11"/>
      <c r="GC69" s="11"/>
      <c r="GD69" s="11"/>
      <c r="GE69" s="11"/>
      <c r="GF69" s="11"/>
      <c r="GG69" s="11"/>
      <c r="GH69" s="11"/>
      <c r="GI69" s="11"/>
      <c r="GJ69" s="11"/>
      <c r="GK69" s="11"/>
      <c r="GL69" s="11"/>
      <c r="GM69" s="11"/>
      <c r="GN69" s="11"/>
      <c r="GO69" s="11"/>
      <c r="GP69" s="11"/>
      <c r="GQ69" s="11"/>
      <c r="GR69" s="11"/>
      <c r="GS69" s="11"/>
      <c r="GT69" s="11"/>
      <c r="GU69" s="11"/>
      <c r="GV69" s="11"/>
      <c r="GW69" s="11"/>
      <c r="GX69" s="11"/>
      <c r="GY69" s="11"/>
      <c r="GZ69" s="11"/>
      <c r="HA69" s="11"/>
      <c r="HB69" s="11"/>
      <c r="HC69" s="11"/>
      <c r="HD69" s="11"/>
      <c r="HE69" s="11"/>
      <c r="HF69" s="11"/>
      <c r="HG69" s="11"/>
      <c r="HH69" s="11"/>
      <c r="HI69" s="11"/>
      <c r="HJ69" s="11"/>
      <c r="HK69" s="11"/>
      <c r="HL69" s="11"/>
      <c r="HM69" s="11"/>
      <c r="HN69" s="11"/>
      <c r="HO69" s="11"/>
      <c r="HP69" s="11"/>
      <c r="HQ69" s="11"/>
    </row>
    <row r="70" spans="1:225" ht="14.1" customHeight="1">
      <c r="A70" s="11"/>
      <c r="B70" s="25" t="s">
        <v>93</v>
      </c>
      <c r="C70" s="82">
        <f t="shared" si="61"/>
        <v>13</v>
      </c>
      <c r="D70" s="42">
        <v>2</v>
      </c>
      <c r="E70" s="42">
        <v>11</v>
      </c>
      <c r="F70" s="42">
        <v>3</v>
      </c>
      <c r="G70" s="92">
        <f>J70+M70+P70</f>
        <v>65</v>
      </c>
      <c r="H70" s="92">
        <f t="shared" ref="H70" si="74">K70+N70+Q70</f>
        <v>25</v>
      </c>
      <c r="I70" s="92">
        <f t="shared" ref="I70" si="75">L70+O70+R70</f>
        <v>40</v>
      </c>
      <c r="J70" s="92">
        <f t="shared" ref="J70:J75" si="76">SUM(K70:L70)</f>
        <v>22</v>
      </c>
      <c r="K70" s="43">
        <v>7</v>
      </c>
      <c r="L70" s="43">
        <v>15</v>
      </c>
      <c r="M70" s="92">
        <f t="shared" si="64"/>
        <v>24</v>
      </c>
      <c r="N70" s="43">
        <v>10</v>
      </c>
      <c r="O70" s="43">
        <v>14</v>
      </c>
      <c r="P70" s="92">
        <f t="shared" si="65"/>
        <v>19</v>
      </c>
      <c r="Q70" s="43">
        <v>8</v>
      </c>
      <c r="R70" s="43">
        <v>11</v>
      </c>
      <c r="S70" s="44"/>
      <c r="T70" s="43"/>
      <c r="U70" s="43"/>
      <c r="V70" s="102"/>
      <c r="W70" s="27"/>
      <c r="X70" s="11"/>
      <c r="Y70" s="11"/>
      <c r="Z70" s="2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11"/>
      <c r="DV70" s="11"/>
      <c r="DW70" s="11"/>
      <c r="DX70" s="11"/>
      <c r="DY70" s="11"/>
      <c r="DZ70" s="11"/>
      <c r="EA70" s="11"/>
      <c r="EB70" s="11"/>
      <c r="EC70" s="11"/>
      <c r="ED70" s="11"/>
      <c r="EE70" s="11"/>
      <c r="EF70" s="11"/>
      <c r="EG70" s="11"/>
      <c r="EH70" s="11"/>
      <c r="EI70" s="11"/>
      <c r="EJ70" s="11"/>
      <c r="EK70" s="11"/>
      <c r="EL70" s="11"/>
      <c r="EM70" s="11"/>
      <c r="EN70" s="11"/>
      <c r="EO70" s="11"/>
      <c r="EP70" s="11"/>
      <c r="EQ70" s="11"/>
      <c r="ER70" s="11"/>
      <c r="ES70" s="11"/>
      <c r="ET70" s="11"/>
      <c r="EU70" s="11"/>
      <c r="EV70" s="11"/>
      <c r="EW70" s="11"/>
      <c r="EX70" s="11"/>
      <c r="EY70" s="11"/>
      <c r="EZ70" s="11"/>
      <c r="FA70" s="11"/>
      <c r="FB70" s="11"/>
      <c r="FC70" s="11"/>
      <c r="FD70" s="11"/>
      <c r="FE70" s="11"/>
      <c r="FF70" s="11"/>
      <c r="FG70" s="11"/>
      <c r="FH70" s="11"/>
      <c r="FI70" s="11"/>
      <c r="FJ70" s="11"/>
      <c r="FK70" s="11"/>
      <c r="FL70" s="11"/>
      <c r="FM70" s="11"/>
      <c r="FN70" s="11"/>
      <c r="FO70" s="11"/>
      <c r="FP70" s="11"/>
      <c r="FQ70" s="11"/>
      <c r="FR70" s="11"/>
      <c r="FS70" s="11"/>
      <c r="FT70" s="11"/>
      <c r="FU70" s="11"/>
      <c r="FV70" s="11"/>
      <c r="FW70" s="11"/>
      <c r="FX70" s="11"/>
      <c r="FY70" s="11"/>
      <c r="FZ70" s="11"/>
      <c r="GA70" s="11"/>
      <c r="GB70" s="11"/>
      <c r="GC70" s="11"/>
      <c r="GD70" s="11"/>
      <c r="GE70" s="11"/>
      <c r="GF70" s="11"/>
      <c r="GG70" s="11"/>
      <c r="GH70" s="11"/>
      <c r="GI70" s="11"/>
      <c r="GJ70" s="11"/>
      <c r="GK70" s="11"/>
      <c r="GL70" s="11"/>
      <c r="GM70" s="11"/>
      <c r="GN70" s="11"/>
      <c r="GO70" s="11"/>
      <c r="GP70" s="11"/>
      <c r="GQ70" s="11"/>
      <c r="GR70" s="11"/>
      <c r="GS70" s="11"/>
      <c r="GT70" s="11"/>
      <c r="GU70" s="11"/>
      <c r="GV70" s="11"/>
      <c r="GW70" s="11"/>
      <c r="GX70" s="11"/>
      <c r="GY70" s="11"/>
      <c r="GZ70" s="11"/>
      <c r="HA70" s="11"/>
      <c r="HB70" s="11"/>
      <c r="HC70" s="11"/>
      <c r="HD70" s="11"/>
      <c r="HE70" s="11"/>
      <c r="HF70" s="11"/>
      <c r="HG70" s="11"/>
      <c r="HH70" s="11"/>
      <c r="HI70" s="11"/>
      <c r="HJ70" s="11"/>
      <c r="HK70" s="11"/>
      <c r="HL70" s="11"/>
      <c r="HM70" s="11"/>
      <c r="HN70" s="11"/>
      <c r="HO70" s="11"/>
      <c r="HP70" s="11"/>
      <c r="HQ70" s="11"/>
    </row>
    <row r="71" spans="1:225" ht="14.1" customHeight="1">
      <c r="A71" s="11"/>
      <c r="B71" s="25" t="s">
        <v>108</v>
      </c>
      <c r="C71" s="82">
        <f t="shared" si="61"/>
        <v>20</v>
      </c>
      <c r="D71" s="42">
        <v>1</v>
      </c>
      <c r="E71" s="42">
        <v>19</v>
      </c>
      <c r="F71" s="42">
        <v>4</v>
      </c>
      <c r="G71" s="92">
        <f t="shared" ref="G71:G75" si="77">J71+M71+P71</f>
        <v>107</v>
      </c>
      <c r="H71" s="92">
        <f t="shared" ref="H71:H75" si="78">K71+N71+Q71</f>
        <v>62</v>
      </c>
      <c r="I71" s="92">
        <f t="shared" ref="I71:I75" si="79">L71+O71+R71</f>
        <v>45</v>
      </c>
      <c r="J71" s="92">
        <f t="shared" si="76"/>
        <v>37</v>
      </c>
      <c r="K71" s="43">
        <v>20</v>
      </c>
      <c r="L71" s="43">
        <v>17</v>
      </c>
      <c r="M71" s="92">
        <f t="shared" si="64"/>
        <v>35</v>
      </c>
      <c r="N71" s="43">
        <v>22</v>
      </c>
      <c r="O71" s="43">
        <v>13</v>
      </c>
      <c r="P71" s="92">
        <f t="shared" si="65"/>
        <v>35</v>
      </c>
      <c r="Q71" s="43">
        <v>20</v>
      </c>
      <c r="R71" s="43">
        <v>15</v>
      </c>
      <c r="S71" s="44"/>
      <c r="T71" s="43"/>
      <c r="U71" s="43"/>
      <c r="V71" s="102"/>
      <c r="W71" s="27"/>
      <c r="X71" s="11"/>
      <c r="Y71" s="11"/>
      <c r="Z71" s="2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  <c r="DF71" s="11"/>
      <c r="DG71" s="11"/>
      <c r="DH71" s="11"/>
      <c r="DI71" s="11"/>
      <c r="DJ71" s="11"/>
      <c r="DK71" s="11"/>
      <c r="DL71" s="11"/>
      <c r="DM71" s="11"/>
      <c r="DN71" s="11"/>
      <c r="DO71" s="11"/>
      <c r="DP71" s="11"/>
      <c r="DQ71" s="11"/>
      <c r="DR71" s="11"/>
      <c r="DS71" s="11"/>
      <c r="DT71" s="11"/>
      <c r="DU71" s="11"/>
      <c r="DV71" s="11"/>
      <c r="DW71" s="11"/>
      <c r="DX71" s="11"/>
      <c r="DY71" s="11"/>
      <c r="DZ71" s="11"/>
      <c r="EA71" s="11"/>
      <c r="EB71" s="11"/>
      <c r="EC71" s="11"/>
      <c r="ED71" s="11"/>
      <c r="EE71" s="11"/>
      <c r="EF71" s="11"/>
      <c r="EG71" s="11"/>
      <c r="EH71" s="11"/>
      <c r="EI71" s="11"/>
      <c r="EJ71" s="11"/>
      <c r="EK71" s="11"/>
      <c r="EL71" s="11"/>
      <c r="EM71" s="11"/>
      <c r="EN71" s="11"/>
      <c r="EO71" s="11"/>
      <c r="EP71" s="11"/>
      <c r="EQ71" s="11"/>
      <c r="ER71" s="11"/>
      <c r="ES71" s="11"/>
      <c r="ET71" s="11"/>
      <c r="EU71" s="11"/>
      <c r="EV71" s="11"/>
      <c r="EW71" s="11"/>
      <c r="EX71" s="11"/>
      <c r="EY71" s="11"/>
      <c r="EZ71" s="11"/>
      <c r="FA71" s="11"/>
      <c r="FB71" s="11"/>
      <c r="FC71" s="11"/>
      <c r="FD71" s="11"/>
      <c r="FE71" s="11"/>
      <c r="FF71" s="11"/>
      <c r="FG71" s="11"/>
      <c r="FH71" s="11"/>
      <c r="FI71" s="11"/>
      <c r="FJ71" s="11"/>
      <c r="FK71" s="11"/>
      <c r="FL71" s="11"/>
      <c r="FM71" s="11"/>
      <c r="FN71" s="11"/>
      <c r="FO71" s="11"/>
      <c r="FP71" s="11"/>
      <c r="FQ71" s="11"/>
      <c r="FR71" s="11"/>
      <c r="FS71" s="11"/>
      <c r="FT71" s="11"/>
      <c r="FU71" s="11"/>
      <c r="FV71" s="11"/>
      <c r="FW71" s="11"/>
      <c r="FX71" s="11"/>
      <c r="FY71" s="11"/>
      <c r="FZ71" s="11"/>
      <c r="GA71" s="11"/>
      <c r="GB71" s="11"/>
      <c r="GC71" s="11"/>
      <c r="GD71" s="11"/>
      <c r="GE71" s="11"/>
      <c r="GF71" s="11"/>
      <c r="GG71" s="11"/>
      <c r="GH71" s="11"/>
      <c r="GI71" s="11"/>
      <c r="GJ71" s="11"/>
      <c r="GK71" s="11"/>
      <c r="GL71" s="11"/>
      <c r="GM71" s="11"/>
      <c r="GN71" s="11"/>
      <c r="GO71" s="11"/>
      <c r="GP71" s="11"/>
      <c r="GQ71" s="11"/>
      <c r="GR71" s="11"/>
      <c r="GS71" s="11"/>
      <c r="GT71" s="11"/>
      <c r="GU71" s="11"/>
      <c r="GV71" s="11"/>
      <c r="GW71" s="11"/>
      <c r="GX71" s="11"/>
      <c r="GY71" s="11"/>
      <c r="GZ71" s="11"/>
      <c r="HA71" s="11"/>
      <c r="HB71" s="11"/>
      <c r="HC71" s="11"/>
      <c r="HD71" s="11"/>
      <c r="HE71" s="11"/>
      <c r="HF71" s="11"/>
      <c r="HG71" s="11"/>
      <c r="HH71" s="11"/>
      <c r="HI71" s="11"/>
      <c r="HJ71" s="11"/>
      <c r="HK71" s="11"/>
      <c r="HL71" s="11"/>
      <c r="HM71" s="11"/>
      <c r="HN71" s="11"/>
      <c r="HO71" s="11"/>
      <c r="HP71" s="11"/>
      <c r="HQ71" s="11"/>
    </row>
    <row r="72" spans="1:225" ht="14.1" customHeight="1">
      <c r="A72" s="11"/>
      <c r="B72" s="25" t="s">
        <v>109</v>
      </c>
      <c r="C72" s="82">
        <f t="shared" si="61"/>
        <v>24</v>
      </c>
      <c r="D72" s="42"/>
      <c r="E72" s="42">
        <v>24</v>
      </c>
      <c r="F72" s="42">
        <v>6</v>
      </c>
      <c r="G72" s="92">
        <f t="shared" si="77"/>
        <v>106</v>
      </c>
      <c r="H72" s="92">
        <f t="shared" si="78"/>
        <v>51</v>
      </c>
      <c r="I72" s="92">
        <f t="shared" si="79"/>
        <v>55</v>
      </c>
      <c r="J72" s="92">
        <f t="shared" si="76"/>
        <v>59</v>
      </c>
      <c r="K72" s="43">
        <v>31</v>
      </c>
      <c r="L72" s="43">
        <v>28</v>
      </c>
      <c r="M72" s="92">
        <f t="shared" si="64"/>
        <v>24</v>
      </c>
      <c r="N72" s="43">
        <v>9</v>
      </c>
      <c r="O72" s="43">
        <v>15</v>
      </c>
      <c r="P72" s="92">
        <f t="shared" si="65"/>
        <v>23</v>
      </c>
      <c r="Q72" s="43">
        <v>11</v>
      </c>
      <c r="R72" s="43">
        <v>12</v>
      </c>
      <c r="S72" s="44"/>
      <c r="T72" s="43"/>
      <c r="U72" s="43"/>
      <c r="V72" s="102"/>
      <c r="W72" s="27"/>
      <c r="X72" s="11"/>
      <c r="Y72" s="11"/>
      <c r="Z72" s="2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  <c r="DT72" s="11"/>
      <c r="DU72" s="11"/>
      <c r="DV72" s="11"/>
      <c r="DW72" s="11"/>
      <c r="DX72" s="11"/>
      <c r="DY72" s="11"/>
      <c r="DZ72" s="11"/>
      <c r="EA72" s="11"/>
      <c r="EB72" s="11"/>
      <c r="EC72" s="11"/>
      <c r="ED72" s="11"/>
      <c r="EE72" s="11"/>
      <c r="EF72" s="11"/>
      <c r="EG72" s="11"/>
      <c r="EH72" s="11"/>
      <c r="EI72" s="11"/>
      <c r="EJ72" s="11"/>
      <c r="EK72" s="11"/>
      <c r="EL72" s="11"/>
      <c r="EM72" s="11"/>
      <c r="EN72" s="11"/>
      <c r="EO72" s="11"/>
      <c r="EP72" s="11"/>
      <c r="EQ72" s="11"/>
      <c r="ER72" s="11"/>
      <c r="ES72" s="11"/>
      <c r="ET72" s="11"/>
      <c r="EU72" s="11"/>
      <c r="EV72" s="11"/>
      <c r="EW72" s="11"/>
      <c r="EX72" s="11"/>
      <c r="EY72" s="11"/>
      <c r="EZ72" s="11"/>
      <c r="FA72" s="11"/>
      <c r="FB72" s="11"/>
      <c r="FC72" s="11"/>
      <c r="FD72" s="11"/>
      <c r="FE72" s="11"/>
      <c r="FF72" s="11"/>
      <c r="FG72" s="11"/>
      <c r="FH72" s="11"/>
      <c r="FI72" s="11"/>
      <c r="FJ72" s="11"/>
      <c r="FK72" s="11"/>
      <c r="FL72" s="11"/>
      <c r="FM72" s="11"/>
      <c r="FN72" s="11"/>
      <c r="FO72" s="11"/>
      <c r="FP72" s="11"/>
      <c r="FQ72" s="11"/>
      <c r="FR72" s="11"/>
      <c r="FS72" s="11"/>
      <c r="FT72" s="11"/>
      <c r="FU72" s="11"/>
      <c r="FV72" s="11"/>
      <c r="FW72" s="11"/>
      <c r="FX72" s="11"/>
      <c r="FY72" s="11"/>
      <c r="FZ72" s="11"/>
      <c r="GA72" s="11"/>
      <c r="GB72" s="11"/>
      <c r="GC72" s="11"/>
      <c r="GD72" s="11"/>
      <c r="GE72" s="11"/>
      <c r="GF72" s="11"/>
      <c r="GG72" s="11"/>
      <c r="GH72" s="11"/>
      <c r="GI72" s="11"/>
      <c r="GJ72" s="11"/>
      <c r="GK72" s="11"/>
      <c r="GL72" s="11"/>
      <c r="GM72" s="11"/>
      <c r="GN72" s="11"/>
      <c r="GO72" s="11"/>
      <c r="GP72" s="11"/>
      <c r="GQ72" s="11"/>
      <c r="GR72" s="11"/>
      <c r="GS72" s="11"/>
      <c r="GT72" s="11"/>
      <c r="GU72" s="11"/>
      <c r="GV72" s="11"/>
      <c r="GW72" s="11"/>
      <c r="GX72" s="11"/>
      <c r="GY72" s="11"/>
      <c r="GZ72" s="11"/>
      <c r="HA72" s="11"/>
      <c r="HB72" s="11"/>
      <c r="HC72" s="11"/>
      <c r="HD72" s="11"/>
      <c r="HE72" s="11"/>
      <c r="HF72" s="11"/>
      <c r="HG72" s="11"/>
      <c r="HH72" s="11"/>
      <c r="HI72" s="11"/>
      <c r="HJ72" s="11"/>
      <c r="HK72" s="11"/>
      <c r="HL72" s="11"/>
      <c r="HM72" s="11"/>
      <c r="HN72" s="11"/>
      <c r="HO72" s="11"/>
      <c r="HP72" s="11"/>
      <c r="HQ72" s="11"/>
    </row>
    <row r="73" spans="1:225" ht="14.1" customHeight="1">
      <c r="A73" s="11"/>
      <c r="B73" s="63" t="s">
        <v>114</v>
      </c>
      <c r="C73" s="82">
        <f t="shared" si="61"/>
        <v>6</v>
      </c>
      <c r="D73" s="42"/>
      <c r="E73" s="42">
        <v>6</v>
      </c>
      <c r="F73" s="42"/>
      <c r="G73" s="92">
        <f t="shared" si="77"/>
        <v>0</v>
      </c>
      <c r="H73" s="92">
        <f t="shared" si="78"/>
        <v>0</v>
      </c>
      <c r="I73" s="92">
        <f t="shared" si="79"/>
        <v>0</v>
      </c>
      <c r="J73" s="92">
        <f t="shared" si="76"/>
        <v>0</v>
      </c>
      <c r="K73" s="43"/>
      <c r="L73" s="43"/>
      <c r="M73" s="92">
        <f t="shared" si="64"/>
        <v>0</v>
      </c>
      <c r="N73" s="43"/>
      <c r="O73" s="43"/>
      <c r="P73" s="92">
        <f t="shared" si="65"/>
        <v>0</v>
      </c>
      <c r="Q73" s="43"/>
      <c r="R73" s="43"/>
      <c r="S73" s="44"/>
      <c r="T73" s="43"/>
      <c r="U73" s="43"/>
      <c r="V73" s="102"/>
      <c r="W73" s="27"/>
      <c r="X73" s="11"/>
      <c r="Y73" s="11"/>
      <c r="Z73" s="2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  <c r="DF73" s="11"/>
      <c r="DG73" s="11"/>
      <c r="DH73" s="11"/>
      <c r="DI73" s="11"/>
      <c r="DJ73" s="11"/>
      <c r="DK73" s="11"/>
      <c r="DL73" s="11"/>
      <c r="DM73" s="11"/>
      <c r="DN73" s="11"/>
      <c r="DO73" s="11"/>
      <c r="DP73" s="11"/>
      <c r="DQ73" s="11"/>
      <c r="DR73" s="11"/>
      <c r="DS73" s="11"/>
      <c r="DT73" s="11"/>
      <c r="DU73" s="11"/>
      <c r="DV73" s="11"/>
      <c r="DW73" s="11"/>
      <c r="DX73" s="11"/>
      <c r="DY73" s="11"/>
      <c r="DZ73" s="11"/>
      <c r="EA73" s="11"/>
      <c r="EB73" s="11"/>
      <c r="EC73" s="11"/>
      <c r="ED73" s="11"/>
      <c r="EE73" s="11"/>
      <c r="EF73" s="11"/>
      <c r="EG73" s="11"/>
      <c r="EH73" s="11"/>
      <c r="EI73" s="11"/>
      <c r="EJ73" s="11"/>
      <c r="EK73" s="11"/>
      <c r="EL73" s="11"/>
      <c r="EM73" s="11"/>
      <c r="EN73" s="11"/>
      <c r="EO73" s="11"/>
      <c r="EP73" s="11"/>
      <c r="EQ73" s="11"/>
      <c r="ER73" s="11"/>
      <c r="ES73" s="11"/>
      <c r="ET73" s="11"/>
      <c r="EU73" s="11"/>
      <c r="EV73" s="11"/>
      <c r="EW73" s="11"/>
      <c r="EX73" s="11"/>
      <c r="EY73" s="11"/>
      <c r="EZ73" s="11"/>
      <c r="FA73" s="11"/>
      <c r="FB73" s="11"/>
      <c r="FC73" s="11"/>
      <c r="FD73" s="11"/>
      <c r="FE73" s="11"/>
      <c r="FF73" s="11"/>
      <c r="FG73" s="11"/>
      <c r="FH73" s="11"/>
      <c r="FI73" s="11"/>
      <c r="FJ73" s="11"/>
      <c r="FK73" s="11"/>
      <c r="FL73" s="11"/>
      <c r="FM73" s="11"/>
      <c r="FN73" s="11"/>
      <c r="FO73" s="11"/>
      <c r="FP73" s="11"/>
      <c r="FQ73" s="11"/>
      <c r="FR73" s="11"/>
      <c r="FS73" s="11"/>
      <c r="FT73" s="11"/>
      <c r="FU73" s="11"/>
      <c r="FV73" s="11"/>
      <c r="FW73" s="11"/>
      <c r="FX73" s="11"/>
      <c r="FY73" s="11"/>
      <c r="FZ73" s="11"/>
      <c r="GA73" s="11"/>
      <c r="GB73" s="11"/>
      <c r="GC73" s="11"/>
      <c r="GD73" s="11"/>
      <c r="GE73" s="11"/>
      <c r="GF73" s="11"/>
      <c r="GG73" s="11"/>
      <c r="GH73" s="11"/>
      <c r="GI73" s="11"/>
      <c r="GJ73" s="11"/>
      <c r="GK73" s="11"/>
      <c r="GL73" s="11"/>
      <c r="GM73" s="11"/>
      <c r="GN73" s="11"/>
      <c r="GO73" s="11"/>
      <c r="GP73" s="11"/>
      <c r="GQ73" s="11"/>
      <c r="GR73" s="11"/>
      <c r="GS73" s="11"/>
      <c r="GT73" s="11"/>
      <c r="GU73" s="11"/>
      <c r="GV73" s="11"/>
      <c r="GW73" s="11"/>
      <c r="GX73" s="11"/>
      <c r="GY73" s="11"/>
      <c r="GZ73" s="11"/>
      <c r="HA73" s="11"/>
      <c r="HB73" s="11"/>
      <c r="HC73" s="11"/>
      <c r="HD73" s="11"/>
      <c r="HE73" s="11"/>
      <c r="HF73" s="11"/>
      <c r="HG73" s="11"/>
      <c r="HH73" s="11"/>
      <c r="HI73" s="11"/>
      <c r="HJ73" s="11"/>
      <c r="HK73" s="11"/>
      <c r="HL73" s="11"/>
      <c r="HM73" s="11"/>
      <c r="HN73" s="11"/>
      <c r="HO73" s="11"/>
      <c r="HP73" s="11"/>
      <c r="HQ73" s="11"/>
    </row>
    <row r="74" spans="1:225" ht="14.1" customHeight="1">
      <c r="A74" s="11"/>
      <c r="B74" s="25" t="s">
        <v>110</v>
      </c>
      <c r="C74" s="82">
        <f t="shared" si="61"/>
        <v>36</v>
      </c>
      <c r="D74" s="42"/>
      <c r="E74" s="42">
        <v>36</v>
      </c>
      <c r="F74" s="42">
        <v>3</v>
      </c>
      <c r="G74" s="92">
        <f t="shared" si="77"/>
        <v>89</v>
      </c>
      <c r="H74" s="92">
        <f t="shared" si="78"/>
        <v>49</v>
      </c>
      <c r="I74" s="92">
        <f t="shared" si="79"/>
        <v>40</v>
      </c>
      <c r="J74" s="92">
        <f t="shared" si="76"/>
        <v>27</v>
      </c>
      <c r="K74" s="43">
        <v>13</v>
      </c>
      <c r="L74" s="43">
        <v>14</v>
      </c>
      <c r="M74" s="92">
        <f t="shared" si="64"/>
        <v>33</v>
      </c>
      <c r="N74" s="43">
        <v>16</v>
      </c>
      <c r="O74" s="43">
        <v>17</v>
      </c>
      <c r="P74" s="92">
        <f t="shared" si="65"/>
        <v>29</v>
      </c>
      <c r="Q74" s="43">
        <v>20</v>
      </c>
      <c r="R74" s="43">
        <v>9</v>
      </c>
      <c r="S74" s="44"/>
      <c r="T74" s="43"/>
      <c r="U74" s="43"/>
      <c r="V74" s="102"/>
      <c r="W74" s="27"/>
      <c r="X74" s="11"/>
      <c r="Y74" s="11"/>
      <c r="Z74" s="2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  <c r="DZ74" s="11"/>
      <c r="EA74" s="11"/>
      <c r="EB74" s="11"/>
      <c r="EC74" s="11"/>
      <c r="ED74" s="11"/>
      <c r="EE74" s="11"/>
      <c r="EF74" s="11"/>
      <c r="EG74" s="11"/>
      <c r="EH74" s="11"/>
      <c r="EI74" s="11"/>
      <c r="EJ74" s="11"/>
      <c r="EK74" s="11"/>
      <c r="EL74" s="11"/>
      <c r="EM74" s="11"/>
      <c r="EN74" s="11"/>
      <c r="EO74" s="11"/>
      <c r="EP74" s="11"/>
      <c r="EQ74" s="11"/>
      <c r="ER74" s="11"/>
      <c r="ES74" s="11"/>
      <c r="ET74" s="11"/>
      <c r="EU74" s="11"/>
      <c r="EV74" s="11"/>
      <c r="EW74" s="11"/>
      <c r="EX74" s="11"/>
      <c r="EY74" s="11"/>
      <c r="EZ74" s="11"/>
      <c r="FA74" s="11"/>
      <c r="FB74" s="11"/>
      <c r="FC74" s="11"/>
      <c r="FD74" s="11"/>
      <c r="FE74" s="11"/>
      <c r="FF74" s="11"/>
      <c r="FG74" s="11"/>
      <c r="FH74" s="11"/>
      <c r="FI74" s="11"/>
      <c r="FJ74" s="11"/>
      <c r="FK74" s="11"/>
      <c r="FL74" s="11"/>
      <c r="FM74" s="11"/>
      <c r="FN74" s="11"/>
      <c r="FO74" s="11"/>
      <c r="FP74" s="11"/>
      <c r="FQ74" s="11"/>
      <c r="FR74" s="11"/>
      <c r="FS74" s="11"/>
      <c r="FT74" s="11"/>
      <c r="FU74" s="11"/>
      <c r="FV74" s="11"/>
      <c r="FW74" s="11"/>
      <c r="FX74" s="11"/>
      <c r="FY74" s="11"/>
      <c r="FZ74" s="11"/>
      <c r="GA74" s="11"/>
      <c r="GB74" s="11"/>
      <c r="GC74" s="11"/>
      <c r="GD74" s="11"/>
      <c r="GE74" s="11"/>
      <c r="GF74" s="11"/>
      <c r="GG74" s="11"/>
      <c r="GH74" s="11"/>
      <c r="GI74" s="11"/>
      <c r="GJ74" s="11"/>
      <c r="GK74" s="11"/>
      <c r="GL74" s="11"/>
      <c r="GM74" s="11"/>
      <c r="GN74" s="11"/>
      <c r="GO74" s="11"/>
      <c r="GP74" s="11"/>
      <c r="GQ74" s="11"/>
      <c r="GR74" s="11"/>
      <c r="GS74" s="11"/>
      <c r="GT74" s="11"/>
      <c r="GU74" s="11"/>
      <c r="GV74" s="11"/>
      <c r="GW74" s="11"/>
      <c r="GX74" s="11"/>
      <c r="GY74" s="11"/>
      <c r="GZ74" s="11"/>
      <c r="HA74" s="11"/>
      <c r="HB74" s="11"/>
      <c r="HC74" s="11"/>
      <c r="HD74" s="11"/>
      <c r="HE74" s="11"/>
      <c r="HF74" s="11"/>
      <c r="HG74" s="11"/>
      <c r="HH74" s="11"/>
      <c r="HI74" s="11"/>
      <c r="HJ74" s="11"/>
      <c r="HK74" s="11"/>
      <c r="HL74" s="11"/>
      <c r="HM74" s="11"/>
      <c r="HN74" s="11"/>
      <c r="HO74" s="11"/>
      <c r="HP74" s="11"/>
      <c r="HQ74" s="11"/>
    </row>
    <row r="75" spans="1:225" ht="14.1" customHeight="1">
      <c r="A75" s="11"/>
      <c r="B75" s="25" t="s">
        <v>111</v>
      </c>
      <c r="C75" s="82">
        <f t="shared" si="61"/>
        <v>22</v>
      </c>
      <c r="D75" s="42">
        <v>1</v>
      </c>
      <c r="E75" s="42">
        <v>21</v>
      </c>
      <c r="F75" s="42">
        <v>3</v>
      </c>
      <c r="G75" s="92">
        <f t="shared" si="77"/>
        <v>83</v>
      </c>
      <c r="H75" s="92">
        <f t="shared" si="78"/>
        <v>40</v>
      </c>
      <c r="I75" s="92">
        <f t="shared" si="79"/>
        <v>43</v>
      </c>
      <c r="J75" s="92">
        <f t="shared" si="76"/>
        <v>33</v>
      </c>
      <c r="K75" s="43">
        <v>17</v>
      </c>
      <c r="L75" s="43">
        <v>16</v>
      </c>
      <c r="M75" s="92">
        <f t="shared" si="64"/>
        <v>24</v>
      </c>
      <c r="N75" s="43">
        <v>13</v>
      </c>
      <c r="O75" s="43">
        <v>11</v>
      </c>
      <c r="P75" s="92">
        <f t="shared" si="65"/>
        <v>26</v>
      </c>
      <c r="Q75" s="43">
        <v>10</v>
      </c>
      <c r="R75" s="43">
        <v>16</v>
      </c>
      <c r="S75" s="44"/>
      <c r="T75" s="43"/>
      <c r="U75" s="43"/>
      <c r="V75" s="102"/>
      <c r="W75" s="27"/>
      <c r="X75" s="11"/>
      <c r="Y75" s="11"/>
      <c r="Z75" s="2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  <c r="DT75" s="11"/>
      <c r="DU75" s="11"/>
      <c r="DV75" s="11"/>
      <c r="DW75" s="11"/>
      <c r="DX75" s="11"/>
      <c r="DY75" s="11"/>
      <c r="DZ75" s="11"/>
      <c r="EA75" s="11"/>
      <c r="EB75" s="11"/>
      <c r="EC75" s="11"/>
      <c r="ED75" s="11"/>
      <c r="EE75" s="11"/>
      <c r="EF75" s="11"/>
      <c r="EG75" s="11"/>
      <c r="EH75" s="11"/>
      <c r="EI75" s="11"/>
      <c r="EJ75" s="11"/>
      <c r="EK75" s="11"/>
      <c r="EL75" s="11"/>
      <c r="EM75" s="11"/>
      <c r="EN75" s="11"/>
      <c r="EO75" s="11"/>
      <c r="EP75" s="11"/>
      <c r="EQ75" s="11"/>
      <c r="ER75" s="11"/>
      <c r="ES75" s="11"/>
      <c r="ET75" s="11"/>
      <c r="EU75" s="11"/>
      <c r="EV75" s="11"/>
      <c r="EW75" s="11"/>
      <c r="EX75" s="11"/>
      <c r="EY75" s="11"/>
      <c r="EZ75" s="11"/>
      <c r="FA75" s="11"/>
      <c r="FB75" s="11"/>
      <c r="FC75" s="11"/>
      <c r="FD75" s="11"/>
      <c r="FE75" s="11"/>
      <c r="FF75" s="11"/>
      <c r="FG75" s="11"/>
      <c r="FH75" s="11"/>
      <c r="FI75" s="11"/>
      <c r="FJ75" s="11"/>
      <c r="FK75" s="11"/>
      <c r="FL75" s="11"/>
      <c r="FM75" s="11"/>
      <c r="FN75" s="11"/>
      <c r="FO75" s="11"/>
      <c r="FP75" s="11"/>
      <c r="FQ75" s="11"/>
      <c r="FR75" s="11"/>
      <c r="FS75" s="11"/>
      <c r="FT75" s="11"/>
      <c r="FU75" s="11"/>
      <c r="FV75" s="11"/>
      <c r="FW75" s="11"/>
      <c r="FX75" s="11"/>
      <c r="FY75" s="11"/>
      <c r="FZ75" s="11"/>
      <c r="GA75" s="11"/>
      <c r="GB75" s="11"/>
      <c r="GC75" s="11"/>
      <c r="GD75" s="11"/>
      <c r="GE75" s="11"/>
      <c r="GF75" s="11"/>
      <c r="GG75" s="11"/>
      <c r="GH75" s="11"/>
      <c r="GI75" s="11"/>
      <c r="GJ75" s="11"/>
      <c r="GK75" s="11"/>
      <c r="GL75" s="11"/>
      <c r="GM75" s="11"/>
      <c r="GN75" s="11"/>
      <c r="GO75" s="11"/>
      <c r="GP75" s="11"/>
      <c r="GQ75" s="11"/>
      <c r="GR75" s="11"/>
      <c r="GS75" s="11"/>
      <c r="GT75" s="11"/>
      <c r="GU75" s="11"/>
      <c r="GV75" s="11"/>
      <c r="GW75" s="11"/>
      <c r="GX75" s="11"/>
      <c r="GY75" s="11"/>
      <c r="GZ75" s="11"/>
      <c r="HA75" s="11"/>
      <c r="HB75" s="11"/>
      <c r="HC75" s="11"/>
      <c r="HD75" s="11"/>
      <c r="HE75" s="11"/>
      <c r="HF75" s="11"/>
      <c r="HG75" s="11"/>
      <c r="HH75" s="11"/>
      <c r="HI75" s="11"/>
      <c r="HJ75" s="11"/>
      <c r="HK75" s="11"/>
      <c r="HL75" s="11"/>
      <c r="HM75" s="11"/>
      <c r="HN75" s="11"/>
      <c r="HO75" s="11"/>
      <c r="HP75" s="11"/>
      <c r="HQ75" s="11"/>
    </row>
    <row r="76" spans="1:225" ht="14.1" customHeight="1">
      <c r="A76" s="11"/>
      <c r="B76" s="61" t="s">
        <v>50</v>
      </c>
      <c r="C76" s="64">
        <f>SUM(C77:C79)</f>
        <v>55</v>
      </c>
      <c r="D76" s="66">
        <f t="shared" ref="D76:V76" si="80">SUM(D77:D79)</f>
        <v>2</v>
      </c>
      <c r="E76" s="66">
        <f t="shared" si="80"/>
        <v>53</v>
      </c>
      <c r="F76" s="66">
        <f t="shared" si="80"/>
        <v>9</v>
      </c>
      <c r="G76" s="66">
        <f t="shared" si="80"/>
        <v>205</v>
      </c>
      <c r="H76" s="66">
        <f t="shared" si="80"/>
        <v>114</v>
      </c>
      <c r="I76" s="66">
        <f t="shared" si="80"/>
        <v>91</v>
      </c>
      <c r="J76" s="66">
        <f>SUM(J77:J79)</f>
        <v>70</v>
      </c>
      <c r="K76" s="68">
        <f t="shared" si="80"/>
        <v>40</v>
      </c>
      <c r="L76" s="68">
        <f t="shared" si="80"/>
        <v>30</v>
      </c>
      <c r="M76" s="66">
        <f t="shared" si="80"/>
        <v>66</v>
      </c>
      <c r="N76" s="66">
        <f t="shared" si="80"/>
        <v>35</v>
      </c>
      <c r="O76" s="66">
        <f t="shared" si="80"/>
        <v>31</v>
      </c>
      <c r="P76" s="66">
        <f t="shared" si="80"/>
        <v>69</v>
      </c>
      <c r="Q76" s="66">
        <f t="shared" si="80"/>
        <v>39</v>
      </c>
      <c r="R76" s="66">
        <f t="shared" si="80"/>
        <v>30</v>
      </c>
      <c r="S76" s="20"/>
      <c r="T76" s="68"/>
      <c r="U76" s="68"/>
      <c r="V76" s="68"/>
      <c r="W76" s="27"/>
      <c r="Y76" s="2"/>
      <c r="Z76" s="11"/>
    </row>
    <row r="77" spans="1:225" ht="14.1" customHeight="1">
      <c r="A77" s="11"/>
      <c r="B77" s="25" t="s">
        <v>51</v>
      </c>
      <c r="C77" s="83">
        <f>SUM(D77:E77)</f>
        <v>21</v>
      </c>
      <c r="D77" s="46">
        <v>1</v>
      </c>
      <c r="E77" s="46">
        <v>20</v>
      </c>
      <c r="F77" s="46">
        <v>3</v>
      </c>
      <c r="G77" s="93">
        <f>J77+M77+P77</f>
        <v>92</v>
      </c>
      <c r="H77" s="93">
        <f>K77+N77+Q77</f>
        <v>46</v>
      </c>
      <c r="I77" s="93">
        <f>L77+O77+R77</f>
        <v>46</v>
      </c>
      <c r="J77" s="93">
        <f t="shared" ref="J77:J79" si="81">SUM(K77:L77)</f>
        <v>32</v>
      </c>
      <c r="K77" s="115">
        <v>16</v>
      </c>
      <c r="L77" s="115">
        <v>16</v>
      </c>
      <c r="M77" s="93">
        <f>SUM(N77:O77)</f>
        <v>26</v>
      </c>
      <c r="N77" s="114">
        <v>12</v>
      </c>
      <c r="O77" s="114">
        <v>14</v>
      </c>
      <c r="P77" s="93">
        <f>SUM(Q77:R77)</f>
        <v>34</v>
      </c>
      <c r="Q77" s="114">
        <v>18</v>
      </c>
      <c r="R77" s="114">
        <v>16</v>
      </c>
      <c r="S77" s="47"/>
      <c r="T77" s="115"/>
      <c r="U77" s="115"/>
      <c r="V77" s="103"/>
      <c r="Y77" s="11"/>
      <c r="Z77" s="11"/>
    </row>
    <row r="78" spans="1:225" ht="14.1" customHeight="1">
      <c r="A78" s="11"/>
      <c r="B78" s="25" t="s">
        <v>79</v>
      </c>
      <c r="C78" s="83">
        <f t="shared" ref="C78:C79" si="82">SUM(D78:E78)</f>
        <v>23</v>
      </c>
      <c r="D78" s="46">
        <v>1</v>
      </c>
      <c r="E78" s="46">
        <v>22</v>
      </c>
      <c r="F78" s="46">
        <v>3</v>
      </c>
      <c r="G78" s="93">
        <f t="shared" ref="G78:G79" si="83">J78+M78+P78</f>
        <v>64</v>
      </c>
      <c r="H78" s="93">
        <f t="shared" ref="H78:H79" si="84">K78+N78+Q78</f>
        <v>41</v>
      </c>
      <c r="I78" s="93">
        <f t="shared" ref="I78:I79" si="85">L78+O78+R78</f>
        <v>23</v>
      </c>
      <c r="J78" s="93">
        <f t="shared" si="81"/>
        <v>21</v>
      </c>
      <c r="K78" s="115">
        <v>13</v>
      </c>
      <c r="L78" s="115">
        <v>8</v>
      </c>
      <c r="M78" s="93">
        <f t="shared" ref="M78:M79" si="86">SUM(N78:O78)</f>
        <v>21</v>
      </c>
      <c r="N78" s="114">
        <v>14</v>
      </c>
      <c r="O78" s="114">
        <v>7</v>
      </c>
      <c r="P78" s="93">
        <f t="shared" ref="P78:P79" si="87">SUM(Q78:R78)</f>
        <v>22</v>
      </c>
      <c r="Q78" s="114">
        <v>14</v>
      </c>
      <c r="R78" s="114">
        <v>8</v>
      </c>
      <c r="S78" s="47"/>
      <c r="T78" s="115"/>
      <c r="U78" s="115"/>
      <c r="V78" s="103"/>
      <c r="Y78" s="11"/>
      <c r="Z78" s="11"/>
    </row>
    <row r="79" spans="1:225" ht="14.1" customHeight="1">
      <c r="A79" s="11"/>
      <c r="B79" s="25" t="s">
        <v>80</v>
      </c>
      <c r="C79" s="83">
        <f t="shared" si="82"/>
        <v>11</v>
      </c>
      <c r="D79" s="46"/>
      <c r="E79" s="46">
        <v>11</v>
      </c>
      <c r="F79" s="46">
        <v>3</v>
      </c>
      <c r="G79" s="93">
        <f t="shared" si="83"/>
        <v>49</v>
      </c>
      <c r="H79" s="93">
        <f t="shared" si="84"/>
        <v>27</v>
      </c>
      <c r="I79" s="93">
        <f t="shared" si="85"/>
        <v>22</v>
      </c>
      <c r="J79" s="93">
        <f t="shared" si="81"/>
        <v>17</v>
      </c>
      <c r="K79" s="115">
        <v>11</v>
      </c>
      <c r="L79" s="115">
        <v>6</v>
      </c>
      <c r="M79" s="93">
        <f t="shared" si="86"/>
        <v>19</v>
      </c>
      <c r="N79" s="114">
        <v>9</v>
      </c>
      <c r="O79" s="114">
        <v>10</v>
      </c>
      <c r="P79" s="93">
        <f t="shared" si="87"/>
        <v>13</v>
      </c>
      <c r="Q79" s="114">
        <v>7</v>
      </c>
      <c r="R79" s="114">
        <v>6</v>
      </c>
      <c r="S79" s="47"/>
      <c r="T79" s="115"/>
      <c r="U79" s="115"/>
      <c r="V79" s="103"/>
      <c r="Y79" s="11"/>
      <c r="Z79" s="11"/>
    </row>
    <row r="80" spans="1:225" ht="14.1" customHeight="1">
      <c r="A80" s="11"/>
      <c r="B80" s="61" t="s">
        <v>52</v>
      </c>
      <c r="C80" s="64">
        <f>SUM(C81:C83)</f>
        <v>67</v>
      </c>
      <c r="D80" s="66">
        <f t="shared" ref="D80:V80" si="88">SUM(D81:D83)</f>
        <v>2</v>
      </c>
      <c r="E80" s="66">
        <f>SUM(E81:E83)</f>
        <v>65</v>
      </c>
      <c r="F80" s="66">
        <f t="shared" si="88"/>
        <v>14</v>
      </c>
      <c r="G80" s="66">
        <f t="shared" si="88"/>
        <v>291</v>
      </c>
      <c r="H80" s="66">
        <f t="shared" si="88"/>
        <v>158</v>
      </c>
      <c r="I80" s="66">
        <f t="shared" si="88"/>
        <v>133</v>
      </c>
      <c r="J80" s="66">
        <f>SUM(J81:J83)</f>
        <v>122</v>
      </c>
      <c r="K80" s="66">
        <f t="shared" si="88"/>
        <v>64</v>
      </c>
      <c r="L80" s="66">
        <f t="shared" si="88"/>
        <v>58</v>
      </c>
      <c r="M80" s="66">
        <f t="shared" si="88"/>
        <v>90</v>
      </c>
      <c r="N80" s="66">
        <f t="shared" si="88"/>
        <v>53</v>
      </c>
      <c r="O80" s="66">
        <f t="shared" si="88"/>
        <v>37</v>
      </c>
      <c r="P80" s="66">
        <f t="shared" si="88"/>
        <v>79</v>
      </c>
      <c r="Q80" s="66">
        <f t="shared" si="88"/>
        <v>41</v>
      </c>
      <c r="R80" s="66">
        <f t="shared" si="88"/>
        <v>38</v>
      </c>
      <c r="S80" s="20"/>
      <c r="T80" s="66"/>
      <c r="U80" s="66"/>
      <c r="V80" s="66"/>
      <c r="W80" s="27"/>
      <c r="X80" s="2"/>
      <c r="Y80" s="11"/>
      <c r="Z80" s="11"/>
    </row>
    <row r="81" spans="1:26" ht="14.1" customHeight="1">
      <c r="A81" s="11"/>
      <c r="B81" s="25" t="s">
        <v>53</v>
      </c>
      <c r="C81" s="78">
        <f>SUM(D81:E81)</f>
        <v>31</v>
      </c>
      <c r="D81" s="111">
        <v>1</v>
      </c>
      <c r="E81" s="111">
        <v>30</v>
      </c>
      <c r="F81" s="111">
        <v>6</v>
      </c>
      <c r="G81" s="88">
        <f t="shared" ref="G81:I83" si="89">J81+M81+P81</f>
        <v>149</v>
      </c>
      <c r="H81" s="88">
        <f t="shared" si="89"/>
        <v>81</v>
      </c>
      <c r="I81" s="88">
        <f t="shared" si="89"/>
        <v>68</v>
      </c>
      <c r="J81" s="88">
        <f t="shared" ref="J81:J83" si="90">SUM(K81:L81)</f>
        <v>50</v>
      </c>
      <c r="K81" s="112">
        <v>26</v>
      </c>
      <c r="L81" s="112">
        <v>24</v>
      </c>
      <c r="M81" s="88">
        <f>SUM(N81:O81)</f>
        <v>49</v>
      </c>
      <c r="N81" s="111">
        <v>30</v>
      </c>
      <c r="O81" s="111">
        <v>19</v>
      </c>
      <c r="P81" s="88">
        <f>SUM(Q81:R81)</f>
        <v>50</v>
      </c>
      <c r="Q81" s="111">
        <v>25</v>
      </c>
      <c r="R81" s="111">
        <v>25</v>
      </c>
      <c r="S81" s="31"/>
      <c r="T81" s="113"/>
      <c r="U81" s="113"/>
      <c r="V81" s="69"/>
      <c r="W81" s="27"/>
      <c r="X81" s="11"/>
      <c r="Y81" s="11"/>
      <c r="Z81" s="2"/>
    </row>
    <row r="82" spans="1:26" ht="14.1" customHeight="1">
      <c r="A82" s="11"/>
      <c r="B82" s="25" t="s">
        <v>54</v>
      </c>
      <c r="C82" s="78">
        <f>SUM(D82:E82)</f>
        <v>16</v>
      </c>
      <c r="D82" s="111"/>
      <c r="E82" s="111">
        <v>16</v>
      </c>
      <c r="F82" s="111">
        <v>3</v>
      </c>
      <c r="G82" s="88">
        <f t="shared" ref="G82" si="91">J82+M82+P82</f>
        <v>48</v>
      </c>
      <c r="H82" s="88">
        <f t="shared" ref="H82" si="92">K82+N82+Q82</f>
        <v>29</v>
      </c>
      <c r="I82" s="88">
        <f t="shared" ref="I82" si="93">L82+O82+R82</f>
        <v>19</v>
      </c>
      <c r="J82" s="88">
        <f t="shared" ref="J82" si="94">SUM(K82:L82)</f>
        <v>13</v>
      </c>
      <c r="K82" s="112">
        <v>4</v>
      </c>
      <c r="L82" s="112">
        <v>9</v>
      </c>
      <c r="M82" s="88">
        <f>SUM(N82:O82)</f>
        <v>18</v>
      </c>
      <c r="N82" s="111">
        <v>12</v>
      </c>
      <c r="O82" s="111">
        <v>6</v>
      </c>
      <c r="P82" s="88">
        <f>SUM(Q82:R82)</f>
        <v>17</v>
      </c>
      <c r="Q82" s="111">
        <v>13</v>
      </c>
      <c r="R82" s="111">
        <v>4</v>
      </c>
      <c r="S82" s="31"/>
      <c r="T82" s="113"/>
      <c r="U82" s="113"/>
      <c r="V82" s="69"/>
      <c r="W82" s="27"/>
      <c r="X82" s="11"/>
      <c r="Y82" s="11"/>
      <c r="Z82" s="2"/>
    </row>
    <row r="83" spans="1:26" ht="14.1" customHeight="1">
      <c r="A83" s="11"/>
      <c r="B83" s="25" t="s">
        <v>115</v>
      </c>
      <c r="C83" s="78">
        <f>SUM(D83:E83)</f>
        <v>20</v>
      </c>
      <c r="D83" s="111">
        <v>1</v>
      </c>
      <c r="E83" s="111">
        <v>19</v>
      </c>
      <c r="F83" s="111">
        <v>5</v>
      </c>
      <c r="G83" s="88">
        <f t="shared" si="89"/>
        <v>94</v>
      </c>
      <c r="H83" s="88">
        <f t="shared" si="89"/>
        <v>48</v>
      </c>
      <c r="I83" s="88">
        <f t="shared" si="89"/>
        <v>46</v>
      </c>
      <c r="J83" s="88">
        <f t="shared" si="90"/>
        <v>59</v>
      </c>
      <c r="K83" s="112">
        <v>34</v>
      </c>
      <c r="L83" s="112">
        <v>25</v>
      </c>
      <c r="M83" s="88">
        <f>SUM(N83:O83)</f>
        <v>23</v>
      </c>
      <c r="N83" s="111">
        <v>11</v>
      </c>
      <c r="O83" s="111">
        <v>12</v>
      </c>
      <c r="P83" s="88">
        <f>SUM(Q83:R83)</f>
        <v>12</v>
      </c>
      <c r="Q83" s="111">
        <v>3</v>
      </c>
      <c r="R83" s="111">
        <v>9</v>
      </c>
      <c r="S83" s="31"/>
      <c r="T83" s="113"/>
      <c r="U83" s="113"/>
      <c r="V83" s="69"/>
      <c r="W83" s="27"/>
      <c r="X83" s="11"/>
      <c r="Y83" s="2"/>
      <c r="Z83" s="11"/>
    </row>
    <row r="84" spans="1:26" ht="14.1" customHeight="1">
      <c r="A84" s="11"/>
      <c r="B84" s="61" t="s">
        <v>55</v>
      </c>
      <c r="C84" s="64">
        <f>SUM(C85:C93)</f>
        <v>265</v>
      </c>
      <c r="D84" s="66">
        <f t="shared" ref="D84:R84" si="95">SUM(D85:D93)</f>
        <v>6</v>
      </c>
      <c r="E84" s="66">
        <f>SUM(E85:E93)</f>
        <v>259</v>
      </c>
      <c r="F84" s="66">
        <f t="shared" si="95"/>
        <v>33</v>
      </c>
      <c r="G84" s="66">
        <f t="shared" si="95"/>
        <v>1074</v>
      </c>
      <c r="H84" s="66">
        <f t="shared" si="95"/>
        <v>563</v>
      </c>
      <c r="I84" s="66">
        <f t="shared" si="95"/>
        <v>511</v>
      </c>
      <c r="J84" s="66">
        <f t="shared" si="95"/>
        <v>361</v>
      </c>
      <c r="K84" s="68">
        <f t="shared" si="95"/>
        <v>196</v>
      </c>
      <c r="L84" s="68">
        <f t="shared" si="95"/>
        <v>165</v>
      </c>
      <c r="M84" s="66">
        <f t="shared" si="95"/>
        <v>344</v>
      </c>
      <c r="N84" s="66">
        <f t="shared" si="95"/>
        <v>179</v>
      </c>
      <c r="O84" s="66">
        <f t="shared" si="95"/>
        <v>165</v>
      </c>
      <c r="P84" s="66">
        <f t="shared" si="95"/>
        <v>369</v>
      </c>
      <c r="Q84" s="66">
        <f t="shared" si="95"/>
        <v>188</v>
      </c>
      <c r="R84" s="66">
        <f t="shared" si="95"/>
        <v>181</v>
      </c>
      <c r="S84" s="20"/>
      <c r="T84" s="68"/>
      <c r="U84" s="68"/>
      <c r="V84" s="68"/>
      <c r="W84" s="27"/>
      <c r="Y84" s="11"/>
      <c r="Z84" s="11"/>
    </row>
    <row r="85" spans="1:26" ht="14.1" customHeight="1">
      <c r="A85" s="11"/>
      <c r="B85" s="25" t="s">
        <v>56</v>
      </c>
      <c r="C85" s="83">
        <f>SUM(D85:E85)</f>
        <v>16</v>
      </c>
      <c r="D85" s="114"/>
      <c r="E85" s="114">
        <v>16</v>
      </c>
      <c r="F85" s="114">
        <v>3</v>
      </c>
      <c r="G85" s="93">
        <f>J85+M85+P85</f>
        <v>217</v>
      </c>
      <c r="H85" s="93">
        <f>K85+N85+Q85</f>
        <v>116</v>
      </c>
      <c r="I85" s="93">
        <f>L85+O85+R85</f>
        <v>101</v>
      </c>
      <c r="J85" s="93">
        <f t="shared" ref="J85" si="96">SUM(K85:L85)</f>
        <v>69</v>
      </c>
      <c r="K85" s="115">
        <v>39</v>
      </c>
      <c r="L85" s="115">
        <v>30</v>
      </c>
      <c r="M85" s="93">
        <f>SUM(N85:O85)</f>
        <v>71</v>
      </c>
      <c r="N85" s="114">
        <v>38</v>
      </c>
      <c r="O85" s="114">
        <v>33</v>
      </c>
      <c r="P85" s="93">
        <f>SUM(Q85:R85)</f>
        <v>77</v>
      </c>
      <c r="Q85" s="114">
        <v>39</v>
      </c>
      <c r="R85" s="114">
        <v>38</v>
      </c>
      <c r="S85" s="47"/>
      <c r="T85" s="115"/>
      <c r="U85" s="115"/>
      <c r="V85" s="103"/>
      <c r="Y85" s="11"/>
    </row>
    <row r="86" spans="1:26" ht="14.1" customHeight="1">
      <c r="A86" s="11"/>
      <c r="B86" s="25" t="s">
        <v>102</v>
      </c>
      <c r="C86" s="83">
        <f t="shared" ref="C86:C87" si="97">SUM(D86:E86)</f>
        <v>33</v>
      </c>
      <c r="D86" s="114">
        <v>1</v>
      </c>
      <c r="E86" s="114">
        <v>32</v>
      </c>
      <c r="F86" s="114">
        <v>6</v>
      </c>
      <c r="G86" s="93">
        <f t="shared" ref="G86:G87" si="98">J86+M86+P86</f>
        <v>164</v>
      </c>
      <c r="H86" s="93">
        <f t="shared" ref="H86:H87" si="99">K86+N86+Q86</f>
        <v>90</v>
      </c>
      <c r="I86" s="93">
        <f t="shared" ref="I86:I87" si="100">L86+O86+R86</f>
        <v>74</v>
      </c>
      <c r="J86" s="93">
        <f t="shared" ref="J86:J87" si="101">SUM(K86:L86)</f>
        <v>55</v>
      </c>
      <c r="K86" s="115">
        <v>34</v>
      </c>
      <c r="L86" s="115">
        <v>21</v>
      </c>
      <c r="M86" s="93">
        <f t="shared" ref="M86:M87" si="102">SUM(N86:O86)</f>
        <v>55</v>
      </c>
      <c r="N86" s="114">
        <v>25</v>
      </c>
      <c r="O86" s="114">
        <v>30</v>
      </c>
      <c r="P86" s="93">
        <f t="shared" ref="P86:P87" si="103">SUM(Q86:R86)</f>
        <v>54</v>
      </c>
      <c r="Q86" s="114">
        <v>31</v>
      </c>
      <c r="R86" s="114">
        <v>23</v>
      </c>
      <c r="S86" s="47"/>
      <c r="T86" s="115"/>
      <c r="U86" s="115"/>
      <c r="V86" s="103"/>
      <c r="Y86" s="11"/>
    </row>
    <row r="87" spans="1:26" ht="14.1" customHeight="1">
      <c r="A87" s="11"/>
      <c r="B87" s="25" t="s">
        <v>103</v>
      </c>
      <c r="C87" s="83">
        <f t="shared" si="97"/>
        <v>19</v>
      </c>
      <c r="D87" s="114">
        <v>1</v>
      </c>
      <c r="E87" s="114">
        <v>18</v>
      </c>
      <c r="F87" s="114">
        <v>3</v>
      </c>
      <c r="G87" s="93">
        <f t="shared" si="98"/>
        <v>96</v>
      </c>
      <c r="H87" s="93">
        <f t="shared" si="99"/>
        <v>46</v>
      </c>
      <c r="I87" s="93">
        <f t="shared" si="100"/>
        <v>50</v>
      </c>
      <c r="J87" s="93">
        <f t="shared" si="101"/>
        <v>32</v>
      </c>
      <c r="K87" s="115">
        <v>16</v>
      </c>
      <c r="L87" s="115">
        <v>16</v>
      </c>
      <c r="M87" s="93">
        <f t="shared" si="102"/>
        <v>32</v>
      </c>
      <c r="N87" s="114">
        <v>15</v>
      </c>
      <c r="O87" s="114">
        <v>17</v>
      </c>
      <c r="P87" s="93">
        <f t="shared" si="103"/>
        <v>32</v>
      </c>
      <c r="Q87" s="114">
        <v>15</v>
      </c>
      <c r="R87" s="114">
        <v>17</v>
      </c>
      <c r="S87" s="47"/>
      <c r="T87" s="115"/>
      <c r="U87" s="115"/>
      <c r="V87" s="103"/>
      <c r="Y87" s="11"/>
    </row>
    <row r="88" spans="1:26" ht="14.1" customHeight="1">
      <c r="A88" s="11"/>
      <c r="B88" s="25" t="s">
        <v>104</v>
      </c>
      <c r="C88" s="83">
        <f t="shared" ref="C88:C93" si="104">SUM(D88:E88)</f>
        <v>55</v>
      </c>
      <c r="D88" s="114">
        <v>2</v>
      </c>
      <c r="E88" s="114">
        <v>53</v>
      </c>
      <c r="F88" s="114">
        <v>3</v>
      </c>
      <c r="G88" s="93">
        <f t="shared" ref="G88:G93" si="105">J88+M88+P88</f>
        <v>152</v>
      </c>
      <c r="H88" s="93">
        <f t="shared" ref="H88:H93" si="106">K88+N88+Q88</f>
        <v>82</v>
      </c>
      <c r="I88" s="93">
        <f t="shared" ref="I88:I93" si="107">L88+O88+R88</f>
        <v>70</v>
      </c>
      <c r="J88" s="93">
        <f t="shared" ref="J88:J93" si="108">SUM(K88:L88)</f>
        <v>50</v>
      </c>
      <c r="K88" s="115">
        <v>27</v>
      </c>
      <c r="L88" s="115">
        <v>23</v>
      </c>
      <c r="M88" s="93">
        <f t="shared" ref="M88:M93" si="109">SUM(N88:O88)</f>
        <v>50</v>
      </c>
      <c r="N88" s="114">
        <v>28</v>
      </c>
      <c r="O88" s="114">
        <v>22</v>
      </c>
      <c r="P88" s="93">
        <f t="shared" ref="P88:P93" si="110">SUM(Q88:R88)</f>
        <v>52</v>
      </c>
      <c r="Q88" s="114">
        <v>27</v>
      </c>
      <c r="R88" s="114">
        <v>25</v>
      </c>
      <c r="S88" s="47"/>
      <c r="T88" s="115"/>
      <c r="U88" s="115"/>
      <c r="V88" s="103"/>
      <c r="Y88" s="11"/>
    </row>
    <row r="89" spans="1:26" ht="14.1" customHeight="1">
      <c r="A89" s="11"/>
      <c r="B89" s="25" t="s">
        <v>105</v>
      </c>
      <c r="C89" s="83">
        <f t="shared" si="104"/>
        <v>17</v>
      </c>
      <c r="D89" s="114">
        <v>1</v>
      </c>
      <c r="E89" s="114">
        <v>16</v>
      </c>
      <c r="F89" s="114">
        <v>3</v>
      </c>
      <c r="G89" s="93">
        <f t="shared" si="105"/>
        <v>61</v>
      </c>
      <c r="H89" s="93">
        <f t="shared" si="106"/>
        <v>36</v>
      </c>
      <c r="I89" s="93">
        <f t="shared" si="107"/>
        <v>25</v>
      </c>
      <c r="J89" s="93">
        <f t="shared" si="108"/>
        <v>22</v>
      </c>
      <c r="K89" s="115">
        <v>14</v>
      </c>
      <c r="L89" s="115">
        <v>8</v>
      </c>
      <c r="M89" s="93">
        <f t="shared" si="109"/>
        <v>18</v>
      </c>
      <c r="N89" s="114">
        <v>11</v>
      </c>
      <c r="O89" s="114">
        <v>7</v>
      </c>
      <c r="P89" s="93">
        <f t="shared" si="110"/>
        <v>21</v>
      </c>
      <c r="Q89" s="114">
        <v>11</v>
      </c>
      <c r="R89" s="114">
        <v>10</v>
      </c>
      <c r="S89" s="47"/>
      <c r="T89" s="115"/>
      <c r="U89" s="115"/>
      <c r="V89" s="103"/>
      <c r="Y89" s="11"/>
    </row>
    <row r="90" spans="1:26" ht="14.1" customHeight="1">
      <c r="A90" s="11"/>
      <c r="B90" s="25" t="s">
        <v>116</v>
      </c>
      <c r="C90" s="83">
        <f t="shared" si="104"/>
        <v>36</v>
      </c>
      <c r="D90" s="114">
        <v>1</v>
      </c>
      <c r="E90" s="114">
        <v>35</v>
      </c>
      <c r="F90" s="114">
        <v>6</v>
      </c>
      <c r="G90" s="93">
        <f t="shared" si="105"/>
        <v>167</v>
      </c>
      <c r="H90" s="93">
        <f t="shared" si="106"/>
        <v>83</v>
      </c>
      <c r="I90" s="93">
        <f t="shared" si="107"/>
        <v>84</v>
      </c>
      <c r="J90" s="93">
        <f t="shared" si="108"/>
        <v>54</v>
      </c>
      <c r="K90" s="115">
        <v>27</v>
      </c>
      <c r="L90" s="115">
        <v>27</v>
      </c>
      <c r="M90" s="93">
        <f t="shared" si="109"/>
        <v>51</v>
      </c>
      <c r="N90" s="114">
        <v>27</v>
      </c>
      <c r="O90" s="114">
        <v>24</v>
      </c>
      <c r="P90" s="93">
        <f t="shared" si="110"/>
        <v>62</v>
      </c>
      <c r="Q90" s="114">
        <v>29</v>
      </c>
      <c r="R90" s="114">
        <v>33</v>
      </c>
      <c r="S90" s="47"/>
      <c r="T90" s="115"/>
      <c r="U90" s="115"/>
      <c r="V90" s="103"/>
      <c r="Y90" s="11"/>
    </row>
    <row r="91" spans="1:26" ht="14.1" customHeight="1">
      <c r="A91" s="11"/>
      <c r="B91" s="25" t="s">
        <v>117</v>
      </c>
      <c r="C91" s="83">
        <f t="shared" si="104"/>
        <v>32</v>
      </c>
      <c r="D91" s="114"/>
      <c r="E91" s="114">
        <v>32</v>
      </c>
      <c r="F91" s="114">
        <v>3</v>
      </c>
      <c r="G91" s="93">
        <f t="shared" si="105"/>
        <v>86</v>
      </c>
      <c r="H91" s="93">
        <f t="shared" si="106"/>
        <v>58</v>
      </c>
      <c r="I91" s="93">
        <f t="shared" si="107"/>
        <v>28</v>
      </c>
      <c r="J91" s="93">
        <f t="shared" si="108"/>
        <v>31</v>
      </c>
      <c r="K91" s="115">
        <v>23</v>
      </c>
      <c r="L91" s="115">
        <v>8</v>
      </c>
      <c r="M91" s="93">
        <f t="shared" si="109"/>
        <v>29</v>
      </c>
      <c r="N91" s="114">
        <v>20</v>
      </c>
      <c r="O91" s="114">
        <v>9</v>
      </c>
      <c r="P91" s="93">
        <f t="shared" si="110"/>
        <v>26</v>
      </c>
      <c r="Q91" s="114">
        <v>15</v>
      </c>
      <c r="R91" s="114">
        <v>11</v>
      </c>
      <c r="S91" s="47"/>
      <c r="T91" s="115"/>
      <c r="U91" s="115"/>
      <c r="V91" s="103"/>
      <c r="Y91" s="11"/>
    </row>
    <row r="92" spans="1:26" ht="14.1" customHeight="1">
      <c r="A92" s="11"/>
      <c r="B92" s="25" t="s">
        <v>118</v>
      </c>
      <c r="C92" s="83">
        <f t="shared" si="104"/>
        <v>32</v>
      </c>
      <c r="D92" s="114"/>
      <c r="E92" s="114">
        <v>32</v>
      </c>
      <c r="F92" s="114">
        <v>3</v>
      </c>
      <c r="G92" s="93">
        <f t="shared" si="105"/>
        <v>80</v>
      </c>
      <c r="H92" s="93">
        <f t="shared" si="106"/>
        <v>29</v>
      </c>
      <c r="I92" s="93">
        <f t="shared" si="107"/>
        <v>51</v>
      </c>
      <c r="J92" s="93">
        <f t="shared" si="108"/>
        <v>29</v>
      </c>
      <c r="K92" s="115">
        <v>6</v>
      </c>
      <c r="L92" s="115">
        <v>23</v>
      </c>
      <c r="M92" s="93">
        <f t="shared" si="109"/>
        <v>23</v>
      </c>
      <c r="N92" s="114">
        <v>9</v>
      </c>
      <c r="O92" s="114">
        <v>14</v>
      </c>
      <c r="P92" s="93">
        <f t="shared" si="110"/>
        <v>28</v>
      </c>
      <c r="Q92" s="114">
        <v>14</v>
      </c>
      <c r="R92" s="114">
        <v>14</v>
      </c>
      <c r="S92" s="47"/>
      <c r="T92" s="115"/>
      <c r="U92" s="115"/>
      <c r="V92" s="103"/>
      <c r="Y92" s="11"/>
    </row>
    <row r="93" spans="1:26" ht="14.1" customHeight="1">
      <c r="A93" s="11"/>
      <c r="B93" s="25" t="s">
        <v>119</v>
      </c>
      <c r="C93" s="83">
        <f t="shared" si="104"/>
        <v>25</v>
      </c>
      <c r="D93" s="114"/>
      <c r="E93" s="114">
        <v>25</v>
      </c>
      <c r="F93" s="114">
        <v>3</v>
      </c>
      <c r="G93" s="93">
        <f t="shared" si="105"/>
        <v>51</v>
      </c>
      <c r="H93" s="93">
        <f t="shared" si="106"/>
        <v>23</v>
      </c>
      <c r="I93" s="93">
        <f t="shared" si="107"/>
        <v>28</v>
      </c>
      <c r="J93" s="93">
        <f t="shared" si="108"/>
        <v>19</v>
      </c>
      <c r="K93" s="115">
        <v>10</v>
      </c>
      <c r="L93" s="115">
        <v>9</v>
      </c>
      <c r="M93" s="93">
        <f t="shared" si="109"/>
        <v>15</v>
      </c>
      <c r="N93" s="114">
        <v>6</v>
      </c>
      <c r="O93" s="114">
        <v>9</v>
      </c>
      <c r="P93" s="93">
        <f t="shared" si="110"/>
        <v>17</v>
      </c>
      <c r="Q93" s="114">
        <v>7</v>
      </c>
      <c r="R93" s="114">
        <v>10</v>
      </c>
      <c r="S93" s="47"/>
      <c r="T93" s="115"/>
      <c r="U93" s="115"/>
      <c r="V93" s="103"/>
      <c r="Y93" s="11"/>
    </row>
    <row r="94" spans="1:26" ht="14.1" customHeight="1">
      <c r="A94" s="11"/>
      <c r="B94" s="61" t="s">
        <v>57</v>
      </c>
      <c r="C94" s="64">
        <f>SUM(C95:C98)</f>
        <v>113</v>
      </c>
      <c r="D94" s="66">
        <f t="shared" ref="D94:V94" si="111">SUM(D95:D98)</f>
        <v>5</v>
      </c>
      <c r="E94" s="66">
        <f t="shared" si="111"/>
        <v>108</v>
      </c>
      <c r="F94" s="66">
        <f t="shared" si="111"/>
        <v>25</v>
      </c>
      <c r="G94" s="66">
        <f>SUM(G95:G98)</f>
        <v>657</v>
      </c>
      <c r="H94" s="66">
        <f t="shared" si="111"/>
        <v>337</v>
      </c>
      <c r="I94" s="66">
        <f t="shared" si="111"/>
        <v>320</v>
      </c>
      <c r="J94" s="66">
        <f>SUM(J95:J98)</f>
        <v>212</v>
      </c>
      <c r="K94" s="66">
        <f t="shared" si="111"/>
        <v>107</v>
      </c>
      <c r="L94" s="66">
        <f t="shared" si="111"/>
        <v>105</v>
      </c>
      <c r="M94" s="66">
        <f t="shared" si="111"/>
        <v>226</v>
      </c>
      <c r="N94" s="66">
        <f t="shared" si="111"/>
        <v>115</v>
      </c>
      <c r="O94" s="66">
        <f t="shared" si="111"/>
        <v>111</v>
      </c>
      <c r="P94" s="66">
        <f t="shared" si="111"/>
        <v>219</v>
      </c>
      <c r="Q94" s="66">
        <f t="shared" si="111"/>
        <v>115</v>
      </c>
      <c r="R94" s="66">
        <f t="shared" si="111"/>
        <v>104</v>
      </c>
      <c r="S94" s="20"/>
      <c r="T94" s="66"/>
      <c r="U94" s="66"/>
      <c r="V94" s="66"/>
      <c r="W94" s="27"/>
      <c r="X94" s="11"/>
    </row>
    <row r="95" spans="1:26" ht="14.1" customHeight="1">
      <c r="A95" s="11"/>
      <c r="B95" s="25" t="s">
        <v>58</v>
      </c>
      <c r="C95" s="84">
        <f>SUM(D95:E95)</f>
        <v>27</v>
      </c>
      <c r="D95" s="48"/>
      <c r="E95" s="48">
        <v>27</v>
      </c>
      <c r="F95" s="48">
        <v>9</v>
      </c>
      <c r="G95" s="94">
        <f t="shared" ref="G95:I100" si="112">J95+M95+P95</f>
        <v>205</v>
      </c>
      <c r="H95" s="94">
        <f t="shared" si="112"/>
        <v>109</v>
      </c>
      <c r="I95" s="94">
        <f t="shared" si="112"/>
        <v>96</v>
      </c>
      <c r="J95" s="94">
        <f t="shared" ref="J95:J100" si="113">SUM(K95:L95)</f>
        <v>62</v>
      </c>
      <c r="K95" s="48">
        <v>32</v>
      </c>
      <c r="L95" s="48">
        <v>30</v>
      </c>
      <c r="M95" s="94">
        <f>SUM(N95:O95)</f>
        <v>73</v>
      </c>
      <c r="N95" s="48">
        <v>40</v>
      </c>
      <c r="O95" s="48">
        <v>33</v>
      </c>
      <c r="P95" s="94">
        <f>SUM(Q95:R95)</f>
        <v>70</v>
      </c>
      <c r="Q95" s="48">
        <v>37</v>
      </c>
      <c r="R95" s="48">
        <v>33</v>
      </c>
      <c r="S95" s="49"/>
      <c r="T95" s="48"/>
      <c r="U95" s="48"/>
      <c r="V95" s="104"/>
      <c r="W95" s="27"/>
      <c r="X95" s="2"/>
    </row>
    <row r="96" spans="1:26" ht="14.1" customHeight="1">
      <c r="A96" s="11"/>
      <c r="B96" s="25" t="s">
        <v>59</v>
      </c>
      <c r="C96" s="78">
        <f>SUM(D96:E96)</f>
        <v>18</v>
      </c>
      <c r="D96" s="30">
        <v>1</v>
      </c>
      <c r="E96" s="30">
        <v>17</v>
      </c>
      <c r="F96" s="30">
        <v>4</v>
      </c>
      <c r="G96" s="88">
        <f t="shared" si="112"/>
        <v>85</v>
      </c>
      <c r="H96" s="88">
        <f t="shared" si="112"/>
        <v>48</v>
      </c>
      <c r="I96" s="88">
        <f t="shared" si="112"/>
        <v>37</v>
      </c>
      <c r="J96" s="88">
        <f t="shared" si="113"/>
        <v>29</v>
      </c>
      <c r="K96" s="30">
        <v>15</v>
      </c>
      <c r="L96" s="30">
        <v>14</v>
      </c>
      <c r="M96" s="88">
        <f>SUM(N96:O96)</f>
        <v>25</v>
      </c>
      <c r="N96" s="30">
        <v>13</v>
      </c>
      <c r="O96" s="30">
        <v>12</v>
      </c>
      <c r="P96" s="88">
        <f>SUM(Q96:R96)</f>
        <v>31</v>
      </c>
      <c r="Q96" s="30">
        <v>20</v>
      </c>
      <c r="R96" s="30">
        <v>11</v>
      </c>
      <c r="S96" s="31"/>
      <c r="T96" s="30"/>
      <c r="U96" s="30"/>
      <c r="V96" s="69"/>
      <c r="W96" s="27"/>
      <c r="X96" s="11"/>
    </row>
    <row r="97" spans="1:24" ht="14.1" customHeight="1">
      <c r="A97" s="11"/>
      <c r="B97" s="25" t="s">
        <v>60</v>
      </c>
      <c r="C97" s="85">
        <f>SUM(D97:E97)</f>
        <v>33</v>
      </c>
      <c r="D97" s="50">
        <v>3</v>
      </c>
      <c r="E97" s="50">
        <v>30</v>
      </c>
      <c r="F97" s="50">
        <v>6</v>
      </c>
      <c r="G97" s="95">
        <f t="shared" si="112"/>
        <v>188</v>
      </c>
      <c r="H97" s="95">
        <f t="shared" si="112"/>
        <v>81</v>
      </c>
      <c r="I97" s="95">
        <f t="shared" si="112"/>
        <v>107</v>
      </c>
      <c r="J97" s="95">
        <f t="shared" si="113"/>
        <v>63</v>
      </c>
      <c r="K97" s="50">
        <v>25</v>
      </c>
      <c r="L97" s="50">
        <v>38</v>
      </c>
      <c r="M97" s="95">
        <f>SUM(N97:O97)</f>
        <v>62</v>
      </c>
      <c r="N97" s="50">
        <v>29</v>
      </c>
      <c r="O97" s="50">
        <v>33</v>
      </c>
      <c r="P97" s="95">
        <f>SUM(Q97:R97)</f>
        <v>63</v>
      </c>
      <c r="Q97" s="50">
        <v>27</v>
      </c>
      <c r="R97" s="50">
        <v>36</v>
      </c>
      <c r="S97" s="51"/>
      <c r="T97" s="50"/>
      <c r="U97" s="50"/>
      <c r="V97" s="105"/>
      <c r="W97" s="27"/>
      <c r="X97" s="11"/>
    </row>
    <row r="98" spans="1:24" ht="14.1" customHeight="1">
      <c r="A98" s="11"/>
      <c r="B98" s="37" t="s">
        <v>61</v>
      </c>
      <c r="C98" s="78">
        <f>SUM(D98:E98)</f>
        <v>35</v>
      </c>
      <c r="D98" s="28">
        <v>1</v>
      </c>
      <c r="E98" s="28">
        <v>34</v>
      </c>
      <c r="F98" s="28">
        <v>6</v>
      </c>
      <c r="G98" s="88">
        <f t="shared" si="112"/>
        <v>179</v>
      </c>
      <c r="H98" s="88">
        <f t="shared" si="112"/>
        <v>99</v>
      </c>
      <c r="I98" s="88">
        <f t="shared" si="112"/>
        <v>80</v>
      </c>
      <c r="J98" s="88">
        <f t="shared" si="113"/>
        <v>58</v>
      </c>
      <c r="K98" s="28">
        <v>35</v>
      </c>
      <c r="L98" s="28">
        <v>23</v>
      </c>
      <c r="M98" s="88">
        <f>SUM(N98:O98)</f>
        <v>66</v>
      </c>
      <c r="N98" s="28">
        <v>33</v>
      </c>
      <c r="O98" s="28">
        <v>33</v>
      </c>
      <c r="P98" s="88">
        <f>SUM(Q98:R98)</f>
        <v>55</v>
      </c>
      <c r="Q98" s="28">
        <v>31</v>
      </c>
      <c r="R98" s="28">
        <v>24</v>
      </c>
      <c r="S98" s="31"/>
      <c r="T98" s="28"/>
      <c r="U98" s="28"/>
      <c r="V98" s="76"/>
      <c r="W98" s="27"/>
    </row>
    <row r="99" spans="1:24" ht="14.1" customHeight="1">
      <c r="A99" s="11"/>
      <c r="B99" s="61" t="s">
        <v>92</v>
      </c>
      <c r="C99" s="64">
        <f>SUM(C100:C101)</f>
        <v>34</v>
      </c>
      <c r="D99" s="66">
        <f t="shared" ref="D99:R99" si="114">SUM(D100:D101)</f>
        <v>2</v>
      </c>
      <c r="E99" s="66">
        <f t="shared" si="114"/>
        <v>32</v>
      </c>
      <c r="F99" s="66">
        <f t="shared" si="114"/>
        <v>9</v>
      </c>
      <c r="G99" s="66">
        <f t="shared" si="114"/>
        <v>209</v>
      </c>
      <c r="H99" s="66">
        <f t="shared" si="114"/>
        <v>98</v>
      </c>
      <c r="I99" s="66">
        <f t="shared" si="114"/>
        <v>111</v>
      </c>
      <c r="J99" s="66">
        <f t="shared" si="114"/>
        <v>67</v>
      </c>
      <c r="K99" s="66">
        <f t="shared" si="114"/>
        <v>33</v>
      </c>
      <c r="L99" s="66">
        <f t="shared" si="114"/>
        <v>34</v>
      </c>
      <c r="M99" s="66">
        <f t="shared" si="114"/>
        <v>67</v>
      </c>
      <c r="N99" s="66">
        <f t="shared" si="114"/>
        <v>33</v>
      </c>
      <c r="O99" s="66">
        <f t="shared" si="114"/>
        <v>34</v>
      </c>
      <c r="P99" s="66">
        <f t="shared" si="114"/>
        <v>75</v>
      </c>
      <c r="Q99" s="66">
        <f t="shared" si="114"/>
        <v>32</v>
      </c>
      <c r="R99" s="66">
        <f t="shared" si="114"/>
        <v>43</v>
      </c>
      <c r="S99" s="58"/>
      <c r="T99" s="76"/>
      <c r="U99" s="76"/>
      <c r="V99" s="76"/>
      <c r="W99" s="27"/>
    </row>
    <row r="100" spans="1:24" ht="14.1" customHeight="1">
      <c r="A100" s="11"/>
      <c r="B100" s="37" t="s">
        <v>81</v>
      </c>
      <c r="C100" s="78">
        <f>SUM(D100:E100)</f>
        <v>15</v>
      </c>
      <c r="D100" s="111">
        <v>1</v>
      </c>
      <c r="E100" s="111">
        <v>14</v>
      </c>
      <c r="F100" s="111">
        <v>6</v>
      </c>
      <c r="G100" s="88">
        <f t="shared" si="112"/>
        <v>165</v>
      </c>
      <c r="H100" s="88">
        <f t="shared" ref="H100" si="115">K100+N100+Q100</f>
        <v>78</v>
      </c>
      <c r="I100" s="88">
        <f t="shared" ref="I100" si="116">L100+O100+R100</f>
        <v>87</v>
      </c>
      <c r="J100" s="88">
        <f t="shared" si="113"/>
        <v>50</v>
      </c>
      <c r="K100" s="111">
        <v>25</v>
      </c>
      <c r="L100" s="111">
        <v>25</v>
      </c>
      <c r="M100" s="88">
        <f>SUM(N100:O100)</f>
        <v>55</v>
      </c>
      <c r="N100" s="111">
        <v>29</v>
      </c>
      <c r="O100" s="111">
        <v>26</v>
      </c>
      <c r="P100" s="88">
        <f>SUM(Q100:R100)</f>
        <v>60</v>
      </c>
      <c r="Q100" s="111">
        <v>24</v>
      </c>
      <c r="R100" s="111">
        <v>36</v>
      </c>
      <c r="S100" s="31"/>
      <c r="T100" s="119"/>
      <c r="U100" s="119"/>
      <c r="V100" s="76"/>
      <c r="W100" s="27"/>
    </row>
    <row r="101" spans="1:24" ht="14.1" customHeight="1">
      <c r="A101" s="11"/>
      <c r="B101" s="37" t="s">
        <v>120</v>
      </c>
      <c r="C101" s="78">
        <f>SUM(D101:E101)</f>
        <v>19</v>
      </c>
      <c r="D101" s="111">
        <v>1</v>
      </c>
      <c r="E101" s="111">
        <v>18</v>
      </c>
      <c r="F101" s="111">
        <v>3</v>
      </c>
      <c r="G101" s="88">
        <f t="shared" ref="G101" si="117">J101+M101+P101</f>
        <v>44</v>
      </c>
      <c r="H101" s="88">
        <f t="shared" ref="H101" si="118">K101+N101+Q101</f>
        <v>20</v>
      </c>
      <c r="I101" s="88">
        <f t="shared" ref="I101" si="119">L101+O101+R101</f>
        <v>24</v>
      </c>
      <c r="J101" s="88">
        <f t="shared" ref="J101" si="120">SUM(K101:L101)</f>
        <v>17</v>
      </c>
      <c r="K101" s="111">
        <v>8</v>
      </c>
      <c r="L101" s="111">
        <v>9</v>
      </c>
      <c r="M101" s="88">
        <f>SUM(N101:O101)</f>
        <v>12</v>
      </c>
      <c r="N101" s="111">
        <v>4</v>
      </c>
      <c r="O101" s="111">
        <v>8</v>
      </c>
      <c r="P101" s="88">
        <f>SUM(Q101:R101)</f>
        <v>15</v>
      </c>
      <c r="Q101" s="111">
        <v>8</v>
      </c>
      <c r="R101" s="111">
        <v>7</v>
      </c>
      <c r="S101" s="31"/>
      <c r="T101" s="119"/>
      <c r="U101" s="119"/>
      <c r="V101" s="76"/>
      <c r="W101" s="27"/>
    </row>
    <row r="102" spans="1:24" ht="14.1" customHeight="1">
      <c r="A102" s="11"/>
      <c r="B102" s="61" t="s">
        <v>62</v>
      </c>
      <c r="C102" s="64">
        <f t="shared" ref="C102:V102" si="121">SUM(C103:C103)</f>
        <v>17</v>
      </c>
      <c r="D102" s="66">
        <f t="shared" si="121"/>
        <v>2</v>
      </c>
      <c r="E102" s="66">
        <f t="shared" si="121"/>
        <v>15</v>
      </c>
      <c r="F102" s="66">
        <f t="shared" si="121"/>
        <v>7</v>
      </c>
      <c r="G102" s="66">
        <f t="shared" si="121"/>
        <v>194</v>
      </c>
      <c r="H102" s="66">
        <f t="shared" si="121"/>
        <v>93</v>
      </c>
      <c r="I102" s="66">
        <f t="shared" si="121"/>
        <v>101</v>
      </c>
      <c r="J102" s="66">
        <f>SUM(J103:J103)</f>
        <v>48</v>
      </c>
      <c r="K102" s="68">
        <f t="shared" si="121"/>
        <v>25</v>
      </c>
      <c r="L102" s="68">
        <f t="shared" si="121"/>
        <v>23</v>
      </c>
      <c r="M102" s="66">
        <f t="shared" si="121"/>
        <v>69</v>
      </c>
      <c r="N102" s="66">
        <f t="shared" si="121"/>
        <v>34</v>
      </c>
      <c r="O102" s="66">
        <f t="shared" si="121"/>
        <v>35</v>
      </c>
      <c r="P102" s="66">
        <f t="shared" si="121"/>
        <v>77</v>
      </c>
      <c r="Q102" s="66">
        <f t="shared" si="121"/>
        <v>34</v>
      </c>
      <c r="R102" s="66">
        <f t="shared" si="121"/>
        <v>43</v>
      </c>
      <c r="S102" s="20"/>
      <c r="T102" s="68"/>
      <c r="U102" s="68"/>
      <c r="V102" s="68"/>
      <c r="W102" s="27"/>
    </row>
    <row r="103" spans="1:24" ht="14.1" customHeight="1">
      <c r="A103" s="11"/>
      <c r="B103" s="25" t="s">
        <v>63</v>
      </c>
      <c r="C103" s="83">
        <f>SUM(D103:E103)</f>
        <v>17</v>
      </c>
      <c r="D103" s="114">
        <v>2</v>
      </c>
      <c r="E103" s="114">
        <v>15</v>
      </c>
      <c r="F103" s="114">
        <v>7</v>
      </c>
      <c r="G103" s="93">
        <f t="shared" ref="G103:I103" si="122">J103+M103+P103</f>
        <v>194</v>
      </c>
      <c r="H103" s="93">
        <f t="shared" si="122"/>
        <v>93</v>
      </c>
      <c r="I103" s="93">
        <f t="shared" si="122"/>
        <v>101</v>
      </c>
      <c r="J103" s="93">
        <f t="shared" ref="J103" si="123">SUM(K103:L103)</f>
        <v>48</v>
      </c>
      <c r="K103" s="28">
        <v>25</v>
      </c>
      <c r="L103" s="28">
        <v>23</v>
      </c>
      <c r="M103" s="93">
        <f>SUM(N103:O103)</f>
        <v>69</v>
      </c>
      <c r="N103" s="28">
        <v>34</v>
      </c>
      <c r="O103" s="28">
        <v>35</v>
      </c>
      <c r="P103" s="93">
        <f>SUM(Q103:R103)</f>
        <v>77</v>
      </c>
      <c r="Q103" s="28">
        <v>34</v>
      </c>
      <c r="R103" s="28">
        <v>43</v>
      </c>
      <c r="S103" s="47"/>
      <c r="T103" s="28"/>
      <c r="U103" s="28"/>
      <c r="V103" s="103"/>
    </row>
    <row r="104" spans="1:24" ht="14.1" customHeight="1">
      <c r="B104" s="61" t="s">
        <v>64</v>
      </c>
      <c r="C104" s="77">
        <f>SUM(C105:C110)</f>
        <v>134</v>
      </c>
      <c r="D104" s="68">
        <f t="shared" ref="D104:V104" si="124">SUM(D105:D110)</f>
        <v>10</v>
      </c>
      <c r="E104" s="68">
        <f t="shared" si="124"/>
        <v>124</v>
      </c>
      <c r="F104" s="68">
        <f t="shared" si="124"/>
        <v>28</v>
      </c>
      <c r="G104" s="68">
        <f t="shared" si="124"/>
        <v>525</v>
      </c>
      <c r="H104" s="68">
        <f t="shared" si="124"/>
        <v>280</v>
      </c>
      <c r="I104" s="68">
        <f t="shared" si="124"/>
        <v>245</v>
      </c>
      <c r="J104" s="68">
        <f>SUM(J105:J110)</f>
        <v>165</v>
      </c>
      <c r="K104" s="68">
        <f t="shared" si="124"/>
        <v>74</v>
      </c>
      <c r="L104" s="68">
        <f t="shared" si="124"/>
        <v>91</v>
      </c>
      <c r="M104" s="68">
        <f t="shared" si="124"/>
        <v>179</v>
      </c>
      <c r="N104" s="68">
        <f t="shared" si="124"/>
        <v>102</v>
      </c>
      <c r="O104" s="68">
        <f t="shared" si="124"/>
        <v>77</v>
      </c>
      <c r="P104" s="68">
        <f t="shared" si="124"/>
        <v>181</v>
      </c>
      <c r="Q104" s="68">
        <f t="shared" si="124"/>
        <v>104</v>
      </c>
      <c r="R104" s="68">
        <f t="shared" si="124"/>
        <v>77</v>
      </c>
      <c r="S104" s="45"/>
      <c r="T104" s="68"/>
      <c r="U104" s="68"/>
      <c r="V104" s="68"/>
    </row>
    <row r="105" spans="1:24" ht="14.1" customHeight="1">
      <c r="B105" s="25" t="s">
        <v>65</v>
      </c>
      <c r="C105" s="86">
        <f t="shared" ref="C105:C110" si="125">SUM(D105:E105)</f>
        <v>11</v>
      </c>
      <c r="D105" s="120">
        <v>1</v>
      </c>
      <c r="E105" s="120">
        <v>10</v>
      </c>
      <c r="F105" s="120">
        <v>5</v>
      </c>
      <c r="G105" s="96">
        <f t="shared" ref="G105:I110" si="126">J105+M105+P105</f>
        <v>81</v>
      </c>
      <c r="H105" s="96">
        <f t="shared" si="126"/>
        <v>38</v>
      </c>
      <c r="I105" s="96">
        <f t="shared" si="126"/>
        <v>43</v>
      </c>
      <c r="J105" s="96">
        <f t="shared" ref="J105:J110" si="127">SUM(K105:L105)</f>
        <v>25</v>
      </c>
      <c r="K105" s="120">
        <v>12</v>
      </c>
      <c r="L105" s="120">
        <v>13</v>
      </c>
      <c r="M105" s="96">
        <f t="shared" ref="M105:M110" si="128">SUM(N105:O105)</f>
        <v>30</v>
      </c>
      <c r="N105" s="120">
        <v>13</v>
      </c>
      <c r="O105" s="120">
        <v>17</v>
      </c>
      <c r="P105" s="96">
        <f t="shared" ref="P105:P110" si="129">SUM(Q105:R105)</f>
        <v>26</v>
      </c>
      <c r="Q105" s="120">
        <v>13</v>
      </c>
      <c r="R105" s="120">
        <v>13</v>
      </c>
      <c r="S105" s="52"/>
      <c r="T105" s="120"/>
      <c r="U105" s="120"/>
      <c r="V105" s="96"/>
    </row>
    <row r="106" spans="1:24" ht="14.1" customHeight="1">
      <c r="B106" s="25" t="s">
        <v>66</v>
      </c>
      <c r="C106" s="86">
        <f t="shared" si="125"/>
        <v>20</v>
      </c>
      <c r="D106" s="120">
        <v>1</v>
      </c>
      <c r="E106" s="120">
        <v>19</v>
      </c>
      <c r="F106" s="120">
        <v>3</v>
      </c>
      <c r="G106" s="96">
        <f t="shared" si="126"/>
        <v>68</v>
      </c>
      <c r="H106" s="96">
        <f t="shared" si="126"/>
        <v>38</v>
      </c>
      <c r="I106" s="96">
        <f t="shared" si="126"/>
        <v>30</v>
      </c>
      <c r="J106" s="96">
        <f t="shared" si="127"/>
        <v>22</v>
      </c>
      <c r="K106" s="120">
        <v>11</v>
      </c>
      <c r="L106" s="120">
        <v>11</v>
      </c>
      <c r="M106" s="96">
        <f t="shared" si="128"/>
        <v>25</v>
      </c>
      <c r="N106" s="120">
        <v>19</v>
      </c>
      <c r="O106" s="120">
        <v>6</v>
      </c>
      <c r="P106" s="96">
        <f t="shared" si="129"/>
        <v>21</v>
      </c>
      <c r="Q106" s="120">
        <v>8</v>
      </c>
      <c r="R106" s="120">
        <v>13</v>
      </c>
      <c r="S106" s="52"/>
      <c r="T106" s="120"/>
      <c r="U106" s="120"/>
      <c r="V106" s="96"/>
    </row>
    <row r="107" spans="1:24" ht="14.1" customHeight="1">
      <c r="B107" s="25" t="s">
        <v>112</v>
      </c>
      <c r="C107" s="86">
        <f t="shared" si="125"/>
        <v>24</v>
      </c>
      <c r="D107" s="120">
        <v>1</v>
      </c>
      <c r="E107" s="120">
        <v>23</v>
      </c>
      <c r="F107" s="120">
        <v>5</v>
      </c>
      <c r="G107" s="96">
        <f t="shared" si="126"/>
        <v>84</v>
      </c>
      <c r="H107" s="96">
        <f t="shared" si="126"/>
        <v>49</v>
      </c>
      <c r="I107" s="96">
        <f t="shared" si="126"/>
        <v>35</v>
      </c>
      <c r="J107" s="96">
        <f t="shared" si="127"/>
        <v>23</v>
      </c>
      <c r="K107" s="120">
        <v>12</v>
      </c>
      <c r="L107" s="120">
        <v>11</v>
      </c>
      <c r="M107" s="96">
        <f t="shared" si="128"/>
        <v>24</v>
      </c>
      <c r="N107" s="120">
        <v>12</v>
      </c>
      <c r="O107" s="120">
        <v>12</v>
      </c>
      <c r="P107" s="96">
        <f t="shared" si="129"/>
        <v>37</v>
      </c>
      <c r="Q107" s="120">
        <v>25</v>
      </c>
      <c r="R107" s="120">
        <v>12</v>
      </c>
      <c r="S107" s="52"/>
      <c r="T107" s="120"/>
      <c r="U107" s="120"/>
      <c r="V107" s="96"/>
    </row>
    <row r="108" spans="1:24" ht="14.1" customHeight="1">
      <c r="B108" s="25" t="s">
        <v>67</v>
      </c>
      <c r="C108" s="86">
        <f t="shared" si="125"/>
        <v>31</v>
      </c>
      <c r="D108" s="120">
        <v>2</v>
      </c>
      <c r="E108" s="120">
        <v>29</v>
      </c>
      <c r="F108" s="120">
        <v>6</v>
      </c>
      <c r="G108" s="96">
        <f t="shared" si="126"/>
        <v>114</v>
      </c>
      <c r="H108" s="96">
        <f t="shared" si="126"/>
        <v>54</v>
      </c>
      <c r="I108" s="96">
        <f t="shared" si="126"/>
        <v>60</v>
      </c>
      <c r="J108" s="96">
        <f t="shared" si="127"/>
        <v>39</v>
      </c>
      <c r="K108" s="120">
        <v>17</v>
      </c>
      <c r="L108" s="120">
        <v>22</v>
      </c>
      <c r="M108" s="96">
        <f t="shared" si="128"/>
        <v>36</v>
      </c>
      <c r="N108" s="120">
        <v>17</v>
      </c>
      <c r="O108" s="120">
        <v>19</v>
      </c>
      <c r="P108" s="96">
        <f t="shared" si="129"/>
        <v>39</v>
      </c>
      <c r="Q108" s="120">
        <v>20</v>
      </c>
      <c r="R108" s="120">
        <v>19</v>
      </c>
      <c r="S108" s="52"/>
      <c r="T108" s="120"/>
      <c r="U108" s="120"/>
      <c r="V108" s="96"/>
    </row>
    <row r="109" spans="1:24" ht="14.1" customHeight="1">
      <c r="B109" s="25" t="s">
        <v>68</v>
      </c>
      <c r="C109" s="86">
        <f t="shared" si="125"/>
        <v>23</v>
      </c>
      <c r="D109" s="120">
        <v>3</v>
      </c>
      <c r="E109" s="120">
        <v>20</v>
      </c>
      <c r="F109" s="120">
        <v>6</v>
      </c>
      <c r="G109" s="96">
        <f t="shared" si="126"/>
        <v>103</v>
      </c>
      <c r="H109" s="96">
        <f t="shared" si="126"/>
        <v>60</v>
      </c>
      <c r="I109" s="96">
        <f t="shared" si="126"/>
        <v>43</v>
      </c>
      <c r="J109" s="96">
        <f t="shared" si="127"/>
        <v>32</v>
      </c>
      <c r="K109" s="120">
        <v>14</v>
      </c>
      <c r="L109" s="120">
        <v>18</v>
      </c>
      <c r="M109" s="96">
        <f t="shared" si="128"/>
        <v>36</v>
      </c>
      <c r="N109" s="120">
        <v>23</v>
      </c>
      <c r="O109" s="120">
        <v>13</v>
      </c>
      <c r="P109" s="96">
        <f t="shared" si="129"/>
        <v>35</v>
      </c>
      <c r="Q109" s="120">
        <v>23</v>
      </c>
      <c r="R109" s="120">
        <v>12</v>
      </c>
      <c r="S109" s="52"/>
      <c r="T109" s="120"/>
      <c r="U109" s="120"/>
      <c r="V109" s="96"/>
    </row>
    <row r="110" spans="1:24" ht="14.1" customHeight="1">
      <c r="B110" s="25" t="s">
        <v>69</v>
      </c>
      <c r="C110" s="86">
        <f t="shared" si="125"/>
        <v>25</v>
      </c>
      <c r="D110" s="120">
        <v>2</v>
      </c>
      <c r="E110" s="120">
        <v>23</v>
      </c>
      <c r="F110" s="120">
        <v>3</v>
      </c>
      <c r="G110" s="96">
        <f t="shared" si="126"/>
        <v>75</v>
      </c>
      <c r="H110" s="96">
        <f t="shared" si="126"/>
        <v>41</v>
      </c>
      <c r="I110" s="96">
        <f t="shared" si="126"/>
        <v>34</v>
      </c>
      <c r="J110" s="96">
        <f t="shared" si="127"/>
        <v>24</v>
      </c>
      <c r="K110" s="120">
        <v>8</v>
      </c>
      <c r="L110" s="120">
        <v>16</v>
      </c>
      <c r="M110" s="96">
        <f t="shared" si="128"/>
        <v>28</v>
      </c>
      <c r="N110" s="120">
        <v>18</v>
      </c>
      <c r="O110" s="120">
        <v>10</v>
      </c>
      <c r="P110" s="96">
        <f t="shared" si="129"/>
        <v>23</v>
      </c>
      <c r="Q110" s="120">
        <v>15</v>
      </c>
      <c r="R110" s="120">
        <v>8</v>
      </c>
      <c r="S110" s="52"/>
      <c r="T110" s="120"/>
      <c r="U110" s="120"/>
      <c r="V110" s="96"/>
    </row>
    <row r="111" spans="1:24" ht="14.1" customHeight="1">
      <c r="B111" s="61" t="s">
        <v>70</v>
      </c>
      <c r="C111" s="77">
        <f>SUM(C112:C115)</f>
        <v>90</v>
      </c>
      <c r="D111" s="68">
        <f t="shared" ref="D111:V111" si="130">SUM(D112:D115)</f>
        <v>3</v>
      </c>
      <c r="E111" s="68">
        <f t="shared" si="130"/>
        <v>87</v>
      </c>
      <c r="F111" s="68">
        <f t="shared" si="130"/>
        <v>13</v>
      </c>
      <c r="G111" s="68">
        <f t="shared" si="130"/>
        <v>338</v>
      </c>
      <c r="H111" s="68">
        <f t="shared" si="130"/>
        <v>159</v>
      </c>
      <c r="I111" s="68">
        <f t="shared" si="130"/>
        <v>179</v>
      </c>
      <c r="J111" s="68">
        <f>SUM(J112:J115)</f>
        <v>121</v>
      </c>
      <c r="K111" s="68">
        <f t="shared" si="130"/>
        <v>60</v>
      </c>
      <c r="L111" s="68">
        <f t="shared" si="130"/>
        <v>61</v>
      </c>
      <c r="M111" s="68">
        <f t="shared" si="130"/>
        <v>114</v>
      </c>
      <c r="N111" s="68">
        <f t="shared" si="130"/>
        <v>56</v>
      </c>
      <c r="O111" s="68">
        <f t="shared" si="130"/>
        <v>58</v>
      </c>
      <c r="P111" s="68">
        <f t="shared" si="130"/>
        <v>103</v>
      </c>
      <c r="Q111" s="68">
        <f t="shared" si="130"/>
        <v>43</v>
      </c>
      <c r="R111" s="68">
        <f t="shared" si="130"/>
        <v>60</v>
      </c>
      <c r="S111" s="45"/>
      <c r="T111" s="68"/>
      <c r="U111" s="68"/>
      <c r="V111" s="68"/>
    </row>
    <row r="112" spans="1:24" ht="14.1" customHeight="1">
      <c r="B112" s="25" t="s">
        <v>71</v>
      </c>
      <c r="C112" s="87">
        <f>SUM(D112:E112)</f>
        <v>17</v>
      </c>
      <c r="D112" s="124">
        <v>1</v>
      </c>
      <c r="E112" s="124">
        <v>16</v>
      </c>
      <c r="F112" s="124">
        <v>3</v>
      </c>
      <c r="G112" s="97">
        <f t="shared" ref="G112:I113" si="131">J112+M112+P112</f>
        <v>60</v>
      </c>
      <c r="H112" s="97">
        <f t="shared" si="131"/>
        <v>29</v>
      </c>
      <c r="I112" s="97">
        <f t="shared" si="131"/>
        <v>31</v>
      </c>
      <c r="J112" s="97">
        <f t="shared" ref="J112:J115" si="132">SUM(K112:L112)</f>
        <v>21</v>
      </c>
      <c r="K112" s="124">
        <v>11</v>
      </c>
      <c r="L112" s="124">
        <v>10</v>
      </c>
      <c r="M112" s="97">
        <f>SUM(N112:O112)</f>
        <v>21</v>
      </c>
      <c r="N112" s="124">
        <v>11</v>
      </c>
      <c r="O112" s="124">
        <v>10</v>
      </c>
      <c r="P112" s="97">
        <f>SUM(Q112:R112)</f>
        <v>18</v>
      </c>
      <c r="Q112" s="124">
        <v>7</v>
      </c>
      <c r="R112" s="124">
        <v>11</v>
      </c>
      <c r="S112" s="53"/>
      <c r="T112" s="124"/>
      <c r="U112" s="124"/>
      <c r="V112" s="97"/>
    </row>
    <row r="113" spans="1:22" ht="14.1" customHeight="1">
      <c r="B113" s="25" t="s">
        <v>72</v>
      </c>
      <c r="C113" s="87">
        <f>SUM(D113:E113)</f>
        <v>22</v>
      </c>
      <c r="D113" s="124"/>
      <c r="E113" s="124">
        <v>22</v>
      </c>
      <c r="F113" s="124">
        <v>4</v>
      </c>
      <c r="G113" s="97">
        <f t="shared" si="131"/>
        <v>115</v>
      </c>
      <c r="H113" s="97">
        <f t="shared" si="131"/>
        <v>53</v>
      </c>
      <c r="I113" s="97">
        <f t="shared" si="131"/>
        <v>62</v>
      </c>
      <c r="J113" s="97">
        <f t="shared" si="132"/>
        <v>40</v>
      </c>
      <c r="K113" s="124">
        <v>21</v>
      </c>
      <c r="L113" s="124">
        <v>19</v>
      </c>
      <c r="M113" s="97">
        <f>SUM(N113:O113)</f>
        <v>40</v>
      </c>
      <c r="N113" s="124">
        <v>18</v>
      </c>
      <c r="O113" s="124">
        <v>22</v>
      </c>
      <c r="P113" s="97">
        <f>SUM(Q113:R113)</f>
        <v>35</v>
      </c>
      <c r="Q113" s="124">
        <v>14</v>
      </c>
      <c r="R113" s="124">
        <v>21</v>
      </c>
      <c r="S113" s="53"/>
      <c r="T113" s="124"/>
      <c r="U113" s="124"/>
      <c r="V113" s="97"/>
    </row>
    <row r="114" spans="1:22" ht="14.1" customHeight="1">
      <c r="B114" s="25" t="s">
        <v>82</v>
      </c>
      <c r="C114" s="87">
        <f>SUM(D114:E114)</f>
        <v>30</v>
      </c>
      <c r="D114" s="124">
        <v>2</v>
      </c>
      <c r="E114" s="124">
        <v>28</v>
      </c>
      <c r="F114" s="124">
        <v>3</v>
      </c>
      <c r="G114" s="97">
        <f t="shared" ref="G114" si="133">J114+M114+P114</f>
        <v>97</v>
      </c>
      <c r="H114" s="97">
        <f t="shared" ref="H114" si="134">K114+N114+Q114</f>
        <v>40</v>
      </c>
      <c r="I114" s="97">
        <f t="shared" ref="I114" si="135">L114+O114+R114</f>
        <v>57</v>
      </c>
      <c r="J114" s="97">
        <f t="shared" ref="J114" si="136">SUM(K114:L114)</f>
        <v>33</v>
      </c>
      <c r="K114" s="124">
        <v>16</v>
      </c>
      <c r="L114" s="124">
        <v>17</v>
      </c>
      <c r="M114" s="97">
        <f>SUM(N114:O114)</f>
        <v>32</v>
      </c>
      <c r="N114" s="124">
        <v>14</v>
      </c>
      <c r="O114" s="124">
        <v>18</v>
      </c>
      <c r="P114" s="97">
        <f>SUM(Q114:R114)</f>
        <v>32</v>
      </c>
      <c r="Q114" s="124">
        <v>10</v>
      </c>
      <c r="R114" s="124">
        <v>22</v>
      </c>
      <c r="S114" s="53"/>
      <c r="T114" s="124"/>
      <c r="U114" s="124"/>
      <c r="V114" s="97"/>
    </row>
    <row r="115" spans="1:22" ht="14.1" customHeight="1">
      <c r="B115" s="25" t="s">
        <v>106</v>
      </c>
      <c r="C115" s="87">
        <f>SUM(D115:E115)</f>
        <v>21</v>
      </c>
      <c r="D115" s="124"/>
      <c r="E115" s="124">
        <v>21</v>
      </c>
      <c r="F115" s="124">
        <v>3</v>
      </c>
      <c r="G115" s="97">
        <f t="shared" ref="G115" si="137">J115+M115+P115</f>
        <v>66</v>
      </c>
      <c r="H115" s="97">
        <f t="shared" ref="H115" si="138">K115+N115+Q115</f>
        <v>37</v>
      </c>
      <c r="I115" s="97">
        <f t="shared" ref="I115" si="139">L115+O115+R115</f>
        <v>29</v>
      </c>
      <c r="J115" s="97">
        <f t="shared" si="132"/>
        <v>27</v>
      </c>
      <c r="K115" s="124">
        <v>12</v>
      </c>
      <c r="L115" s="124">
        <v>15</v>
      </c>
      <c r="M115" s="97">
        <f>SUM(N115:O115)</f>
        <v>21</v>
      </c>
      <c r="N115" s="124">
        <v>13</v>
      </c>
      <c r="O115" s="124">
        <v>8</v>
      </c>
      <c r="P115" s="97">
        <f>SUM(Q115:R115)</f>
        <v>18</v>
      </c>
      <c r="Q115" s="124">
        <v>12</v>
      </c>
      <c r="R115" s="124">
        <v>6</v>
      </c>
      <c r="S115" s="53"/>
      <c r="T115" s="124"/>
      <c r="U115" s="124"/>
      <c r="V115" s="97"/>
    </row>
    <row r="116" spans="1:22" ht="14.1" customHeight="1">
      <c r="A116" s="11"/>
      <c r="B116" s="61" t="s">
        <v>73</v>
      </c>
      <c r="C116" s="64">
        <f>SUM(C117:C118)</f>
        <v>43</v>
      </c>
      <c r="D116" s="66">
        <f t="shared" ref="D116:R116" si="140">SUM(D117:D118)</f>
        <v>2</v>
      </c>
      <c r="E116" s="66">
        <f t="shared" si="140"/>
        <v>41</v>
      </c>
      <c r="F116" s="66">
        <f t="shared" si="140"/>
        <v>6</v>
      </c>
      <c r="G116" s="66">
        <f t="shared" si="140"/>
        <v>139</v>
      </c>
      <c r="H116" s="66">
        <f>SUM(H117:H118)</f>
        <v>73</v>
      </c>
      <c r="I116" s="66">
        <f t="shared" si="140"/>
        <v>66</v>
      </c>
      <c r="J116" s="66">
        <f t="shared" si="140"/>
        <v>50</v>
      </c>
      <c r="K116" s="68">
        <f t="shared" si="140"/>
        <v>24</v>
      </c>
      <c r="L116" s="68">
        <f t="shared" si="140"/>
        <v>26</v>
      </c>
      <c r="M116" s="66">
        <f t="shared" si="140"/>
        <v>47</v>
      </c>
      <c r="N116" s="66">
        <f t="shared" si="140"/>
        <v>28</v>
      </c>
      <c r="O116" s="66">
        <f t="shared" si="140"/>
        <v>19</v>
      </c>
      <c r="P116" s="66">
        <f t="shared" si="140"/>
        <v>42</v>
      </c>
      <c r="Q116" s="66">
        <f t="shared" si="140"/>
        <v>21</v>
      </c>
      <c r="R116" s="66">
        <f t="shared" si="140"/>
        <v>21</v>
      </c>
      <c r="S116" s="20"/>
      <c r="T116" s="68"/>
      <c r="U116" s="68"/>
      <c r="V116" s="68"/>
    </row>
    <row r="117" spans="1:22" ht="14.1" customHeight="1">
      <c r="A117" s="11"/>
      <c r="B117" s="25" t="s">
        <v>74</v>
      </c>
      <c r="C117" s="83">
        <f>SUM(D117:E117)</f>
        <v>15</v>
      </c>
      <c r="D117" s="114">
        <v>1</v>
      </c>
      <c r="E117" s="114">
        <v>14</v>
      </c>
      <c r="F117" s="114">
        <v>3</v>
      </c>
      <c r="G117" s="93">
        <f t="shared" ref="G117:I118" si="141">J117+M117+P117</f>
        <v>69</v>
      </c>
      <c r="H117" s="93">
        <f t="shared" si="141"/>
        <v>38</v>
      </c>
      <c r="I117" s="93">
        <f t="shared" si="141"/>
        <v>31</v>
      </c>
      <c r="J117" s="93">
        <f t="shared" ref="J117" si="142">SUM(K117:L117)</f>
        <v>24</v>
      </c>
      <c r="K117" s="115">
        <v>15</v>
      </c>
      <c r="L117" s="115">
        <v>9</v>
      </c>
      <c r="M117" s="93">
        <f>SUM(N117:O117)</f>
        <v>24</v>
      </c>
      <c r="N117" s="114">
        <v>13</v>
      </c>
      <c r="O117" s="114">
        <v>11</v>
      </c>
      <c r="P117" s="93">
        <f>SUM(Q117:R117)</f>
        <v>21</v>
      </c>
      <c r="Q117" s="114">
        <v>10</v>
      </c>
      <c r="R117" s="114">
        <v>11</v>
      </c>
      <c r="S117" s="47"/>
      <c r="T117" s="115"/>
      <c r="U117" s="115"/>
      <c r="V117" s="103"/>
    </row>
    <row r="118" spans="1:22" ht="15" customHeight="1">
      <c r="B118" s="57" t="s">
        <v>121</v>
      </c>
      <c r="C118" s="83">
        <f>SUM(D118:E118)</f>
        <v>28</v>
      </c>
      <c r="D118" s="114">
        <v>1</v>
      </c>
      <c r="E118" s="114">
        <v>27</v>
      </c>
      <c r="F118" s="114">
        <v>3</v>
      </c>
      <c r="G118" s="93">
        <f t="shared" si="141"/>
        <v>70</v>
      </c>
      <c r="H118" s="93">
        <f t="shared" si="141"/>
        <v>35</v>
      </c>
      <c r="I118" s="93">
        <f t="shared" si="141"/>
        <v>35</v>
      </c>
      <c r="J118" s="93">
        <f t="shared" ref="J118" si="143">SUM(K118:L118)</f>
        <v>26</v>
      </c>
      <c r="K118" s="115">
        <v>9</v>
      </c>
      <c r="L118" s="115">
        <v>17</v>
      </c>
      <c r="M118" s="93">
        <f>SUM(N118:O118)</f>
        <v>23</v>
      </c>
      <c r="N118" s="114">
        <v>15</v>
      </c>
      <c r="O118" s="114">
        <v>8</v>
      </c>
      <c r="P118" s="93">
        <f>SUM(Q118:R118)</f>
        <v>21</v>
      </c>
      <c r="Q118" s="114">
        <v>11</v>
      </c>
      <c r="R118" s="114">
        <v>10</v>
      </c>
      <c r="S118" s="47"/>
      <c r="T118" s="115"/>
      <c r="U118" s="115"/>
      <c r="V118" s="103"/>
    </row>
    <row r="119" spans="1:22" ht="15" customHeight="1"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</row>
    <row r="120" spans="1:22" ht="15" customHeight="1"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</row>
    <row r="121" spans="1:22" ht="15" customHeight="1"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</row>
    <row r="122" spans="1:22" ht="15" customHeight="1"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</row>
    <row r="123" spans="1:22" ht="15" customHeight="1"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</row>
    <row r="124" spans="1:22" ht="15" customHeight="1"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</row>
    <row r="125" spans="1:22" ht="15" customHeight="1"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</row>
    <row r="126" spans="1:22" ht="15" customHeight="1"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</row>
    <row r="127" spans="1:22" ht="15" customHeight="1"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</row>
    <row r="128" spans="1:22" ht="15" customHeight="1"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</row>
    <row r="129" spans="3:18" ht="15" customHeight="1"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</row>
    <row r="130" spans="3:18" ht="15" customHeight="1"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</row>
    <row r="131" spans="3:18" ht="15" customHeight="1"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</row>
    <row r="132" spans="3:18" ht="15" customHeight="1"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</row>
    <row r="133" spans="3:18" ht="15" customHeight="1"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</row>
    <row r="134" spans="3:18" ht="15" customHeight="1"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</row>
    <row r="135" spans="3:18" ht="15" customHeight="1"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</row>
    <row r="136" spans="3:18" ht="15" customHeight="1"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</row>
    <row r="137" spans="3:18" ht="15" customHeight="1"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</row>
    <row r="138" spans="3:18" ht="15" customHeight="1"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</row>
    <row r="139" spans="3:18" ht="15" customHeight="1"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</row>
    <row r="140" spans="3:18" ht="15" customHeight="1"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</row>
    <row r="141" spans="3:18" ht="15" customHeight="1"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</row>
    <row r="142" spans="3:18" ht="15" customHeight="1"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</row>
    <row r="143" spans="3:18" ht="15" customHeight="1"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</row>
    <row r="144" spans="3:18" ht="15" customHeight="1"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</row>
    <row r="145" spans="3:18" ht="15" customHeight="1"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</row>
    <row r="146" spans="3:18" ht="15" customHeight="1"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</row>
    <row r="147" spans="3:18" ht="15" customHeight="1"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</row>
    <row r="148" spans="3:18" ht="15" customHeight="1"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</row>
    <row r="149" spans="3:18" ht="15" customHeight="1"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</row>
    <row r="150" spans="3:18" ht="15" customHeight="1"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</row>
    <row r="151" spans="3:18" ht="15" customHeight="1"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</row>
    <row r="152" spans="3:18" ht="15" customHeight="1"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</row>
    <row r="153" spans="3:18" ht="15" customHeight="1"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</row>
    <row r="154" spans="3:18" ht="15" customHeight="1"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</row>
    <row r="155" spans="3:18" ht="15" customHeight="1"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</row>
    <row r="156" spans="3:18" ht="15" customHeight="1"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</row>
    <row r="157" spans="3:18" ht="15" customHeight="1"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</row>
    <row r="158" spans="3:18" ht="15" customHeight="1"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</row>
    <row r="159" spans="3:18" ht="15" customHeight="1"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</row>
    <row r="160" spans="3:18" ht="15" customHeight="1"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</row>
    <row r="161" spans="3:18" ht="15" customHeight="1"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</row>
    <row r="162" spans="3:18" ht="15" customHeight="1"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</row>
    <row r="163" spans="3:18" ht="15" customHeight="1"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</row>
    <row r="164" spans="3:18" ht="15" customHeight="1"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</row>
    <row r="165" spans="3:18" ht="15" customHeight="1"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</row>
    <row r="166" spans="3:18" ht="15" customHeight="1"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</row>
    <row r="167" spans="3:18" ht="15" customHeight="1"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</row>
    <row r="168" spans="3:18" ht="15" customHeight="1"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</row>
    <row r="169" spans="3:18" ht="15" customHeight="1"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</row>
    <row r="170" spans="3:18" ht="15" customHeight="1"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</row>
    <row r="171" spans="3:18" ht="15" customHeight="1"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</row>
    <row r="172" spans="3:18" ht="15" customHeight="1"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</row>
    <row r="173" spans="3:18" ht="15" customHeight="1"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</row>
    <row r="174" spans="3:18" ht="15" customHeight="1"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</row>
    <row r="175" spans="3:18" ht="15" customHeight="1"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</row>
    <row r="176" spans="3:18" ht="15" customHeight="1"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</row>
    <row r="177" spans="3:18" ht="15" customHeight="1"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</row>
    <row r="178" spans="3:18" ht="15" customHeight="1"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</row>
    <row r="179" spans="3:18" ht="15" customHeight="1"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</row>
    <row r="180" spans="3:18" ht="15" customHeight="1"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</row>
    <row r="181" spans="3:18" ht="15" customHeight="1"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</row>
    <row r="182" spans="3:18" ht="15" customHeight="1"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</row>
    <row r="183" spans="3:18" ht="15" customHeight="1"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</row>
    <row r="184" spans="3:18" ht="15" customHeight="1"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</row>
    <row r="185" spans="3:18" ht="15" customHeight="1"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</row>
    <row r="186" spans="3:18" ht="15" customHeight="1"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</row>
    <row r="187" spans="3:18" ht="15" customHeight="1"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</row>
    <row r="188" spans="3:18" ht="15" customHeight="1"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</row>
    <row r="189" spans="3:18" ht="15" customHeight="1"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</row>
    <row r="190" spans="3:18" ht="15" customHeight="1"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</row>
    <row r="191" spans="3:18" ht="15" customHeight="1"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</row>
    <row r="192" spans="3:18" ht="15" customHeight="1"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</row>
    <row r="193" spans="3:18" ht="15" customHeight="1"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</row>
    <row r="194" spans="3:18" ht="15" customHeight="1"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</row>
    <row r="195" spans="3:18" ht="15" customHeight="1"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</row>
    <row r="196" spans="3:18" ht="15" customHeight="1"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</row>
    <row r="197" spans="3:18" ht="15" customHeight="1"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</row>
    <row r="198" spans="3:18" ht="15" customHeight="1"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</row>
    <row r="199" spans="3:18" ht="15" customHeight="1"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</row>
    <row r="200" spans="3:18" ht="15" customHeight="1"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</row>
    <row r="201" spans="3:18" ht="15" customHeight="1"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</row>
    <row r="202" spans="3:18" ht="15" customHeight="1"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</row>
    <row r="203" spans="3:18" ht="15" customHeight="1"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</row>
    <row r="204" spans="3:18" ht="15" customHeight="1"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</row>
    <row r="205" spans="3:18" ht="15" customHeight="1"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</row>
    <row r="206" spans="3:18" ht="15" customHeight="1"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</row>
    <row r="207" spans="3:18" ht="15" customHeight="1"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</row>
    <row r="208" spans="3:18" ht="15" customHeight="1"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</row>
    <row r="209" spans="3:18" ht="15" customHeight="1"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</row>
    <row r="210" spans="3:18" ht="15" customHeight="1"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</row>
    <row r="211" spans="3:18" ht="15" customHeight="1"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</row>
    <row r="212" spans="3:18" ht="15" customHeight="1"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</row>
    <row r="213" spans="3:18" ht="15" customHeight="1"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</row>
    <row r="214" spans="3:18" ht="15" customHeight="1"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</row>
    <row r="215" spans="3:18" ht="15" customHeight="1"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</row>
    <row r="216" spans="3:18" ht="15" customHeight="1"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</row>
    <row r="217" spans="3:18" ht="15" customHeight="1"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</row>
    <row r="218" spans="3:18" ht="15" customHeight="1"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</row>
    <row r="219" spans="3:18" ht="15" customHeight="1"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</row>
    <row r="220" spans="3:18" ht="15" customHeight="1"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</row>
    <row r="221" spans="3:18" ht="15" customHeight="1"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</row>
    <row r="222" spans="3:18" ht="15" customHeight="1"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</row>
    <row r="223" spans="3:18" ht="15" customHeight="1"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</row>
    <row r="224" spans="3:18" ht="15" customHeight="1"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</row>
    <row r="225" spans="3:18" ht="15" customHeight="1"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</row>
    <row r="226" spans="3:18" ht="15" customHeight="1"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</row>
    <row r="227" spans="3:18" ht="15" customHeight="1"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</row>
    <row r="228" spans="3:18" ht="15" customHeight="1"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</row>
    <row r="229" spans="3:18" ht="15" customHeight="1"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</row>
    <row r="230" spans="3:18" ht="15" customHeight="1"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</row>
    <row r="231" spans="3:18" ht="15" customHeight="1"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</row>
    <row r="232" spans="3:18" ht="15" customHeight="1"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</row>
    <row r="233" spans="3:18" ht="15" customHeight="1"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</row>
    <row r="234" spans="3:18" ht="15" customHeight="1"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</row>
    <row r="235" spans="3:18" ht="15" customHeight="1"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</row>
    <row r="236" spans="3:18" ht="15" customHeight="1"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</row>
    <row r="237" spans="3:18" ht="15" customHeight="1"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</row>
    <row r="238" spans="3:18" ht="15" customHeight="1"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</row>
    <row r="239" spans="3:18" ht="15" customHeight="1"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</row>
    <row r="240" spans="3:18" ht="15" customHeight="1"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</row>
    <row r="241" spans="3:18" ht="15" customHeight="1"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</row>
    <row r="242" spans="3:18" ht="15" customHeight="1"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</row>
    <row r="243" spans="3:18" ht="15" customHeight="1"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</row>
    <row r="244" spans="3:18" ht="15" customHeight="1"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</row>
    <row r="245" spans="3:18" ht="15" customHeight="1"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</row>
    <row r="246" spans="3:18" ht="15" customHeight="1"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</row>
    <row r="247" spans="3:18" ht="15" customHeight="1"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</row>
    <row r="248" spans="3:18" ht="15" customHeight="1"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</row>
    <row r="249" spans="3:18" ht="15" customHeight="1"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</row>
    <row r="250" spans="3:18" ht="15" customHeight="1"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</row>
    <row r="251" spans="3:18" ht="15" customHeight="1"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</row>
    <row r="252" spans="3:18" ht="15" customHeight="1"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</row>
    <row r="253" spans="3:18" ht="15" customHeight="1"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</row>
    <row r="254" spans="3:18" ht="15" customHeight="1"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</row>
    <row r="255" spans="3:18" ht="15" customHeight="1"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</row>
    <row r="256" spans="3:18" ht="15" customHeight="1"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</row>
    <row r="257" spans="3:18" ht="15" customHeight="1"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</row>
    <row r="258" spans="3:18" ht="15" customHeight="1"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</row>
    <row r="259" spans="3:18" ht="15" customHeight="1"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</row>
    <row r="260" spans="3:18" ht="15" customHeight="1"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</row>
    <row r="261" spans="3:18" ht="15" customHeight="1"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</row>
    <row r="262" spans="3:18" ht="15" customHeight="1"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</row>
    <row r="263" spans="3:18" ht="15" customHeight="1"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</row>
    <row r="264" spans="3:18" ht="15" customHeight="1"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</row>
    <row r="265" spans="3:18" ht="15" customHeight="1"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</row>
    <row r="266" spans="3:18" ht="15" customHeight="1"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</row>
    <row r="267" spans="3:18" ht="15" customHeight="1"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</row>
    <row r="268" spans="3:18" ht="15" customHeight="1"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</row>
    <row r="269" spans="3:18" ht="15" customHeight="1"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</row>
    <row r="270" spans="3:18" ht="15" customHeight="1"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</row>
    <row r="271" spans="3:18" ht="15" customHeight="1"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</row>
    <row r="272" spans="3:18" ht="15" customHeight="1"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</row>
    <row r="273" spans="3:18" ht="15" customHeight="1"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</row>
    <row r="274" spans="3:18" ht="15" customHeight="1"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</row>
    <row r="275" spans="3:18" ht="15" customHeight="1"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</row>
    <row r="276" spans="3:18" ht="15" customHeight="1"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</row>
    <row r="277" spans="3:18" ht="15" customHeight="1"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</row>
    <row r="278" spans="3:18"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</row>
    <row r="279" spans="3:18"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</row>
    <row r="280" spans="3:18"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</row>
    <row r="281" spans="3:18"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</row>
    <row r="282" spans="3:18"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</row>
    <row r="283" spans="3:18"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</row>
    <row r="284" spans="3:18"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</row>
    <row r="285" spans="3:18"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</row>
    <row r="286" spans="3:18"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</row>
    <row r="287" spans="3:18"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</row>
  </sheetData>
  <mergeCells count="4">
    <mergeCell ref="G3:I3"/>
    <mergeCell ref="J3:L3"/>
    <mergeCell ref="M3:O3"/>
    <mergeCell ref="P3:R3"/>
  </mergeCells>
  <phoneticPr fontId="3"/>
  <pageMargins left="0.59055118110236227" right="0.59055118110236227" top="0.59055118110236227" bottom="0.59055118110236227" header="0.31496062992125984" footer="0.31496062992125984"/>
  <pageSetup paperSize="9" scale="90" fitToHeight="3" orientation="landscape" r:id="rId1"/>
  <rowBreaks count="2" manualBreakCount="2">
    <brk id="42" min="1" max="17" man="1"/>
    <brk id="79" min="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幼保連携型・幼稚園型認定こど園</vt:lpstr>
      <vt:lpstr>幼保連携型・幼稚園型認定こど園!Print_Area</vt:lpstr>
      <vt:lpstr>幼保連携型・幼稚園型認定こど園!Print_Titles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2019-08-09T09:01:14Z</dcterms:modified>
</cp:coreProperties>
</file>