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<sst xmlns="http://schemas.openxmlformats.org/spreadsheetml/2006/main" count="1062" uniqueCount="561">
  <si>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</si>
  <si>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</si>
  <si>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</si>
  <si>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</si>
  <si>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</si>
  <si>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</si>
  <si>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</si>
  <si>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</si>
  <si>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</si>
  <si>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</si>
  <si>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</si>
  <si>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</si>
  <si>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</si>
  <si>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</si>
  <si>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</si>
  <si>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</si>
  <si>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</si>
  <si>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</si>
  <si>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</si>
  <si>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</si>
  <si>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</si>
  <si>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</si>
  <si>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</si>
  <si>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</si>
  <si>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</si>
  <si>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</si>
  <si>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</si>
  <si>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</si>
  <si>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</si>
  <si>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</si>
  <si>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</si>
  <si>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</si>
  <si>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</si>
  <si>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</si>
  <si>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</si>
  <si>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</si>
  <si>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</si>
  <si>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</si>
  <si>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</si>
  <si>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</si>
  <si>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</si>
  <si>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</si>
  <si>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</si>
  <si>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</si>
  <si>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</si>
  <si>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</si>
  <si>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</si>
  <si>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</si>
  <si>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</si>
  <si>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</si>
  <si>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</si>
  <si>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</si>
  <si>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</si>
  <si>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</si>
  <si>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</si>
  <si>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</si>
  <si>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</si>
  <si>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</si>
  <si>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</si>
  <si>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</si>
  <si>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</si>
  <si>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</si>
  <si>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</si>
  <si>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</si>
  <si>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</si>
  <si>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</si>
  <si>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</si>
  <si>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</si>
  <si>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</si>
  <si>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</si>
  <si>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</si>
  <si>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</si>
  <si>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</si>
  <si>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</si>
  <si>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</si>
  <si>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</si>
  <si>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</si>
  <si>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</si>
  <si>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</si>
  <si>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</si>
  <si>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</si>
  <si>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</si>
  <si>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</si>
  <si>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</si>
  <si>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</si>
  <si>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</si>
  <si>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</si>
  <si>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</si>
  <si>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</si>
  <si>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</si>
  <si>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</si>
  <si>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</si>
  <si>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</si>
  <si>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</si>
  <si>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</si>
  <si>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</si>
  <si>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</si>
  <si>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</si>
  <si>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</si>
  <si>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</si>
  <si>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</si>
  <si>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</si>
  <si>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</si>
  <si>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</si>
  <si>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</si>
  <si>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</si>
  <si>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</si>
  <si>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</si>
  <si>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</si>
  <si>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</si>
  <si>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</si>
  <si>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</si>
  <si>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</si>
  <si>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</si>
  <si>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</si>
  <si>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</si>
  <si>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</si>
  <si>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</si>
  <si>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</si>
  <si>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</si>
  <si>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</si>
  <si>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</si>
  <si>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</si>
  <si>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</si>
  <si>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</si>
  <si>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</si>
  <si>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</si>
  <si>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</si>
  <si>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</si>
  <si>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</si>
  <si>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</si>
  <si>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</si>
  <si>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</si>
  <si>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</si>
  <si>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</si>
  <si>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</si>
  <si>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</si>
  <si>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</si>
  <si>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</si>
  <si>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</si>
  <si>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</si>
  <si>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</si>
  <si>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</si>
  <si>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</si>
  <si>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</si>
  <si>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</si>
  <si>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</si>
  <si>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</si>
  <si>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</si>
  <si>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</si>
  <si>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</si>
  <si>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</si>
  <si>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</si>
  <si>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</si>
  <si>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</si>
  <si>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</si>
  <si>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</si>
  <si>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</si>
  <si>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</si>
  <si>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</si>
  <si>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</si>
  <si>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</si>
  <si>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</si>
  <si>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</si>
  <si>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</si>
  <si>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</si>
  <si>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</si>
  <si>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</si>
  <si>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</si>
  <si>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</si>
  <si>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</si>
  <si>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</si>
  <si>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</si>
  <si>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</si>
  <si>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</si>
  <si>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</si>
  <si>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</si>
  <si>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</si>
  <si>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</si>
  <si>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</si>
  <si>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</si>
  <si>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</si>
  <si>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</si>
  <si>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</si>
  <si>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</si>
  <si>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</si>
  <si>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</si>
  <si>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</si>
  <si>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</si>
  <si>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</si>
  <si>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</si>
  <si>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</si>
  <si>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</si>
  <si>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</si>
  <si>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</si>
  <si>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</si>
  <si>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</si>
  <si>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</si>
  <si>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滋賀県豊郷町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</si>
  <si>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</si>
  <si>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</si>
  <si>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</si>
  <si>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</si>
  <si>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</si>
  <si>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</si>
  <si>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</si>
  <si>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</si>
  <si>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</si>
  <si>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</si>
  <si>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</si>
  <si>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</si>
  <si>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</si>
  <si>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</si>
  <si>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</si>
  <si>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</si>
  <si>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</si>
  <si>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</si>
  <si>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</si>
  <si>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</si>
  <si>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</si>
  <si>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</si>
  <si>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</si>
  <si>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</si>
  <si>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</si>
  <si>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</si>
  <si>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</si>
  <si>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</si>
  <si>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</si>
  <si>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</si>
  <si>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</si>
  <si>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</si>
  <si>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</si>
  <si>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</si>
  <si>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</si>
  <si>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</si>
  <si>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</si>
  <si>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</si>
  <si>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</si>
  <si>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</si>
  <si>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</si>
  <si>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</si>
  <si>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</si>
  <si>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</si>
  <si>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</si>
  <si>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</si>
  <si>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</si>
  <si>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</si>
  <si>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</si>
  <si>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</si>
  <si>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</si>
  <si>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</si>
  <si>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</si>
  <si>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</si>
  <si>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</si>
  <si>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</si>
  <si>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</si>
  <si>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</si>
  <si>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</si>
  <si>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</si>
  <si>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</si>
  <si>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</si>
  <si>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</si>
  <si>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</si>
  <si>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</si>
  <si>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</si>
  <si>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</si>
  <si>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</si>
  <si>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</si>
  <si>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</si>
  <si>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</si>
  <si>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</si>
  <si>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</si>
  <si>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</si>
  <si>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</si>
  <si>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</si>
  <si>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</si>
  <si>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</si>
  <si>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</si>
  <si>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</si>
  <si>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</si>
  <si>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</si>
  <si>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</si>
  <si>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</si>
  <si>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</si>
  <si>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</si>
  <si>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</si>
  <si>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</si>
  <si>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</si>
  <si>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</si>
  <si>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</si>
  <si>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</si>
  <si>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</si>
  <si>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</si>
  <si>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</si>
  <si>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</si>
  <si>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</si>
  <si>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</si>
  <si>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</si>
  <si>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</si>
  <si>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</si>
  <si>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</si>
  <si>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</si>
  <si>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</si>
  <si>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</si>
  <si>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</si>
  <si>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</si>
  <si>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</si>
  <si>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</si>
  <si>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</si>
  <si>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</si>
  <si>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</si>
  <si>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</si>
  <si>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</si>
  <si>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</si>
  <si>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</si>
  <si>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</si>
  <si>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</si>
  <si>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</si>
  <si>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</si>
  <si>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</si>
  <si>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</si>
  <si>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</si>
  <si>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</si>
  <si>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</si>
  <si>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</si>
  <si>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</si>
  <si>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</si>
  <si>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</si>
  <si>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</si>
  <si>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</si>
  <si>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</si>
  <si>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</si>
  <si>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</si>
  <si>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</si>
  <si>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</si>
  <si>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</si>
  <si>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</si>
  <si>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</si>
  <si>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</si>
  <si>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</si>
  <si>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</si>
  <si>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</si>
  <si>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</si>
  <si>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</si>
  <si>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</si>
  <si>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</si>
  <si>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</si>
  <si>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滋賀県豊郷町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</si>
  <si>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</si>
  <si>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</si>
  <si>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</si>
  <si>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</si>
  <si>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</si>
  <si>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</si>
  <si>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</si>
  <si>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</si>
  <si>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</si>
  <si>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</si>
  <si>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</si>
  <si>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</si>
  <si>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</si>
  <si>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</si>
  <si>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</si>
  <si>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</si>
  <si>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</si>
  <si>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</si>
  <si>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</si>
  <si>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</si>
  <si>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</si>
  <si>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</si>
  <si>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</si>
  <si>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</si>
  <si>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</si>
  <si>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</si>
  <si>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</si>
  <si>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</si>
  <si>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</si>
  <si>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</si>
  <si>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</si>
  <si>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</si>
  <si>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</si>
  <si>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</si>
  <si>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</si>
  <si>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</si>
  <si>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</si>
  <si>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</si>
  <si>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</si>
  <si>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</si>
  <si>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</si>
  <si>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</si>
  <si>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</si>
  <si>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</si>
  <si>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</si>
  <si>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</si>
  <si>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</si>
  <si>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</si>
  <si>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</si>
  <si>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</si>
  <si>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</si>
  <si>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</si>
  <si>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</si>
  <si>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</si>
  <si>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</si>
  <si>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</si>
  <si>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</si>
  <si>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</si>
  <si>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</si>
  <si>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</si>
  <si>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</si>
  <si>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</si>
  <si>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</si>
  <si>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</si>
  <si>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</si>
  <si>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</si>
  <si>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</si>
  <si>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</si>
  <si>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</si>
  <si>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</si>
  <si>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</si>
  <si>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</si>
  <si>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</si>
  <si>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</si>
  <si>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</si>
  <si>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</si>
  <si>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</si>
  <si>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</si>
  <si>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</si>
  <si>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</si>
  <si>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</si>
  <si>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</si>
  <si>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</si>
  <si>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</si>
  <si>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</si>
  <si>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</si>
  <si>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</si>
  <si>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</si>
  <si>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</si>
  <si>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</si>
  <si>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</si>
  <si>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</si>
  <si>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</si>
  <si>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</si>
  <si>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</si>
  <si>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</si>
  <si>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</si>
  <si>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</si>
  <si>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</si>
  <si>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</si>
  <si>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</si>
  <si>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</si>
  <si>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</si>
  <si>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</si>
  <si>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</si>
  <si>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</si>
  <si>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</si>
  <si>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</si>
  <si>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</si>
  <si>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</si>
  <si>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</si>
  <si>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</si>
  <si>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</si>
  <si>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</si>
  <si>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</si>
  <si>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</si>
  <si>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</si>
  <si>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</si>
  <si>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</si>
  <si>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</si>
  <si>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</si>
  <si>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</si>
  <si>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</si>
  <si>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</si>
  <si>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</si>
  <si>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</si>
  <si>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</si>
  <si>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</si>
  <si>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</si>
  <si>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</si>
  <si>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</si>
  <si>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</si>
  <si>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</si>
  <si>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</si>
  <si>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</si>
  <si>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</si>
  <si>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</si>
  <si>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</si>
  <si>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</si>
  <si>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</si>
  <si>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</si>
  <si>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</si>
  <si>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</si>
  <si>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</si>
  <si>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</si>
  <si>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</si>
  <si>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</si>
  <si>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</si>
  <si>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</si>
  <si>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</si>
  <si>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</si>
  <si>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</si>
  <si>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</si>
  <si>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</si>
  <si>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</si>
  <si>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</si>
  <si>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</si>
  <si>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</si>
  <si>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</si>
  <si>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</si>
  <si>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</si>
  <si>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</si>
  <si>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</si>
  <si>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</si>
  <si>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</si>
  <si>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</si>
  <si>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</si>
  <si>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</si>
  <si>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</si>
  <si>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</si>
  <si>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</si>
  <si>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</si>
  <si>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</si>
  <si>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</si>
  <si>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</si>
  <si>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8.02</t>
  </si>
  <si>
    <t>一般会計</t>
  </si>
  <si>
    <t>下水道事業特別会計</t>
  </si>
  <si>
    <t>国民健康保険事業特別会計</t>
  </si>
  <si>
    <t>簡易水道事業特別会計</t>
  </si>
  <si>
    <t>介護保険事業特別会計</t>
  </si>
  <si>
    <t>後期高齢者医療事業特別会計</t>
  </si>
  <si>
    <t>その他会計（赤字）</t>
  </si>
  <si>
    <t>その他会計（黒字）</t>
  </si>
  <si>
    <t>-</t>
    <phoneticPr fontId="2"/>
  </si>
  <si>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</si>
  <si>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</si>
  <si>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</si>
  <si>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</si>
  <si>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彦根市犬上郡営林組合</t>
    <rPh sb="0" eb="3">
      <t>ヒコネシ</t>
    </rPh>
    <rPh sb="3" eb="6">
      <t>イヌカミグン</t>
    </rPh>
    <rPh sb="6" eb="8">
      <t>エイリン</t>
    </rPh>
    <rPh sb="8" eb="10">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</si>
  <si>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</si>
  <si>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10">
      <t>リンサンブツ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</si>
  <si>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</si>
  <si>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</si>
  <si>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滋賀県市町村議会議員公務災害補償組合</t>
    <rPh sb="0" eb="3">
      <t>シガケン</t>
    </rPh>
    <rPh sb="3" eb="6">
      <t>シチョウソン</t>
    </rPh>
    <rPh sb="6" eb="8">
      <t>ギカイ</t>
    </rPh>
    <rPh sb="8" eb="10">
      <t>ギイン</t>
    </rPh>
    <rPh sb="10" eb="12">
      <t>コウム</t>
    </rPh>
    <rPh sb="12" eb="14">
      <t>サイガイ</t>
    </rPh>
    <rPh sb="14" eb="16">
      <t>ホショウ</t>
    </rPh>
    <rPh sb="16" eb="18">
      <t>クミアイ</t>
    </rPh>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</si>
  <si>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</si>
  <si>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</si>
  <si>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</si>
  <si>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</si>
  <si>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</si>
  <si>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</si>
  <si>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</si>
  <si>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</si>
  <si>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</si>
  <si>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</si>
  <si>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</si>
  <si>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</si>
  <si>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</si>
  <si>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</si>
  <si>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</si>
  <si>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</si>
  <si>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銀行等引受債の繰上償還を随時実施している影響により、実質公債費比率および将来負担比率については現水準で維持ができているため、今後もこの水準を維持していくよう努める。</t>
    <rPh sb="0" eb="2">
      <t>ギンコウ</t>
    </rPh>
    <rPh sb="2" eb="3">
      <t>トウ</t>
    </rPh>
    <rPh sb="3" eb="5">
      <t>ヒキウケ</t>
    </rPh>
    <rPh sb="5" eb="6">
      <t>サイ</t>
    </rPh>
    <rPh sb="7" eb="9">
      <t>クリアゲ</t>
    </rPh>
    <rPh sb="9" eb="11">
      <t>ショウカン</t>
    </rPh>
    <rPh sb="12" eb="14">
      <t>ズイジ</t>
    </rPh>
    <rPh sb="14" eb="16">
      <t>ジッシ</t>
    </rPh>
    <rPh sb="20" eb="22">
      <t>エイキョウ</t>
    </rPh>
    <rPh sb="26" eb="28">
      <t>ジッシツ</t>
    </rPh>
    <rPh sb="28" eb="31">
      <t>コウサイヒ</t>
    </rPh>
    <rPh sb="31" eb="33">
      <t>ヒリツ</t>
    </rPh>
    <rPh sb="36" eb="38">
      <t>ショウライ</t>
    </rPh>
    <rPh sb="38" eb="40">
      <t>フタン</t>
    </rPh>
    <rPh sb="40" eb="42">
      <t>ヒリツ</t>
    </rPh>
    <rPh sb="47" eb="48">
      <t>ウツツ</t>
    </rPh>
    <rPh sb="48" eb="50">
      <t>スイジュン</t>
    </rPh>
    <rPh sb="51" eb="53">
      <t>イジ</t>
    </rPh>
    <rPh sb="62" eb="64">
      <t>コンゴ</t>
    </rPh>
    <rPh sb="67" eb="69">
      <t>スイジュン</t>
    </rPh>
    <rPh sb="70" eb="72">
      <t>イジ</t>
    </rPh>
    <rPh sb="78" eb="79">
      <t>ツト</t>
    </rPh>
    <phoneticPr fontId="5"/>
  </si>
  <si>
    <t xml:space="preserve">有形固定資産減価償却率は類似団体平均と比べて低い水準にあるが、老朽化した施設も多く、楽観視はできない。今後は、各施設の個別施設計画策定を推進し、適切な維持管理を行っていく。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</si>
</sst>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31881</c:v>
                </c:pt>
                <c:pt idx="1">
                  <c:v>86039</c:v>
                </c:pt>
                <c:pt idx="2">
                  <c:v>34982</c:v>
                </c:pt>
                <c:pt idx="3">
                  <c:v>50977</c:v>
                </c:pt>
                <c:pt idx="4">
                  <c:v>96511</c:v>
                </c:pt>
              </c:numCache>
            </c:numRef>
          </c:val>
          <c:smooth val="0"/>
        </c:ser>
        <c:dLbls>
          <c:showLegendKey val="0"/>
          <c:showVal val="0"/>
          <c:showCatName val="0"/>
          <c:showSerName val="0"/>
          <c:showPercent val="0"/>
          <c:showBubbleSize val="0"/>
        </c:dLbls>
        <c:marker val="1"/>
        <c:smooth val="0"/>
        <c:axId val="92163072"/>
        <c:axId val="114951296"/>
      </c:lineChart>
      <c:catAx>
        <c:axId val="92163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51296"/>
        <c:crosses val="autoZero"/>
        <c:auto val="1"/>
        <c:lblAlgn val="ctr"/>
        <c:lblOffset val="100"/>
        <c:tickLblSkip val="1"/>
        <c:tickMarkSkip val="1"/>
        <c:noMultiLvlLbl val="0"/>
      </c:catAx>
      <c:valAx>
        <c:axId val="1149512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6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2.13</c:v>
                </c:pt>
                <c:pt idx="1">
                  <c:v>5.14</c:v>
                </c:pt>
                <c:pt idx="2">
                  <c:v>3.88</c:v>
                </c:pt>
                <c:pt idx="3">
                  <c:v>7.11</c:v>
                </c:pt>
                <c:pt idx="4">
                  <c:v>1.94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50.46</c:v>
                </c:pt>
                <c:pt idx="1">
                  <c:v>58.52</c:v>
                </c:pt>
                <c:pt idx="2">
                  <c:v>58.71</c:v>
                </c:pt>
                <c:pt idx="3">
                  <c:v>55.82</c:v>
                </c:pt>
                <c:pt idx="4">
                  <c:v>61.04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766848"/>
        <c:axId val="12276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-8.02</c:v>
                </c:pt>
                <c:pt idx="1">
                  <c:v>14.36</c:v>
                </c:pt>
                <c:pt idx="2">
                  <c:v>8.7799999999999994</c:v>
                </c:pt>
                <c:pt idx="3">
                  <c:v>1.07</c:v>
                </c:pt>
                <c:pt idx="4">
                  <c:v>5.29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766848"/>
        <c:axId val="122768768"/>
      </c:lineChart>
      <c:catAx>
        <c:axId val="12276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68768"/>
        <c:crosses val="autoZero"/>
        <c:auto val="1"/>
        <c:lblAlgn val="ctr"/>
        <c:lblOffset val="100"/>
        <c:tickLblSkip val="1"/>
        <c:tickMarkSkip val="1"/>
        <c:noMultiLvlLbl val="0"/>
      </c:catAx>
      <c:valAx>
        <c:axId val="12276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6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0.85</c:v>
                </c:pt>
                <c:pt idx="4">
                  <c:v>#N/A</c:v>
                </c:pt>
                <c:pt idx="5">
                  <c:v>0</c:v>
                </c:pt>
                <c:pt idx="6">
                  <c:v>#N/A</c:v>
                </c:pt>
                <c:pt idx="7">
                  <c:v>1.04</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0.14000000000000001</c:v>
                </c:pt>
                <c:pt idx="4">
                  <c:v>#N/A</c:v>
                </c:pt>
                <c:pt idx="5">
                  <c:v>0.23</c:v>
                </c:pt>
                <c:pt idx="6">
                  <c:v>#N/A</c:v>
                </c:pt>
                <c:pt idx="7">
                  <c:v>0.04</c:v>
                </c:pt>
                <c:pt idx="8">
                  <c:v>#N/A</c:v>
                </c:pt>
                <c:pt idx="9">
                  <c:v>0.54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1.01</c:v>
                </c:pt>
                <c:pt idx="2">
                  <c:v>#N/A</c:v>
                </c:pt>
                <c:pt idx="3">
                  <c:v>0.53</c:v>
                </c:pt>
                <c:pt idx="4">
                  <c:v>#N/A</c:v>
                </c:pt>
                <c:pt idx="5">
                  <c:v>0.96</c:v>
                </c:pt>
                <c:pt idx="6">
                  <c:v>#N/A</c:v>
                </c:pt>
                <c:pt idx="7">
                  <c:v>0.57999999999999996</c:v>
                </c:pt>
                <c:pt idx="8">
                  <c:v>#N/A</c:v>
                </c:pt>
                <c:pt idx="9">
                  <c:v>1.28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0.13</c:v>
                </c:pt>
                <c:pt idx="2">
                  <c:v>#N/A</c:v>
                </c:pt>
                <c:pt idx="3">
                  <c:v>0.26</c:v>
                </c:pt>
                <c:pt idx="4">
                  <c:v>#N/A</c:v>
                </c:pt>
                <c:pt idx="5">
                  <c:v>0.12</c:v>
                </c:pt>
                <c:pt idx="6">
                  <c:v>#N/A</c:v>
                </c:pt>
                <c:pt idx="7">
                  <c:v>0.02</c:v>
                </c:pt>
                <c:pt idx="8">
                  <c:v>#N/A</c:v>
                </c:pt>
                <c:pt idx="9">
                  <c:v>1.39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2.12</c:v>
                </c:pt>
                <c:pt idx="2">
                  <c:v>#N/A</c:v>
                </c:pt>
                <c:pt idx="3">
                  <c:v>5.14</c:v>
                </c:pt>
                <c:pt idx="4">
                  <c:v>#N/A</c:v>
                </c:pt>
                <c:pt idx="5">
                  <c:v>3.87</c:v>
                </c:pt>
                <c:pt idx="6">
                  <c:v>#N/A</c:v>
                </c:pt>
                <c:pt idx="7">
                  <c:v>7.11</c:v>
                </c:pt>
                <c:pt idx="8">
                  <c:v>#N/A</c:v>
                </c:pt>
                <c:pt idx="9">
                  <c:v>1.93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543488"/>
        <c:axId val="122561664"/>
      </c:barChart>
      <c:catAx>
        <c:axId val="1225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61664"/>
        <c:crosses val="autoZero"/>
        <c:auto val="1"/>
        <c:lblAlgn val="ctr"/>
        <c:lblOffset val="100"/>
        <c:tickLblSkip val="1"/>
        <c:tickMarkSkip val="1"/>
        <c:noMultiLvlLbl val="0"/>
      </c:catAx>
      <c:valAx>
        <c:axId val="12256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4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429</c:v>
                </c:pt>
                <c:pt idx="5">
                  <c:v>407</c:v>
                </c:pt>
                <c:pt idx="8">
                  <c:v>414</c:v>
                </c:pt>
                <c:pt idx="11">
                  <c:v>406</c:v>
                </c:pt>
                <c:pt idx="14">
                  <c:v>401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8</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3</c:v>
                </c:pt>
                <c:pt idx="6">
                  <c:v>1</c:v>
                </c:pt>
                <c:pt idx="9">
                  <c:v>2</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196</c:v>
                </c:pt>
                <c:pt idx="3">
                  <c:v>213</c:v>
                </c:pt>
                <c:pt idx="6">
                  <c:v>215</c:v>
                </c:pt>
                <c:pt idx="9">
                  <c:v>216</c:v>
                </c:pt>
                <c:pt idx="12">
                  <c:v>249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279</c:v>
                </c:pt>
                <c:pt idx="3">
                  <c:v>245</c:v>
                </c:pt>
                <c:pt idx="6">
                  <c:v>217</c:v>
                </c:pt>
                <c:pt idx="9">
                  <c:v>201</c:v>
                </c:pt>
                <c:pt idx="12">
                  <c:v>176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4322176"/>
        <c:axId val="8432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c:v>
                </c:pt>
                <c:pt idx="2">
                  <c:v>#N/A</c:v>
                </c:pt>
                <c:pt idx="3">
                  <c:v>#N/A</c:v>
                </c:pt>
                <c:pt idx="4">
                  <c:v>62</c:v>
                </c:pt>
                <c:pt idx="5">
                  <c:v>#N/A</c:v>
                </c:pt>
                <c:pt idx="6">
                  <c:v>#N/A</c:v>
                </c:pt>
                <c:pt idx="7">
                  <c:v>20</c:v>
                </c:pt>
                <c:pt idx="8">
                  <c:v>#N/A</c:v>
                </c:pt>
                <c:pt idx="9">
                  <c:v>#N/A</c:v>
                </c:pt>
                <c:pt idx="10">
                  <c:v>14</c:v>
                </c:pt>
                <c:pt idx="11">
                  <c:v>#N/A</c:v>
                </c:pt>
                <c:pt idx="12">
                  <c:v>#N/A</c:v>
                </c:pt>
                <c:pt idx="13">
                  <c:v>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4322176"/>
        <c:axId val="84324352"/>
      </c:lineChart>
      <c:catAx>
        <c:axId val="843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324352"/>
        <c:crosses val="autoZero"/>
        <c:auto val="1"/>
        <c:lblAlgn val="ctr"/>
        <c:lblOffset val="100"/>
        <c:tickLblSkip val="1"/>
        <c:tickMarkSkip val="1"/>
        <c:noMultiLvlLbl val="0"/>
      </c:catAx>
      <c:valAx>
        <c:axId val="8432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2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4341</c:v>
                </c:pt>
                <c:pt idx="5">
                  <c:v>4131</c:v>
                </c:pt>
                <c:pt idx="8">
                  <c:v>4009</c:v>
                </c:pt>
                <c:pt idx="11">
                  <c:v>3914</c:v>
                </c:pt>
                <c:pt idx="14">
                  <c:v>3881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c:v>
                </c:pt>
                <c:pt idx="5">
                  <c:v>19</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2671</c:v>
                </c:pt>
                <c:pt idx="5">
                  <c:v>2814</c:v>
                </c:pt>
                <c:pt idx="8">
                  <c:v>2990</c:v>
                </c:pt>
                <c:pt idx="11">
                  <c:v>2839</c:v>
                </c:pt>
                <c:pt idx="14">
                  <c:v>2839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534</c:v>
                </c:pt>
                <c:pt idx="3">
                  <c:v>602</c:v>
                </c:pt>
                <c:pt idx="6">
                  <c:v>549</c:v>
                </c:pt>
                <c:pt idx="9">
                  <c:v>476</c:v>
                </c:pt>
                <c:pt idx="12">
                  <c:v>414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3</c:v>
                </c:pt>
                <c:pt idx="6">
                  <c:v>0</c:v>
                </c:pt>
                <c:pt idx="9">
                  <c:v>0</c:v>
                </c:pt>
                <c:pt idx="12">
                  <c:v>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2342</c:v>
                </c:pt>
                <c:pt idx="3">
                  <c:v>2466</c:v>
                </c:pt>
                <c:pt idx="6">
                  <c:v>2503</c:v>
                </c:pt>
                <c:pt idx="9">
                  <c:v>2596</c:v>
                </c:pt>
                <c:pt idx="12">
                  <c:v>2639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c:v>
                </c:pt>
                <c:pt idx="3">
                  <c:v>10</c:v>
                </c:pt>
                <c:pt idx="6">
                  <c:v>9</c:v>
                </c:pt>
                <c:pt idx="9">
                  <c:v>8</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2388</c:v>
                </c:pt>
                <c:pt idx="3">
                  <c:v>2325</c:v>
                </c:pt>
                <c:pt idx="6">
                  <c:v>2112</c:v>
                </c:pt>
                <c:pt idx="9">
                  <c:v>2101</c:v>
                </c:pt>
                <c:pt idx="12">
                  <c:v>2157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4626048"/>
        <c:axId val="84640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4626048"/>
        <c:axId val="84640512"/>
      </c:lineChart>
      <c:catAx>
        <c:axId val="8462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640512"/>
        <c:crosses val="autoZero"/>
        <c:auto val="1"/>
        <c:lblAlgn val="ctr"/>
        <c:lblOffset val="100"/>
        <c:tickLblSkip val="1"/>
        <c:tickMarkSkip val="1"/>
        <c:noMultiLvlLbl val="0"/>
      </c:catAx>
      <c:valAx>
        <c:axId val="8464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62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33.1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548096"/>
        <c:axId val="123147776"/>
      </c:scatterChart>
      <c:valAx>
        <c:axId val="114548096"/>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47776"/>
        <c:crosses val="autoZero"/>
        <c:crossBetween val="midCat"/>
      </c:valAx>
      <c:valAx>
        <c:axId val="123147776"/>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48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3.9</c:v>
                </c:pt>
                <c:pt idx="2">
                  <c:v>2.7</c:v>
                </c:pt>
                <c:pt idx="3">
                  <c:v>1.6</c:v>
                </c:pt>
                <c:pt idx="4">
                  <c:v>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800960"/>
        <c:axId val="123811328"/>
      </c:scatterChart>
      <c:valAx>
        <c:axId val="123800960"/>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11328"/>
        <c:crosses val="autoZero"/>
        <c:crossBetween val="midCat"/>
      </c:valAx>
      <c:valAx>
        <c:axId val="123811328"/>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0096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7,389
7,248
7.80
4,457,042
4,412,037
45,005
2,320,645
2,157,265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人口の減少や町内に中心となる産業がないこと等により、財政基盤が弱いが、類似団体平均を若干超えて推移している。平成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日より周辺各町と共同で行う徴収業務の共同設置事業等の取り組みを通じて、今後も財政基盤の強化に努める。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3326</xdr:rowOff>
    </xdr:to>
    <xdr:cxnSp macro="">
      <xdr:nvCxnSpPr>
        <xdr:cNvPr id="69" name="直線コネクタ 68"/>
        <xdr:cNvCxnSpPr/>
      </xdr:nvCxnSpPr>
      <xdr:spPr>
        <a:xfrm flipV="1">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3326</xdr:rowOff>
    </xdr:to>
    <xdr:cxnSp macro="">
      <xdr:nvCxnSpPr>
        <xdr:cNvPr id="72" name="直線コネクタ 71"/>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5" name="直線コネクタ 74"/>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9"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90" name="円/楕円 89"/>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64303</xdr:rowOff>
    </xdr:from>
    <xdr:ext cx="736600" cy="259045"/>
    <xdr:sp macro="" textlink="">
      <xdr:nvSpPr>
        <xdr:cNvPr id="91" name="テキスト ボックス 90"/>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2" name="円/楕円 91"/>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64303</xdr:rowOff>
    </xdr:from>
    <xdr:ext cx="762000" cy="259045"/>
    <xdr:sp macro="" textlink="">
      <xdr:nvSpPr>
        <xdr:cNvPr id="93" name="テキスト ボックス 92"/>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は、普通交付税および県税交付金等の経常的一般財源が軒並み減少した。これにより、経常収支比率が悪化しているため、今後は経常的支出を抑制していくために、出来る限り銀行等引受債の繰上償還を実施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123952</xdr:rowOff>
    </xdr:from>
    <xdr:to>
      <xdr:col>7</xdr:col>
      <xdr:colOff>152400</xdr:colOff>
      <xdr:row>65</xdr:row>
      <xdr:rowOff>109220</xdr:rowOff>
    </xdr:to>
    <xdr:cxnSp macro="">
      <xdr:nvCxnSpPr>
        <xdr:cNvPr id="130" name="直線コネクタ 129"/>
        <xdr:cNvCxnSpPr/>
      </xdr:nvCxnSpPr>
      <xdr:spPr>
        <a:xfrm>
          <a:off x="4114800" y="1092530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123952</xdr:rowOff>
    </xdr:to>
    <xdr:cxnSp macro="">
      <xdr:nvCxnSpPr>
        <xdr:cNvPr id="133" name="直線コネクタ 132"/>
        <xdr:cNvCxnSpPr/>
      </xdr:nvCxnSpPr>
      <xdr:spPr>
        <a:xfrm>
          <a:off x="3225800" y="1077087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41910</xdr:rowOff>
    </xdr:to>
    <xdr:cxnSp macro="">
      <xdr:nvCxnSpPr>
        <xdr:cNvPr id="136" name="直線コネクタ 135"/>
        <xdr:cNvCxnSpPr/>
      </xdr:nvCxnSpPr>
      <xdr:spPr>
        <a:xfrm flipV="1">
          <a:off x="2336800" y="1077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64</xdr:row>
      <xdr:rowOff>24892</xdr:rowOff>
    </xdr:to>
    <xdr:cxnSp macro="">
      <xdr:nvCxnSpPr>
        <xdr:cNvPr id="139" name="直線コネクタ 138"/>
        <xdr:cNvCxnSpPr/>
      </xdr:nvCxnSpPr>
      <xdr:spPr>
        <a:xfrm flipV="1">
          <a:off x="1447800" y="108432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1" name="テキスト ボックス 14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9" name="円/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125747</xdr:rowOff>
    </xdr:from>
    <xdr:ext cx="762000" cy="259045"/>
    <xdr:sp macro="" textlink="">
      <xdr:nvSpPr>
        <xdr:cNvPr id="150" name="財政構造の弾力性該当値テキスト"/>
        <xdr:cNvSpPr txBox="1"/>
      </xdr:nvSpPr>
      <xdr:spPr>
        <a:xfrm>
          <a:off x="5041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73152</xdr:rowOff>
    </xdr:from>
    <xdr:to>
      <xdr:col>6</xdr:col>
      <xdr:colOff>50800</xdr:colOff>
      <xdr:row>64</xdr:row>
      <xdr:rowOff>3302</xdr:rowOff>
    </xdr:to>
    <xdr:sp macro="" textlink="">
      <xdr:nvSpPr>
        <xdr:cNvPr id="151" name="円/楕円 150"/>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159529</xdr:rowOff>
    </xdr:from>
    <xdr:ext cx="736600" cy="259045"/>
    <xdr:sp macro="" textlink="">
      <xdr:nvSpPr>
        <xdr:cNvPr id="152" name="テキスト ボックス 151"/>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5" name="円/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6" name="テキスト ボックス 155"/>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7" name="円/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8" name="テキスト ボックス 157"/>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[192,396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が類似団体平均を下回っているのは、維持修繕に係る費用が施設が比較的新しいものが多く、維持管理に係る費用が現在は少なくなっているためである。今後も、民間でも実施可能な部分については委託化を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127895</xdr:rowOff>
    </xdr:from>
    <xdr:to>
      <xdr:col>7</xdr:col>
      <xdr:colOff>152400</xdr:colOff>
      <xdr:row>82</xdr:row>
      <xdr:rowOff>128643</xdr:rowOff>
    </xdr:to>
    <xdr:cxnSp macro="">
      <xdr:nvCxnSpPr>
        <xdr:cNvPr id="192" name="直線コネクタ 191"/>
        <xdr:cNvCxnSpPr/>
      </xdr:nvCxnSpPr>
      <xdr:spPr>
        <a:xfrm>
          <a:off x="4114800" y="14186795"/>
          <a:ext cx="8382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111430</xdr:rowOff>
    </xdr:from>
    <xdr:to>
      <xdr:col>6</xdr:col>
      <xdr:colOff>0</xdr:colOff>
      <xdr:row>82</xdr:row>
      <xdr:rowOff>127895</xdr:rowOff>
    </xdr:to>
    <xdr:cxnSp macro="">
      <xdr:nvCxnSpPr>
        <xdr:cNvPr id="195" name="直線コネクタ 194"/>
        <xdr:cNvCxnSpPr/>
      </xdr:nvCxnSpPr>
      <xdr:spPr>
        <a:xfrm>
          <a:off x="3225800" y="14170330"/>
          <a:ext cx="889000" cy="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91305</xdr:rowOff>
    </xdr:from>
    <xdr:to>
      <xdr:col>4</xdr:col>
      <xdr:colOff>482600</xdr:colOff>
      <xdr:row>82</xdr:row>
      <xdr:rowOff>111430</xdr:rowOff>
    </xdr:to>
    <xdr:cxnSp macro="">
      <xdr:nvCxnSpPr>
        <xdr:cNvPr id="198" name="直線コネクタ 197"/>
        <xdr:cNvCxnSpPr/>
      </xdr:nvCxnSpPr>
      <xdr:spPr>
        <a:xfrm>
          <a:off x="2336800" y="14150205"/>
          <a:ext cx="889000" cy="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91305</xdr:rowOff>
    </xdr:from>
    <xdr:to>
      <xdr:col>3</xdr:col>
      <xdr:colOff>279400</xdr:colOff>
      <xdr:row>82</xdr:row>
      <xdr:rowOff>96836</xdr:rowOff>
    </xdr:to>
    <xdr:cxnSp macro="">
      <xdr:nvCxnSpPr>
        <xdr:cNvPr id="201" name="直線コネクタ 200"/>
        <xdr:cNvCxnSpPr/>
      </xdr:nvCxnSpPr>
      <xdr:spPr>
        <a:xfrm flipV="1">
          <a:off x="1447800" y="14150205"/>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77843</xdr:rowOff>
    </xdr:from>
    <xdr:to>
      <xdr:col>7</xdr:col>
      <xdr:colOff>203200</xdr:colOff>
      <xdr:row>83</xdr:row>
      <xdr:rowOff>7993</xdr:rowOff>
    </xdr:to>
    <xdr:sp macro="" textlink="">
      <xdr:nvSpPr>
        <xdr:cNvPr id="211" name="円/楕円 210"/>
        <xdr:cNvSpPr/>
      </xdr:nvSpPr>
      <xdr:spPr>
        <a:xfrm>
          <a:off x="4902200" y="1413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170570</xdr:rowOff>
    </xdr:from>
    <xdr:ext cx="762000" cy="259045"/>
    <xdr:sp macro="" textlink="">
      <xdr:nvSpPr>
        <xdr:cNvPr id="212" name="人件費・物件費等の状況該当値テキスト"/>
        <xdr:cNvSpPr txBox="1"/>
      </xdr:nvSpPr>
      <xdr:spPr>
        <a:xfrm>
          <a:off x="5041900" y="140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192,396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77095</xdr:rowOff>
    </xdr:from>
    <xdr:to>
      <xdr:col>6</xdr:col>
      <xdr:colOff>50800</xdr:colOff>
      <xdr:row>83</xdr:row>
      <xdr:rowOff>7245</xdr:rowOff>
    </xdr:to>
    <xdr:sp macro="" textlink="">
      <xdr:nvSpPr>
        <xdr:cNvPr id="213" name="円/楕円 212"/>
        <xdr:cNvSpPr/>
      </xdr:nvSpPr>
      <xdr:spPr>
        <a:xfrm>
          <a:off x="4064000" y="141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17422</xdr:rowOff>
    </xdr:from>
    <xdr:ext cx="736600" cy="259045"/>
    <xdr:sp macro="" textlink="">
      <xdr:nvSpPr>
        <xdr:cNvPr id="214" name="テキスト ボックス 213"/>
        <xdr:cNvSpPr txBox="1"/>
      </xdr:nvSpPr>
      <xdr:spPr>
        <a:xfrm>
          <a:off x="3733800" y="1390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192,024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60630</xdr:rowOff>
    </xdr:from>
    <xdr:to>
      <xdr:col>4</xdr:col>
      <xdr:colOff>533400</xdr:colOff>
      <xdr:row>82</xdr:row>
      <xdr:rowOff>162230</xdr:rowOff>
    </xdr:to>
    <xdr:sp macro="" textlink="">
      <xdr:nvSpPr>
        <xdr:cNvPr id="215" name="円/楕円 214"/>
        <xdr:cNvSpPr/>
      </xdr:nvSpPr>
      <xdr:spPr>
        <a:xfrm>
          <a:off x="3175000" y="141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957</xdr:rowOff>
    </xdr:from>
    <xdr:ext cx="762000" cy="259045"/>
    <xdr:sp macro="" textlink="">
      <xdr:nvSpPr>
        <xdr:cNvPr id="216" name="テキスト ボックス 215"/>
        <xdr:cNvSpPr txBox="1"/>
      </xdr:nvSpPr>
      <xdr:spPr>
        <a:xfrm>
          <a:off x="2844800" y="138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40505</xdr:rowOff>
    </xdr:from>
    <xdr:to>
      <xdr:col>3</xdr:col>
      <xdr:colOff>330200</xdr:colOff>
      <xdr:row>82</xdr:row>
      <xdr:rowOff>142105</xdr:rowOff>
    </xdr:to>
    <xdr:sp macro="" textlink="">
      <xdr:nvSpPr>
        <xdr:cNvPr id="217" name="円/楕円 216"/>
        <xdr:cNvSpPr/>
      </xdr:nvSpPr>
      <xdr:spPr>
        <a:xfrm>
          <a:off x="2286000" y="140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152282</xdr:rowOff>
    </xdr:from>
    <xdr:ext cx="762000" cy="259045"/>
    <xdr:sp macro="" textlink="">
      <xdr:nvSpPr>
        <xdr:cNvPr id="218" name="テキスト ボックス 217"/>
        <xdr:cNvSpPr txBox="1"/>
      </xdr:nvSpPr>
      <xdr:spPr>
        <a:xfrm>
          <a:off x="1955800" y="1386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46036</xdr:rowOff>
    </xdr:from>
    <xdr:to>
      <xdr:col>2</xdr:col>
      <xdr:colOff>127000</xdr:colOff>
      <xdr:row>82</xdr:row>
      <xdr:rowOff>147636</xdr:rowOff>
    </xdr:to>
    <xdr:sp macro="" textlink="">
      <xdr:nvSpPr>
        <xdr:cNvPr id="219" name="円/楕円 218"/>
        <xdr:cNvSpPr/>
      </xdr:nvSpPr>
      <xdr:spPr>
        <a:xfrm>
          <a:off x="1397000" y="141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157813</xdr:rowOff>
    </xdr:from>
    <xdr:ext cx="762000" cy="259045"/>
    <xdr:sp macro="" textlink="">
      <xdr:nvSpPr>
        <xdr:cNvPr id="220" name="テキスト ボックス 219"/>
        <xdr:cNvSpPr txBox="1"/>
      </xdr:nvSpPr>
      <xdr:spPr>
        <a:xfrm>
          <a:off x="1066800" y="1387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近年は類似団体平均に近い数値で推移しているが、人件費の縮減は、財政の中期的な展望においても、歳出削減の中でも、大きなウエイトを占めていることから、今後も縮減に努めていく。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99786</xdr:rowOff>
    </xdr:to>
    <xdr:cxnSp macro="">
      <xdr:nvCxnSpPr>
        <xdr:cNvPr id="256" name="直線コネクタ 255"/>
        <xdr:cNvCxnSpPr/>
      </xdr:nvCxnSpPr>
      <xdr:spPr>
        <a:xfrm>
          <a:off x="16179800" y="143637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53823</xdr:rowOff>
    </xdr:to>
    <xdr:cxnSp macro="">
      <xdr:nvCxnSpPr>
        <xdr:cNvPr id="259" name="直線コネクタ 258"/>
        <xdr:cNvCxnSpPr/>
      </xdr:nvCxnSpPr>
      <xdr:spPr>
        <a:xfrm flipV="1">
          <a:off x="15290800" y="143637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84</xdr:row>
      <xdr:rowOff>53823</xdr:rowOff>
    </xdr:to>
    <xdr:cxnSp macro="">
      <xdr:nvCxnSpPr>
        <xdr:cNvPr id="262" name="直線コネクタ 261"/>
        <xdr:cNvCxnSpPr/>
      </xdr:nvCxnSpPr>
      <xdr:spPr>
        <a:xfrm>
          <a:off x="14401800" y="1423730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4" name="テキスト ボックス 26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89</xdr:row>
      <xdr:rowOff>46868</xdr:rowOff>
    </xdr:to>
    <xdr:cxnSp macro="">
      <xdr:nvCxnSpPr>
        <xdr:cNvPr id="265" name="直線コネクタ 264"/>
        <xdr:cNvCxnSpPr/>
      </xdr:nvCxnSpPr>
      <xdr:spPr>
        <a:xfrm flipV="1">
          <a:off x="13512800" y="14237305"/>
          <a:ext cx="889000" cy="10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69" name="テキスト ボックス 268"/>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5" name="円/楕円 274"/>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6"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8" name="テキスト ボックス 27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79" name="円/楕円 278"/>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0" name="テキスト ボックス 279"/>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81" name="円/楕円 280"/>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2" name="テキスト ボックス 28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3" name="円/楕円 282"/>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4" name="テキスト ボックス 283"/>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に周辺市町との合併が白紙になったことにより、人口千人当たり職員数は近年悪化傾向にあるが、類似団体平均は下回っている。今後も、委託業務に移行していく事業の精査を行い、民間委託等を進めていくことにより、今後も職員数削減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75728</xdr:rowOff>
    </xdr:from>
    <xdr:to>
      <xdr:col>24</xdr:col>
      <xdr:colOff>558800</xdr:colOff>
      <xdr:row>60</xdr:row>
      <xdr:rowOff>77107</xdr:rowOff>
    </xdr:to>
    <xdr:cxnSp macro="">
      <xdr:nvCxnSpPr>
        <xdr:cNvPr id="321" name="直線コネクタ 320"/>
        <xdr:cNvCxnSpPr/>
      </xdr:nvCxnSpPr>
      <xdr:spPr>
        <a:xfrm flipV="1">
          <a:off x="16179800" y="10362728"/>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77107</xdr:rowOff>
    </xdr:from>
    <xdr:to>
      <xdr:col>23</xdr:col>
      <xdr:colOff>406400</xdr:colOff>
      <xdr:row>60</xdr:row>
      <xdr:rowOff>79176</xdr:rowOff>
    </xdr:to>
    <xdr:cxnSp macro="">
      <xdr:nvCxnSpPr>
        <xdr:cNvPr id="324" name="直線コネクタ 323"/>
        <xdr:cNvCxnSpPr/>
      </xdr:nvCxnSpPr>
      <xdr:spPr>
        <a:xfrm flipV="1">
          <a:off x="15290800" y="1036410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70903</xdr:rowOff>
    </xdr:from>
    <xdr:to>
      <xdr:col>22</xdr:col>
      <xdr:colOff>203200</xdr:colOff>
      <xdr:row>60</xdr:row>
      <xdr:rowOff>79176</xdr:rowOff>
    </xdr:to>
    <xdr:cxnSp macro="">
      <xdr:nvCxnSpPr>
        <xdr:cNvPr id="327" name="直線コネクタ 326"/>
        <xdr:cNvCxnSpPr/>
      </xdr:nvCxnSpPr>
      <xdr:spPr>
        <a:xfrm>
          <a:off x="14401800" y="1035790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46772</xdr:rowOff>
    </xdr:from>
    <xdr:to>
      <xdr:col>21</xdr:col>
      <xdr:colOff>0</xdr:colOff>
      <xdr:row>60</xdr:row>
      <xdr:rowOff>70903</xdr:rowOff>
    </xdr:to>
    <xdr:cxnSp macro="">
      <xdr:nvCxnSpPr>
        <xdr:cNvPr id="330" name="直線コネクタ 329"/>
        <xdr:cNvCxnSpPr/>
      </xdr:nvCxnSpPr>
      <xdr:spPr>
        <a:xfrm>
          <a:off x="13512800" y="103337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32" name="テキスト ボックス 331"/>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4" name="テキスト ボックス 333"/>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24928</xdr:rowOff>
    </xdr:from>
    <xdr:to>
      <xdr:col>24</xdr:col>
      <xdr:colOff>609600</xdr:colOff>
      <xdr:row>60</xdr:row>
      <xdr:rowOff>126528</xdr:rowOff>
    </xdr:to>
    <xdr:sp macro="" textlink="">
      <xdr:nvSpPr>
        <xdr:cNvPr id="340" name="円/楕円 339"/>
        <xdr:cNvSpPr/>
      </xdr:nvSpPr>
      <xdr:spPr>
        <a:xfrm>
          <a:off x="169672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41455</xdr:rowOff>
    </xdr:from>
    <xdr:ext cx="762000" cy="259045"/>
    <xdr:sp macro="" textlink="">
      <xdr:nvSpPr>
        <xdr:cNvPr id="341" name="定員管理の状況該当値テキスト"/>
        <xdr:cNvSpPr txBox="1"/>
      </xdr:nvSpPr>
      <xdr:spPr>
        <a:xfrm>
          <a:off x="17106900" y="1015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26307</xdr:rowOff>
    </xdr:from>
    <xdr:to>
      <xdr:col>23</xdr:col>
      <xdr:colOff>457200</xdr:colOff>
      <xdr:row>60</xdr:row>
      <xdr:rowOff>127907</xdr:rowOff>
    </xdr:to>
    <xdr:sp macro="" textlink="">
      <xdr:nvSpPr>
        <xdr:cNvPr id="342" name="円/楕円 341"/>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138084</xdr:rowOff>
    </xdr:from>
    <xdr:ext cx="736600" cy="259045"/>
    <xdr:sp macro="" textlink="">
      <xdr:nvSpPr>
        <xdr:cNvPr id="343" name="テキスト ボックス 342"/>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28376</xdr:rowOff>
    </xdr:from>
    <xdr:to>
      <xdr:col>22</xdr:col>
      <xdr:colOff>254000</xdr:colOff>
      <xdr:row>60</xdr:row>
      <xdr:rowOff>129976</xdr:rowOff>
    </xdr:to>
    <xdr:sp macro="" textlink="">
      <xdr:nvSpPr>
        <xdr:cNvPr id="344" name="円/楕円 343"/>
        <xdr:cNvSpPr/>
      </xdr:nvSpPr>
      <xdr:spPr>
        <a:xfrm>
          <a:off x="15240000" y="10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140153</xdr:rowOff>
    </xdr:from>
    <xdr:ext cx="762000" cy="259045"/>
    <xdr:sp macro="" textlink="">
      <xdr:nvSpPr>
        <xdr:cNvPr id="345" name="テキスト ボックス 344"/>
        <xdr:cNvSpPr txBox="1"/>
      </xdr:nvSpPr>
      <xdr:spPr>
        <a:xfrm>
          <a:off x="14909800" y="1008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20103</xdr:rowOff>
    </xdr:from>
    <xdr:to>
      <xdr:col>21</xdr:col>
      <xdr:colOff>50800</xdr:colOff>
      <xdr:row>60</xdr:row>
      <xdr:rowOff>121703</xdr:rowOff>
    </xdr:to>
    <xdr:sp macro="" textlink="">
      <xdr:nvSpPr>
        <xdr:cNvPr id="346" name="円/楕円 345"/>
        <xdr:cNvSpPr/>
      </xdr:nvSpPr>
      <xdr:spPr>
        <a:xfrm>
          <a:off x="14351000" y="103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131880</xdr:rowOff>
    </xdr:from>
    <xdr:ext cx="762000" cy="259045"/>
    <xdr:sp macro="" textlink="">
      <xdr:nvSpPr>
        <xdr:cNvPr id="347" name="テキスト ボックス 346"/>
        <xdr:cNvSpPr txBox="1"/>
      </xdr:nvSpPr>
      <xdr:spPr>
        <a:xfrm>
          <a:off x="14020800" y="1007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167422</xdr:rowOff>
    </xdr:from>
    <xdr:to>
      <xdr:col>19</xdr:col>
      <xdr:colOff>533400</xdr:colOff>
      <xdr:row>60</xdr:row>
      <xdr:rowOff>97572</xdr:rowOff>
    </xdr:to>
    <xdr:sp macro="" textlink="">
      <xdr:nvSpPr>
        <xdr:cNvPr id="348" name="円/楕円 347"/>
        <xdr:cNvSpPr/>
      </xdr:nvSpPr>
      <xdr:spPr>
        <a:xfrm>
          <a:off x="13462000" y="102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107749</xdr:rowOff>
    </xdr:from>
    <xdr:ext cx="762000" cy="259045"/>
    <xdr:sp macro="" textlink="">
      <xdr:nvSpPr>
        <xdr:cNvPr id="349" name="テキスト ボックス 348"/>
        <xdr:cNvSpPr txBox="1"/>
      </xdr:nvSpPr>
      <xdr:spPr>
        <a:xfrm>
          <a:off x="13131800" y="100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が類似団体平均を下回っている主な要因としては、ほぼ毎年行っている銀行等引受債の繰上償還による公債費の減少が挙げられる。今後の中期的な建設計画としては、事業費の大きい普通建設事業があり、それによる起債発行が見込まれることから、それまでに公債費については上昇を抑制し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13970</xdr:rowOff>
    </xdr:from>
    <xdr:to>
      <xdr:col>24</xdr:col>
      <xdr:colOff>558800</xdr:colOff>
      <xdr:row>37</xdr:row>
      <xdr:rowOff>71882</xdr:rowOff>
    </xdr:to>
    <xdr:cxnSp macro="">
      <xdr:nvCxnSpPr>
        <xdr:cNvPr id="381" name="直線コネクタ 380"/>
        <xdr:cNvCxnSpPr/>
      </xdr:nvCxnSpPr>
      <xdr:spPr>
        <a:xfrm flipV="1">
          <a:off x="16179800" y="63576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71882</xdr:rowOff>
    </xdr:from>
    <xdr:to>
      <xdr:col>23</xdr:col>
      <xdr:colOff>406400</xdr:colOff>
      <xdr:row>38</xdr:row>
      <xdr:rowOff>6604</xdr:rowOff>
    </xdr:to>
    <xdr:cxnSp macro="">
      <xdr:nvCxnSpPr>
        <xdr:cNvPr id="384" name="直線コネクタ 383"/>
        <xdr:cNvCxnSpPr/>
      </xdr:nvCxnSpPr>
      <xdr:spPr>
        <a:xfrm flipV="1">
          <a:off x="15290800" y="64155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6604</xdr:rowOff>
    </xdr:from>
    <xdr:to>
      <xdr:col>22</xdr:col>
      <xdr:colOff>203200</xdr:colOff>
      <xdr:row>38</xdr:row>
      <xdr:rowOff>122428</xdr:rowOff>
    </xdr:to>
    <xdr:cxnSp macro="">
      <xdr:nvCxnSpPr>
        <xdr:cNvPr id="387" name="直線コネクタ 386"/>
        <xdr:cNvCxnSpPr/>
      </xdr:nvCxnSpPr>
      <xdr:spPr>
        <a:xfrm flipV="1">
          <a:off x="14401800" y="65217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122428</xdr:rowOff>
    </xdr:from>
    <xdr:to>
      <xdr:col>21</xdr:col>
      <xdr:colOff>0</xdr:colOff>
      <xdr:row>39</xdr:row>
      <xdr:rowOff>57150</xdr:rowOff>
    </xdr:to>
    <xdr:cxnSp macro="">
      <xdr:nvCxnSpPr>
        <xdr:cNvPr id="390" name="直線コネクタ 389"/>
        <xdr:cNvCxnSpPr/>
      </xdr:nvCxnSpPr>
      <xdr:spPr>
        <a:xfrm flipV="1">
          <a:off x="13512800" y="66375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92" name="テキスト ボックス 39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4" name="テキスト ボックス 393"/>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400" name="円/楕円 399"/>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151147</xdr:rowOff>
    </xdr:from>
    <xdr:ext cx="762000" cy="259045"/>
    <xdr:sp macro="" textlink="">
      <xdr:nvSpPr>
        <xdr:cNvPr id="401"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21082</xdr:rowOff>
    </xdr:from>
    <xdr:to>
      <xdr:col>23</xdr:col>
      <xdr:colOff>457200</xdr:colOff>
      <xdr:row>37</xdr:row>
      <xdr:rowOff>122682</xdr:rowOff>
    </xdr:to>
    <xdr:sp macro="" textlink="">
      <xdr:nvSpPr>
        <xdr:cNvPr id="402" name="円/楕円 401"/>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132859</xdr:rowOff>
    </xdr:from>
    <xdr:ext cx="736600" cy="259045"/>
    <xdr:sp macro="" textlink="">
      <xdr:nvSpPr>
        <xdr:cNvPr id="403" name="テキスト ボックス 402"/>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127254</xdr:rowOff>
    </xdr:from>
    <xdr:to>
      <xdr:col>22</xdr:col>
      <xdr:colOff>254000</xdr:colOff>
      <xdr:row>38</xdr:row>
      <xdr:rowOff>57404</xdr:rowOff>
    </xdr:to>
    <xdr:sp macro="" textlink="">
      <xdr:nvSpPr>
        <xdr:cNvPr id="404" name="円/楕円 403"/>
        <xdr:cNvSpPr/>
      </xdr:nvSpPr>
      <xdr:spPr>
        <a:xfrm>
          <a:off x="15240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67581</xdr:rowOff>
    </xdr:from>
    <xdr:ext cx="762000" cy="259045"/>
    <xdr:sp macro="" textlink="">
      <xdr:nvSpPr>
        <xdr:cNvPr id="405" name="テキスト ボックス 404"/>
        <xdr:cNvSpPr txBox="1"/>
      </xdr:nvSpPr>
      <xdr:spPr>
        <a:xfrm>
          <a:off x="14909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71628</xdr:rowOff>
    </xdr:from>
    <xdr:to>
      <xdr:col>21</xdr:col>
      <xdr:colOff>50800</xdr:colOff>
      <xdr:row>39</xdr:row>
      <xdr:rowOff>1778</xdr:rowOff>
    </xdr:to>
    <xdr:sp macro="" textlink="">
      <xdr:nvSpPr>
        <xdr:cNvPr id="406" name="円/楕円 405"/>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11955</xdr:rowOff>
    </xdr:from>
    <xdr:ext cx="762000" cy="259045"/>
    <xdr:sp macro="" textlink="">
      <xdr:nvSpPr>
        <xdr:cNvPr id="407" name="テキスト ボックス 406"/>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8" name="円/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類似団体平均を下回っており、その主な要因としては銀行等引受債の繰上償還による地方債残高の減、財政調整基金等の充当可能基金の減少幅が少ないことが挙げられる。今後も、銀行等引受債の繰上償還について、積極的に行っていくことにより、地方債の残高を少なくしていくことを重点的に行っ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7" name="フローチャート : 判断 44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8" name="テキスト ボックス 44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2" name="テキスト ボックス 451"/>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7,389
7,248
7.80
4,457,042
4,412,037
45,005
2,320,645
2,157,265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嘱託職員を含む職員数が類似団体と比べて多いために、経常的支出の人件費が高くなっており、今後も改善を図っていく必要がある。具体的には新規採用職員の抑制による職員数の減や、委託業務に移行できるものは行っていくことにより、人件費の減少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81280</xdr:rowOff>
    </xdr:to>
    <xdr:cxnSp macro="">
      <xdr:nvCxnSpPr>
        <xdr:cNvPr id="66" name="直線コネクタ 65"/>
        <xdr:cNvCxnSpPr/>
      </xdr:nvCxnSpPr>
      <xdr:spPr>
        <a:xfrm>
          <a:off x="3987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35560</xdr:rowOff>
    </xdr:to>
    <xdr:cxnSp macro="">
      <xdr:nvCxnSpPr>
        <xdr:cNvPr id="69" name="直線コネクタ 68"/>
        <xdr:cNvCxnSpPr/>
      </xdr:nvCxnSpPr>
      <xdr:spPr>
        <a:xfrm>
          <a:off x="3098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35560</xdr:rowOff>
    </xdr:to>
    <xdr:cxnSp macro="">
      <xdr:nvCxnSpPr>
        <xdr:cNvPr id="72" name="直線コネクタ 71"/>
        <xdr:cNvCxnSpPr/>
      </xdr:nvCxnSpPr>
      <xdr:spPr>
        <a:xfrm>
          <a:off x="2209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66040</xdr:rowOff>
    </xdr:to>
    <xdr:cxnSp macro="">
      <xdr:nvCxnSpPr>
        <xdr:cNvPr id="75" name="直線コネクタ 74"/>
        <xdr:cNvCxnSpPr/>
      </xdr:nvCxnSpPr>
      <xdr:spPr>
        <a:xfrm flipV="1">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高くなっているのは、職員人件費等から委託料（物件費）への移行が起きているためである。今後も、町施設において、指定管理等への移行を行うことができるものは、順次民間委託を進めていくこと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128633</xdr:rowOff>
    </xdr:to>
    <xdr:cxnSp macro="">
      <xdr:nvCxnSpPr>
        <xdr:cNvPr id="129" name="直線コネクタ 128"/>
        <xdr:cNvCxnSpPr/>
      </xdr:nvCxnSpPr>
      <xdr:spPr>
        <a:xfrm>
          <a:off x="15671800" y="295184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156391</xdr:rowOff>
    </xdr:from>
    <xdr:to>
      <xdr:col>22</xdr:col>
      <xdr:colOff>565150</xdr:colOff>
      <xdr:row>17</xdr:row>
      <xdr:rowOff>37193</xdr:rowOff>
    </xdr:to>
    <xdr:cxnSp macro="">
      <xdr:nvCxnSpPr>
        <xdr:cNvPr id="132" name="直線コネクタ 131"/>
        <xdr:cNvCxnSpPr/>
      </xdr:nvCxnSpPr>
      <xdr:spPr>
        <a:xfrm>
          <a:off x="14782800" y="28995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156391</xdr:rowOff>
    </xdr:to>
    <xdr:cxnSp macro="">
      <xdr:nvCxnSpPr>
        <xdr:cNvPr id="135" name="直線コネクタ 134"/>
        <xdr:cNvCxnSpPr/>
      </xdr:nvCxnSpPr>
      <xdr:spPr>
        <a:xfrm>
          <a:off x="13893800" y="28473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143329</xdr:rowOff>
    </xdr:to>
    <xdr:cxnSp macro="">
      <xdr:nvCxnSpPr>
        <xdr:cNvPr id="138" name="直線コネクタ 137"/>
        <xdr:cNvCxnSpPr/>
      </xdr:nvCxnSpPr>
      <xdr:spPr>
        <a:xfrm flipV="1">
          <a:off x="13004800" y="28473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77833</xdr:rowOff>
    </xdr:from>
    <xdr:to>
      <xdr:col>24</xdr:col>
      <xdr:colOff>82550</xdr:colOff>
      <xdr:row>18</xdr:row>
      <xdr:rowOff>7983</xdr:rowOff>
    </xdr:to>
    <xdr:sp macro="" textlink="">
      <xdr:nvSpPr>
        <xdr:cNvPr id="148" name="円/楕円 147"/>
        <xdr:cNvSpPr/>
      </xdr:nvSpPr>
      <xdr:spPr>
        <a:xfrm>
          <a:off x="164592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49910</xdr:rowOff>
    </xdr:from>
    <xdr:ext cx="762000" cy="259045"/>
    <xdr:sp macro="" textlink="">
      <xdr:nvSpPr>
        <xdr:cNvPr id="149" name="物件費該当値テキスト"/>
        <xdr:cNvSpPr txBox="1"/>
      </xdr:nvSpPr>
      <xdr:spPr>
        <a:xfrm>
          <a:off x="16598900" y="29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105591</xdr:rowOff>
    </xdr:from>
    <xdr:to>
      <xdr:col>21</xdr:col>
      <xdr:colOff>412750</xdr:colOff>
      <xdr:row>17</xdr:row>
      <xdr:rowOff>35741</xdr:rowOff>
    </xdr:to>
    <xdr:sp macro="" textlink="">
      <xdr:nvSpPr>
        <xdr:cNvPr id="152" name="円/楕円 151"/>
        <xdr:cNvSpPr/>
      </xdr:nvSpPr>
      <xdr:spPr>
        <a:xfrm>
          <a:off x="14732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20518</xdr:rowOff>
    </xdr:from>
    <xdr:ext cx="762000" cy="259045"/>
    <xdr:sp macro="" textlink="">
      <xdr:nvSpPr>
        <xdr:cNvPr id="153" name="テキスト ボックス 152"/>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4" name="円/楕円 153"/>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5" name="テキスト ボックス 154"/>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6" name="円/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かつ上昇傾向にある要因として、障害福祉費等に係る扶助費および福祉医療助成事業としての高校生世代までの医療費無料化を行っていることが挙げられる。今後も資格審査等の適正化の見直しを進めていくことで財政を逼迫する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107950</xdr:rowOff>
    </xdr:to>
    <xdr:cxnSp macro="">
      <xdr:nvCxnSpPr>
        <xdr:cNvPr id="190" name="直線コネクタ 189"/>
        <xdr:cNvCxnSpPr/>
      </xdr:nvCxnSpPr>
      <xdr:spPr>
        <a:xfrm>
          <a:off x="3987800" y="1007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127000</xdr:rowOff>
    </xdr:to>
    <xdr:cxnSp macro="">
      <xdr:nvCxnSpPr>
        <xdr:cNvPr id="193" name="直線コネクタ 192"/>
        <xdr:cNvCxnSpPr/>
      </xdr:nvCxnSpPr>
      <xdr:spPr>
        <a:xfrm>
          <a:off x="3098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127000</xdr:rowOff>
    </xdr:to>
    <xdr:cxnSp macro="">
      <xdr:nvCxnSpPr>
        <xdr:cNvPr id="196" name="直線コネクタ 195"/>
        <xdr:cNvCxnSpPr/>
      </xdr:nvCxnSpPr>
      <xdr:spPr>
        <a:xfrm flipV="1">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57</xdr:row>
      <xdr:rowOff>146050</xdr:rowOff>
    </xdr:to>
    <xdr:cxnSp macro="">
      <xdr:nvCxnSpPr>
        <xdr:cNvPr id="199" name="直線コネクタ 198"/>
        <xdr:cNvCxnSpPr/>
      </xdr:nvCxnSpPr>
      <xdr:spPr>
        <a:xfrm flipV="1">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9" name="円/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3" name="円/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5" name="円/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7" name="円/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の増加が主な要因である。これまでに整備してきた下水道施設や簡易水道施設の維持管理経費として公営企業への繰出金が必要となっているためである。今後は、独立採算の原則に立ち返った料金の値上げによる健全化などにより、税収を主な財源とする普通会計の負担額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59</xdr:row>
      <xdr:rowOff>54610</xdr:rowOff>
    </xdr:to>
    <xdr:cxnSp macro="">
      <xdr:nvCxnSpPr>
        <xdr:cNvPr id="251" name="直線コネクタ 250"/>
        <xdr:cNvCxnSpPr/>
      </xdr:nvCxnSpPr>
      <xdr:spPr>
        <a:xfrm>
          <a:off x="15671800" y="99872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58</xdr:row>
      <xdr:rowOff>43180</xdr:rowOff>
    </xdr:to>
    <xdr:cxnSp macro="">
      <xdr:nvCxnSpPr>
        <xdr:cNvPr id="254" name="直線コネクタ 253"/>
        <xdr:cNvCxnSpPr/>
      </xdr:nvCxnSpPr>
      <xdr:spPr>
        <a:xfrm>
          <a:off x="14782800" y="9880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107950</xdr:rowOff>
    </xdr:to>
    <xdr:cxnSp macro="">
      <xdr:nvCxnSpPr>
        <xdr:cNvPr id="257" name="直線コネクタ 256"/>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107950</xdr:rowOff>
    </xdr:to>
    <xdr:cxnSp macro="">
      <xdr:nvCxnSpPr>
        <xdr:cNvPr id="260" name="直線コネクタ 259"/>
        <xdr:cNvCxnSpPr/>
      </xdr:nvCxnSpPr>
      <xdr:spPr>
        <a:xfrm>
          <a:off x="13004800" y="986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2" name="テキスト ボックス 26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64" name="テキスト ボックス 263"/>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70" name="円/楕円 269"/>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71"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類似団体平均を下回っているものの、町が補助する団体への補助金は増加傾向にあり、今後も留意していく必要がある。今後は、補助金を交付することが適当な事業を行っているのかどうかについて、基準を設け、不適当な補助金は見直しや廃止を行っていくよう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140716</xdr:rowOff>
    </xdr:to>
    <xdr:cxnSp macro="">
      <xdr:nvCxnSpPr>
        <xdr:cNvPr id="309" name="直線コネクタ 308"/>
        <xdr:cNvCxnSpPr/>
      </xdr:nvCxnSpPr>
      <xdr:spPr>
        <a:xfrm>
          <a:off x="15671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81280</xdr:rowOff>
    </xdr:to>
    <xdr:cxnSp macro="">
      <xdr:nvCxnSpPr>
        <xdr:cNvPr id="312" name="直線コネクタ 311"/>
        <xdr:cNvCxnSpPr/>
      </xdr:nvCxnSpPr>
      <xdr:spPr>
        <a:xfrm>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99568</xdr:rowOff>
    </xdr:to>
    <xdr:cxnSp macro="">
      <xdr:nvCxnSpPr>
        <xdr:cNvPr id="315" name="直線コネクタ 314"/>
        <xdr:cNvCxnSpPr/>
      </xdr:nvCxnSpPr>
      <xdr:spPr>
        <a:xfrm flipV="1">
          <a:off x="13893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149860</xdr:rowOff>
    </xdr:to>
    <xdr:cxnSp macro="">
      <xdr:nvCxnSpPr>
        <xdr:cNvPr id="318" name="直線コネクタ 317"/>
        <xdr:cNvCxnSpPr/>
      </xdr:nvCxnSpPr>
      <xdr:spPr>
        <a:xfrm flipV="1">
          <a:off x="13004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8" name="円/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9"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30" name="円/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32" name="円/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4" name="円/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5" name="テキスト ボックス 334"/>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6" name="円/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7" name="テキスト ボックス 336"/>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が類似団体平均を下回っているのは、銀行等引受債の繰上償還を行っており、公債費が減少していることによる。今後も交付税算入がない起債については、現在積み立てている基金を活用し、事業執行を行い、出来る限り起債発行を抑制していくこと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106426</xdr:rowOff>
    </xdr:from>
    <xdr:to>
      <xdr:col>7</xdr:col>
      <xdr:colOff>15875</xdr:colOff>
      <xdr:row>75</xdr:row>
      <xdr:rowOff>120142</xdr:rowOff>
    </xdr:to>
    <xdr:cxnSp macro="">
      <xdr:nvCxnSpPr>
        <xdr:cNvPr id="367" name="直線コネクタ 366"/>
        <xdr:cNvCxnSpPr/>
      </xdr:nvCxnSpPr>
      <xdr:spPr>
        <a:xfrm>
          <a:off x="3987800" y="12965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106426</xdr:rowOff>
    </xdr:from>
    <xdr:to>
      <xdr:col>5</xdr:col>
      <xdr:colOff>549275</xdr:colOff>
      <xdr:row>75</xdr:row>
      <xdr:rowOff>124714</xdr:rowOff>
    </xdr:to>
    <xdr:cxnSp macro="">
      <xdr:nvCxnSpPr>
        <xdr:cNvPr id="370" name="直線コネクタ 369"/>
        <xdr:cNvCxnSpPr/>
      </xdr:nvCxnSpPr>
      <xdr:spPr>
        <a:xfrm flipV="1">
          <a:off x="3098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124714</xdr:rowOff>
    </xdr:from>
    <xdr:to>
      <xdr:col>4</xdr:col>
      <xdr:colOff>346075</xdr:colOff>
      <xdr:row>76</xdr:row>
      <xdr:rowOff>21844</xdr:rowOff>
    </xdr:to>
    <xdr:cxnSp macro="">
      <xdr:nvCxnSpPr>
        <xdr:cNvPr id="373" name="直線コネクタ 372"/>
        <xdr:cNvCxnSpPr/>
      </xdr:nvCxnSpPr>
      <xdr:spPr>
        <a:xfrm flipV="1">
          <a:off x="2209800" y="129834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72137</xdr:rowOff>
    </xdr:to>
    <xdr:cxnSp macro="">
      <xdr:nvCxnSpPr>
        <xdr:cNvPr id="376" name="直線コネクタ 375"/>
        <xdr:cNvCxnSpPr/>
      </xdr:nvCxnSpPr>
      <xdr:spPr>
        <a:xfrm flipV="1">
          <a:off x="1320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69342</xdr:rowOff>
    </xdr:from>
    <xdr:to>
      <xdr:col>7</xdr:col>
      <xdr:colOff>66675</xdr:colOff>
      <xdr:row>75</xdr:row>
      <xdr:rowOff>170942</xdr:rowOff>
    </xdr:to>
    <xdr:sp macro="" textlink="">
      <xdr:nvSpPr>
        <xdr:cNvPr id="386" name="円/楕円 385"/>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85869</xdr:rowOff>
    </xdr:from>
    <xdr:ext cx="762000" cy="259045"/>
    <xdr:sp macro="" textlink="">
      <xdr:nvSpPr>
        <xdr:cNvPr id="387"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55626</xdr:rowOff>
    </xdr:from>
    <xdr:to>
      <xdr:col>5</xdr:col>
      <xdr:colOff>600075</xdr:colOff>
      <xdr:row>75</xdr:row>
      <xdr:rowOff>157226</xdr:rowOff>
    </xdr:to>
    <xdr:sp macro="" textlink="">
      <xdr:nvSpPr>
        <xdr:cNvPr id="388" name="円/楕円 387"/>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167403</xdr:rowOff>
    </xdr:from>
    <xdr:ext cx="736600" cy="259045"/>
    <xdr:sp macro="" textlink="">
      <xdr:nvSpPr>
        <xdr:cNvPr id="389" name="テキスト ボックス 388"/>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73914</xdr:rowOff>
    </xdr:from>
    <xdr:to>
      <xdr:col>4</xdr:col>
      <xdr:colOff>396875</xdr:colOff>
      <xdr:row>76</xdr:row>
      <xdr:rowOff>4065</xdr:rowOff>
    </xdr:to>
    <xdr:sp macro="" textlink="">
      <xdr:nvSpPr>
        <xdr:cNvPr id="390" name="円/楕円 389"/>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14241</xdr:rowOff>
    </xdr:from>
    <xdr:ext cx="762000" cy="259045"/>
    <xdr:sp macro="" textlink="">
      <xdr:nvSpPr>
        <xdr:cNvPr id="391" name="テキスト ボックス 390"/>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142494</xdr:rowOff>
    </xdr:from>
    <xdr:to>
      <xdr:col>3</xdr:col>
      <xdr:colOff>193675</xdr:colOff>
      <xdr:row>76</xdr:row>
      <xdr:rowOff>72644</xdr:rowOff>
    </xdr:to>
    <xdr:sp macro="" textlink="">
      <xdr:nvSpPr>
        <xdr:cNvPr id="392" name="円/楕円 391"/>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82821</xdr:rowOff>
    </xdr:from>
    <xdr:ext cx="762000" cy="259045"/>
    <xdr:sp macro="" textlink="">
      <xdr:nvSpPr>
        <xdr:cNvPr id="393" name="テキスト ボックス 392"/>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21337</xdr:rowOff>
    </xdr:from>
    <xdr:to>
      <xdr:col>1</xdr:col>
      <xdr:colOff>676275</xdr:colOff>
      <xdr:row>76</xdr:row>
      <xdr:rowOff>122937</xdr:rowOff>
    </xdr:to>
    <xdr:sp macro="" textlink="">
      <xdr:nvSpPr>
        <xdr:cNvPr id="394" name="円/楕円 393"/>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133113</xdr:rowOff>
    </xdr:from>
    <xdr:ext cx="762000" cy="259045"/>
    <xdr:sp macro="" textlink="">
      <xdr:nvSpPr>
        <xdr:cNvPr id="395" name="テキスト ボックス 394"/>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公債費以外の経常収支比率が類似団体平均を上回っているのは、全体を通じて繰出金および扶助費の水準が高止まりしていることが主な要因である。</a:t>
          </a:r>
          <a:r>
            <a:rPr kumimoji="1" lang="ja-JP" altLang="ja-JP" sz="1300">
              <a:solidFill>
                <a:schemeClr val="dk1"/>
              </a:solidFill>
              <a:effectLst/>
              <a:latin typeface="+mn-lt"/>
              <a:ea typeface="+mn-ea"/>
              <a:cs typeface="+mn-cs"/>
            </a:rPr>
            <a:t>今後は、独立採算の原則に立ち返った料金の値上げによる健全化などにより、税収を主な財源とする普通会計の負担額を減らしていくよう努める。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80</xdr:row>
      <xdr:rowOff>53848</xdr:rowOff>
    </xdr:to>
    <xdr:cxnSp macro="">
      <xdr:nvCxnSpPr>
        <xdr:cNvPr id="426" name="直線コネクタ 425"/>
        <xdr:cNvCxnSpPr/>
      </xdr:nvCxnSpPr>
      <xdr:spPr>
        <a:xfrm>
          <a:off x="15671800" y="13472668"/>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78</xdr:row>
      <xdr:rowOff>99568</xdr:rowOff>
    </xdr:to>
    <xdr:cxnSp macro="">
      <xdr:nvCxnSpPr>
        <xdr:cNvPr id="429" name="直線コネクタ 428"/>
        <xdr:cNvCxnSpPr/>
      </xdr:nvCxnSpPr>
      <xdr:spPr>
        <a:xfrm>
          <a:off x="14782800" y="133080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106426</xdr:rowOff>
    </xdr:to>
    <xdr:cxnSp macro="">
      <xdr:nvCxnSpPr>
        <xdr:cNvPr id="432" name="直線コネクタ 431"/>
        <xdr:cNvCxnSpPr/>
      </xdr:nvCxnSpPr>
      <xdr:spPr>
        <a:xfrm>
          <a:off x="13893800" y="13308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78</xdr:row>
      <xdr:rowOff>30987</xdr:rowOff>
    </xdr:to>
    <xdr:cxnSp macro="">
      <xdr:nvCxnSpPr>
        <xdr:cNvPr id="435" name="直線コネクタ 434"/>
        <xdr:cNvCxnSpPr/>
      </xdr:nvCxnSpPr>
      <xdr:spPr>
        <a:xfrm flipV="1">
          <a:off x="13004800" y="133080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7" name="テキスト ボックス 43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3048</xdr:rowOff>
    </xdr:from>
    <xdr:to>
      <xdr:col>24</xdr:col>
      <xdr:colOff>82550</xdr:colOff>
      <xdr:row>80</xdr:row>
      <xdr:rowOff>104648</xdr:rowOff>
    </xdr:to>
    <xdr:sp macro="" textlink="">
      <xdr:nvSpPr>
        <xdr:cNvPr id="445" name="円/楕円 444"/>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83075</xdr:rowOff>
    </xdr:from>
    <xdr:ext cx="762000" cy="259045"/>
    <xdr:sp macro="" textlink="">
      <xdr:nvSpPr>
        <xdr:cNvPr id="446" name="公債費以外該当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47" name="円/楕円 446"/>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48" name="テキスト ボックス 447"/>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9" name="円/楕円 448"/>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50" name="テキスト ボックス 449"/>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1" name="円/楕円 450"/>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2" name="テキスト ボックス 451"/>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151637</xdr:rowOff>
    </xdr:from>
    <xdr:to>
      <xdr:col>19</xdr:col>
      <xdr:colOff>6350</xdr:colOff>
      <xdr:row>78</xdr:row>
      <xdr:rowOff>81787</xdr:rowOff>
    </xdr:to>
    <xdr:sp macro="" textlink="">
      <xdr:nvSpPr>
        <xdr:cNvPr id="453" name="円/楕円 452"/>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66564</xdr:rowOff>
    </xdr:from>
    <xdr:ext cx="762000" cy="259045"/>
    <xdr:sp macro="" textlink="">
      <xdr:nvSpPr>
        <xdr:cNvPr id="454" name="テキスト ボックス 453"/>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滋賀県豊郷町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170739</xdr:rowOff>
    </xdr:from>
    <xdr:to>
      <xdr:col>4</xdr:col>
      <xdr:colOff>1117600</xdr:colOff>
      <xdr:row>19</xdr:row>
      <xdr:rowOff>32591</xdr:rowOff>
    </xdr:to>
    <xdr:cxnSp macro="">
      <xdr:nvCxnSpPr>
        <xdr:cNvPr id="48" name="直線コネクタ 47"/>
        <xdr:cNvCxnSpPr/>
      </xdr:nvCxnSpPr>
      <xdr:spPr bwMode="auto">
        <a:xfrm>
          <a:off x="5003800" y="3304464"/>
          <a:ext cx="647700" cy="3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170739</xdr:rowOff>
    </xdr:from>
    <xdr:to>
      <xdr:col>4</xdr:col>
      <xdr:colOff>469900</xdr:colOff>
      <xdr:row>19</xdr:row>
      <xdr:rowOff>3980</xdr:rowOff>
    </xdr:to>
    <xdr:cxnSp macro="">
      <xdr:nvCxnSpPr>
        <xdr:cNvPr id="51" name="直線コネクタ 50"/>
        <xdr:cNvCxnSpPr/>
      </xdr:nvCxnSpPr>
      <xdr:spPr bwMode="auto">
        <a:xfrm flipV="1">
          <a:off x="4305300" y="3304464"/>
          <a:ext cx="6985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3980</xdr:rowOff>
    </xdr:from>
    <xdr:to>
      <xdr:col>3</xdr:col>
      <xdr:colOff>904875</xdr:colOff>
      <xdr:row>19</xdr:row>
      <xdr:rowOff>46609</xdr:rowOff>
    </xdr:to>
    <xdr:cxnSp macro="">
      <xdr:nvCxnSpPr>
        <xdr:cNvPr id="54" name="直線コネクタ 53"/>
        <xdr:cNvCxnSpPr/>
      </xdr:nvCxnSpPr>
      <xdr:spPr bwMode="auto">
        <a:xfrm flipV="1">
          <a:off x="3606800" y="3309155"/>
          <a:ext cx="698500" cy="4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46609</xdr:rowOff>
    </xdr:from>
    <xdr:to>
      <xdr:col>3</xdr:col>
      <xdr:colOff>206375</xdr:colOff>
      <xdr:row>19</xdr:row>
      <xdr:rowOff>61578</xdr:rowOff>
    </xdr:to>
    <xdr:cxnSp macro="">
      <xdr:nvCxnSpPr>
        <xdr:cNvPr id="57" name="直線コネクタ 56"/>
        <xdr:cNvCxnSpPr/>
      </xdr:nvCxnSpPr>
      <xdr:spPr bwMode="auto">
        <a:xfrm flipV="1">
          <a:off x="2908300" y="3351784"/>
          <a:ext cx="698500" cy="1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153241</xdr:rowOff>
    </xdr:from>
    <xdr:to>
      <xdr:col>5</xdr:col>
      <xdr:colOff>34925</xdr:colOff>
      <xdr:row>19</xdr:row>
      <xdr:rowOff>83391</xdr:rowOff>
    </xdr:to>
    <xdr:sp macro="" textlink="">
      <xdr:nvSpPr>
        <xdr:cNvPr id="67" name="円/楕円 66"/>
        <xdr:cNvSpPr/>
      </xdr:nvSpPr>
      <xdr:spPr bwMode="auto">
        <a:xfrm>
          <a:off x="5600700" y="328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125318</xdr:rowOff>
    </xdr:from>
    <xdr:ext cx="762000" cy="259045"/>
    <xdr:sp macro="" textlink="">
      <xdr:nvSpPr>
        <xdr:cNvPr id="68" name="人口1人当たり決算額の推移該当値テキスト130"/>
        <xdr:cNvSpPr txBox="1"/>
      </xdr:nvSpPr>
      <xdr:spPr>
        <a:xfrm>
          <a:off x="5740400" y="325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119939</xdr:rowOff>
    </xdr:from>
    <xdr:to>
      <xdr:col>4</xdr:col>
      <xdr:colOff>520700</xdr:colOff>
      <xdr:row>19</xdr:row>
      <xdr:rowOff>50089</xdr:rowOff>
    </xdr:to>
    <xdr:sp macro="" textlink="">
      <xdr:nvSpPr>
        <xdr:cNvPr id="69" name="円/楕円 68"/>
        <xdr:cNvSpPr/>
      </xdr:nvSpPr>
      <xdr:spPr bwMode="auto">
        <a:xfrm>
          <a:off x="4953000" y="32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34866</xdr:rowOff>
    </xdr:from>
    <xdr:ext cx="736600" cy="259045"/>
    <xdr:sp macro="" textlink="">
      <xdr:nvSpPr>
        <xdr:cNvPr id="70" name="テキスト ボックス 69"/>
        <xdr:cNvSpPr txBox="1"/>
      </xdr:nvSpPr>
      <xdr:spPr>
        <a:xfrm>
          <a:off x="4622800" y="334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124630</xdr:rowOff>
    </xdr:from>
    <xdr:to>
      <xdr:col>3</xdr:col>
      <xdr:colOff>955675</xdr:colOff>
      <xdr:row>19</xdr:row>
      <xdr:rowOff>54780</xdr:rowOff>
    </xdr:to>
    <xdr:sp macro="" textlink="">
      <xdr:nvSpPr>
        <xdr:cNvPr id="71" name="円/楕円 70"/>
        <xdr:cNvSpPr/>
      </xdr:nvSpPr>
      <xdr:spPr bwMode="auto">
        <a:xfrm>
          <a:off x="4254500" y="325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39557</xdr:rowOff>
    </xdr:from>
    <xdr:ext cx="762000" cy="259045"/>
    <xdr:sp macro="" textlink="">
      <xdr:nvSpPr>
        <xdr:cNvPr id="72" name="テキスト ボックス 71"/>
        <xdr:cNvSpPr txBox="1"/>
      </xdr:nvSpPr>
      <xdr:spPr>
        <a:xfrm>
          <a:off x="3924300" y="334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167259</xdr:rowOff>
    </xdr:from>
    <xdr:to>
      <xdr:col>3</xdr:col>
      <xdr:colOff>257175</xdr:colOff>
      <xdr:row>19</xdr:row>
      <xdr:rowOff>97409</xdr:rowOff>
    </xdr:to>
    <xdr:sp macro="" textlink="">
      <xdr:nvSpPr>
        <xdr:cNvPr id="73" name="円/楕円 72"/>
        <xdr:cNvSpPr/>
      </xdr:nvSpPr>
      <xdr:spPr bwMode="auto">
        <a:xfrm>
          <a:off x="3556000" y="330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82186</xdr:rowOff>
    </xdr:from>
    <xdr:ext cx="762000" cy="259045"/>
    <xdr:sp macro="" textlink="">
      <xdr:nvSpPr>
        <xdr:cNvPr id="74" name="テキスト ボックス 73"/>
        <xdr:cNvSpPr txBox="1"/>
      </xdr:nvSpPr>
      <xdr:spPr>
        <a:xfrm>
          <a:off x="3225800" y="338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114,000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10778</xdr:rowOff>
    </xdr:from>
    <xdr:to>
      <xdr:col>2</xdr:col>
      <xdr:colOff>692150</xdr:colOff>
      <xdr:row>19</xdr:row>
      <xdr:rowOff>112378</xdr:rowOff>
    </xdr:to>
    <xdr:sp macro="" textlink="">
      <xdr:nvSpPr>
        <xdr:cNvPr id="75" name="円/楕円 74"/>
        <xdr:cNvSpPr/>
      </xdr:nvSpPr>
      <xdr:spPr bwMode="auto">
        <a:xfrm>
          <a:off x="2857500" y="331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97155</xdr:rowOff>
    </xdr:from>
    <xdr:ext cx="762000" cy="259045"/>
    <xdr:sp macro="" textlink="">
      <xdr:nvSpPr>
        <xdr:cNvPr id="76" name="テキスト ボックス 75"/>
        <xdr:cNvSpPr txBox="1"/>
      </xdr:nvSpPr>
      <xdr:spPr>
        <a:xfrm>
          <a:off x="2527300" y="340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151898</xdr:rowOff>
    </xdr:from>
    <xdr:to>
      <xdr:col>4</xdr:col>
      <xdr:colOff>1117600</xdr:colOff>
      <xdr:row>37</xdr:row>
      <xdr:rowOff>16434</xdr:rowOff>
    </xdr:to>
    <xdr:cxnSp macro="">
      <xdr:nvCxnSpPr>
        <xdr:cNvPr id="109" name="直線コネクタ 108"/>
        <xdr:cNvCxnSpPr/>
      </xdr:nvCxnSpPr>
      <xdr:spPr bwMode="auto">
        <a:xfrm flipV="1">
          <a:off x="5003800" y="7105148"/>
          <a:ext cx="647700" cy="3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169538</xdr:rowOff>
    </xdr:from>
    <xdr:to>
      <xdr:col>4</xdr:col>
      <xdr:colOff>469900</xdr:colOff>
      <xdr:row>37</xdr:row>
      <xdr:rowOff>16434</xdr:rowOff>
    </xdr:to>
    <xdr:cxnSp macro="">
      <xdr:nvCxnSpPr>
        <xdr:cNvPr id="112" name="直線コネクタ 111"/>
        <xdr:cNvCxnSpPr/>
      </xdr:nvCxnSpPr>
      <xdr:spPr bwMode="auto">
        <a:xfrm>
          <a:off x="4305300" y="7122788"/>
          <a:ext cx="698500" cy="1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62706</xdr:rowOff>
    </xdr:from>
    <xdr:to>
      <xdr:col>3</xdr:col>
      <xdr:colOff>904875</xdr:colOff>
      <xdr:row>36</xdr:row>
      <xdr:rowOff>169538</xdr:rowOff>
    </xdr:to>
    <xdr:cxnSp macro="">
      <xdr:nvCxnSpPr>
        <xdr:cNvPr id="115" name="直線コネクタ 114"/>
        <xdr:cNvCxnSpPr/>
      </xdr:nvCxnSpPr>
      <xdr:spPr bwMode="auto">
        <a:xfrm>
          <a:off x="3606800" y="7015956"/>
          <a:ext cx="698500" cy="10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24968</xdr:rowOff>
    </xdr:from>
    <xdr:to>
      <xdr:col>3</xdr:col>
      <xdr:colOff>206375</xdr:colOff>
      <xdr:row>36</xdr:row>
      <xdr:rowOff>62706</xdr:rowOff>
    </xdr:to>
    <xdr:cxnSp macro="">
      <xdr:nvCxnSpPr>
        <xdr:cNvPr id="118" name="直線コネクタ 117"/>
        <xdr:cNvCxnSpPr/>
      </xdr:nvCxnSpPr>
      <xdr:spPr bwMode="auto">
        <a:xfrm>
          <a:off x="2908300" y="6978218"/>
          <a:ext cx="698500" cy="37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101098</xdr:rowOff>
    </xdr:from>
    <xdr:to>
      <xdr:col>5</xdr:col>
      <xdr:colOff>34925</xdr:colOff>
      <xdr:row>37</xdr:row>
      <xdr:rowOff>31248</xdr:rowOff>
    </xdr:to>
    <xdr:sp macro="" textlink="">
      <xdr:nvSpPr>
        <xdr:cNvPr id="128" name="円/楕円 127"/>
        <xdr:cNvSpPr/>
      </xdr:nvSpPr>
      <xdr:spPr bwMode="auto">
        <a:xfrm>
          <a:off x="5600700" y="705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73175</xdr:rowOff>
    </xdr:from>
    <xdr:ext cx="762000" cy="259045"/>
    <xdr:sp macro="" textlink="">
      <xdr:nvSpPr>
        <xdr:cNvPr id="129" name="人口1人当たり決算額の推移該当値テキスト445"/>
        <xdr:cNvSpPr txBox="1"/>
      </xdr:nvSpPr>
      <xdr:spPr>
        <a:xfrm>
          <a:off x="5740400" y="702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137084</xdr:rowOff>
    </xdr:from>
    <xdr:to>
      <xdr:col>4</xdr:col>
      <xdr:colOff>520700</xdr:colOff>
      <xdr:row>37</xdr:row>
      <xdr:rowOff>67234</xdr:rowOff>
    </xdr:to>
    <xdr:sp macro="" textlink="">
      <xdr:nvSpPr>
        <xdr:cNvPr id="130" name="円/楕円 129"/>
        <xdr:cNvSpPr/>
      </xdr:nvSpPr>
      <xdr:spPr bwMode="auto">
        <a:xfrm>
          <a:off x="4953000" y="709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52011</xdr:rowOff>
    </xdr:from>
    <xdr:ext cx="736600" cy="259045"/>
    <xdr:sp macro="" textlink="">
      <xdr:nvSpPr>
        <xdr:cNvPr id="131" name="テキスト ボックス 130"/>
        <xdr:cNvSpPr txBox="1"/>
      </xdr:nvSpPr>
      <xdr:spPr>
        <a:xfrm>
          <a:off x="4622800" y="717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118738</xdr:rowOff>
    </xdr:from>
    <xdr:to>
      <xdr:col>3</xdr:col>
      <xdr:colOff>955675</xdr:colOff>
      <xdr:row>37</xdr:row>
      <xdr:rowOff>48888</xdr:rowOff>
    </xdr:to>
    <xdr:sp macro="" textlink="">
      <xdr:nvSpPr>
        <xdr:cNvPr id="132" name="円/楕円 131"/>
        <xdr:cNvSpPr/>
      </xdr:nvSpPr>
      <xdr:spPr bwMode="auto">
        <a:xfrm>
          <a:off x="4254500" y="707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33665</xdr:rowOff>
    </xdr:from>
    <xdr:ext cx="762000" cy="259045"/>
    <xdr:sp macro="" textlink="">
      <xdr:nvSpPr>
        <xdr:cNvPr id="133" name="テキスト ボックス 132"/>
        <xdr:cNvSpPr txBox="1"/>
      </xdr:nvSpPr>
      <xdr:spPr>
        <a:xfrm>
          <a:off x="3924300" y="71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11906</xdr:rowOff>
    </xdr:from>
    <xdr:to>
      <xdr:col>3</xdr:col>
      <xdr:colOff>257175</xdr:colOff>
      <xdr:row>36</xdr:row>
      <xdr:rowOff>113506</xdr:rowOff>
    </xdr:to>
    <xdr:sp macro="" textlink="">
      <xdr:nvSpPr>
        <xdr:cNvPr id="134" name="円/楕円 133"/>
        <xdr:cNvSpPr/>
      </xdr:nvSpPr>
      <xdr:spPr bwMode="auto">
        <a:xfrm>
          <a:off x="3556000" y="696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98283</xdr:rowOff>
    </xdr:from>
    <xdr:ext cx="762000" cy="259045"/>
    <xdr:sp macro="" textlink="">
      <xdr:nvSpPr>
        <xdr:cNvPr id="135" name="テキスト ボックス 134"/>
        <xdr:cNvSpPr txBox="1"/>
      </xdr:nvSpPr>
      <xdr:spPr>
        <a:xfrm>
          <a:off x="3225800" y="705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317068</xdr:rowOff>
    </xdr:from>
    <xdr:to>
      <xdr:col>2</xdr:col>
      <xdr:colOff>692150</xdr:colOff>
      <xdr:row>36</xdr:row>
      <xdr:rowOff>75768</xdr:rowOff>
    </xdr:to>
    <xdr:sp macro="" textlink="">
      <xdr:nvSpPr>
        <xdr:cNvPr id="136" name="円/楕円 135"/>
        <xdr:cNvSpPr/>
      </xdr:nvSpPr>
      <xdr:spPr bwMode="auto">
        <a:xfrm>
          <a:off x="2857500" y="692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60545</xdr:rowOff>
    </xdr:from>
    <xdr:ext cx="762000" cy="259045"/>
    <xdr:sp macro="" textlink="">
      <xdr:nvSpPr>
        <xdr:cNvPr id="137" name="テキスト ボックス 136"/>
        <xdr:cNvSpPr txBox="1"/>
      </xdr:nvSpPr>
      <xdr:spPr>
        <a:xfrm>
          <a:off x="2527300" y="70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7,389
7,248
7.80
4,457,042
4,412,037
45,005
2,320,645
2,157,265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10214</xdr:rowOff>
    </xdr:from>
    <xdr:to>
      <xdr:col>6</xdr:col>
      <xdr:colOff>511175</xdr:colOff>
      <xdr:row>37</xdr:row>
      <xdr:rowOff>52614</xdr:rowOff>
    </xdr:to>
    <xdr:cxnSp macro="">
      <xdr:nvCxnSpPr>
        <xdr:cNvPr id="63" name="直線コネクタ 62"/>
        <xdr:cNvCxnSpPr/>
      </xdr:nvCxnSpPr>
      <xdr:spPr>
        <a:xfrm>
          <a:off x="3797300" y="6353864"/>
          <a:ext cx="8382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842</xdr:rowOff>
    </xdr:from>
    <xdr:to>
      <xdr:col>5</xdr:col>
      <xdr:colOff>358775</xdr:colOff>
      <xdr:row>37</xdr:row>
      <xdr:rowOff>10214</xdr:rowOff>
    </xdr:to>
    <xdr:cxnSp macro="">
      <xdr:nvCxnSpPr>
        <xdr:cNvPr id="66" name="直線コネクタ 65"/>
        <xdr:cNvCxnSpPr/>
      </xdr:nvCxnSpPr>
      <xdr:spPr>
        <a:xfrm>
          <a:off x="2908300" y="634449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842</xdr:rowOff>
    </xdr:from>
    <xdr:to>
      <xdr:col>4</xdr:col>
      <xdr:colOff>155575</xdr:colOff>
      <xdr:row>37</xdr:row>
      <xdr:rowOff>18912</xdr:rowOff>
    </xdr:to>
    <xdr:cxnSp macro="">
      <xdr:nvCxnSpPr>
        <xdr:cNvPr id="69" name="直線コネクタ 68"/>
        <xdr:cNvCxnSpPr/>
      </xdr:nvCxnSpPr>
      <xdr:spPr>
        <a:xfrm flipV="1">
          <a:off x="2019300" y="6344492"/>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15058</xdr:rowOff>
    </xdr:from>
    <xdr:to>
      <xdr:col>2</xdr:col>
      <xdr:colOff>638175</xdr:colOff>
      <xdr:row>37</xdr:row>
      <xdr:rowOff>18912</xdr:rowOff>
    </xdr:to>
    <xdr:cxnSp macro="">
      <xdr:nvCxnSpPr>
        <xdr:cNvPr id="72" name="直線コネクタ 71"/>
        <xdr:cNvCxnSpPr/>
      </xdr:nvCxnSpPr>
      <xdr:spPr>
        <a:xfrm>
          <a:off x="1130300" y="6358708"/>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1814</xdr:rowOff>
    </xdr:from>
    <xdr:to>
      <xdr:col>6</xdr:col>
      <xdr:colOff>561975</xdr:colOff>
      <xdr:row>37</xdr:row>
      <xdr:rowOff>103414</xdr:rowOff>
    </xdr:to>
    <xdr:sp macro="" textlink="">
      <xdr:nvSpPr>
        <xdr:cNvPr id="82" name="円/楕円 81"/>
        <xdr:cNvSpPr/>
      </xdr:nvSpPr>
      <xdr:spPr>
        <a:xfrm>
          <a:off x="4584700" y="63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151691</xdr:rowOff>
    </xdr:from>
    <xdr:ext cx="534377" cy="259045"/>
    <xdr:sp macro="" textlink="">
      <xdr:nvSpPr>
        <xdr:cNvPr id="83" name="人件費該当値テキスト"/>
        <xdr:cNvSpPr txBox="1"/>
      </xdr:nvSpPr>
      <xdr:spPr>
        <a:xfrm>
          <a:off x="4686300" y="63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130864</xdr:rowOff>
    </xdr:from>
    <xdr:to>
      <xdr:col>5</xdr:col>
      <xdr:colOff>409575</xdr:colOff>
      <xdr:row>37</xdr:row>
      <xdr:rowOff>61014</xdr:rowOff>
    </xdr:to>
    <xdr:sp macro="" textlink="">
      <xdr:nvSpPr>
        <xdr:cNvPr id="84" name="円/楕円 83"/>
        <xdr:cNvSpPr/>
      </xdr:nvSpPr>
      <xdr:spPr>
        <a:xfrm>
          <a:off x="37465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52141</xdr:rowOff>
    </xdr:from>
    <xdr:ext cx="534377" cy="259045"/>
    <xdr:sp macro="" textlink="">
      <xdr:nvSpPr>
        <xdr:cNvPr id="85" name="テキスト ボックス 84"/>
        <xdr:cNvSpPr txBox="1"/>
      </xdr:nvSpPr>
      <xdr:spPr>
        <a:xfrm>
          <a:off x="3530111" y="63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121492</xdr:rowOff>
    </xdr:from>
    <xdr:to>
      <xdr:col>4</xdr:col>
      <xdr:colOff>206375</xdr:colOff>
      <xdr:row>37</xdr:row>
      <xdr:rowOff>51642</xdr:rowOff>
    </xdr:to>
    <xdr:sp macro="" textlink="">
      <xdr:nvSpPr>
        <xdr:cNvPr id="86" name="円/楕円 85"/>
        <xdr:cNvSpPr/>
      </xdr:nvSpPr>
      <xdr:spPr>
        <a:xfrm>
          <a:off x="2857500" y="62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42769</xdr:rowOff>
    </xdr:from>
    <xdr:ext cx="599010" cy="259045"/>
    <xdr:sp macro="" textlink="">
      <xdr:nvSpPr>
        <xdr:cNvPr id="87" name="テキスト ボックス 86"/>
        <xdr:cNvSpPr txBox="1"/>
      </xdr:nvSpPr>
      <xdr:spPr>
        <a:xfrm>
          <a:off x="2608794" y="63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139562</xdr:rowOff>
    </xdr:from>
    <xdr:to>
      <xdr:col>3</xdr:col>
      <xdr:colOff>3175</xdr:colOff>
      <xdr:row>37</xdr:row>
      <xdr:rowOff>69712</xdr:rowOff>
    </xdr:to>
    <xdr:sp macro="" textlink="">
      <xdr:nvSpPr>
        <xdr:cNvPr id="88" name="円/楕円 87"/>
        <xdr:cNvSpPr/>
      </xdr:nvSpPr>
      <xdr:spPr>
        <a:xfrm>
          <a:off x="1968500" y="63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60839</xdr:rowOff>
    </xdr:from>
    <xdr:ext cx="534377" cy="259045"/>
    <xdr:sp macro="" textlink="">
      <xdr:nvSpPr>
        <xdr:cNvPr id="89" name="テキスト ボックス 88"/>
        <xdr:cNvSpPr txBox="1"/>
      </xdr:nvSpPr>
      <xdr:spPr>
        <a:xfrm>
          <a:off x="1752111" y="64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135708</xdr:rowOff>
    </xdr:from>
    <xdr:to>
      <xdr:col>1</xdr:col>
      <xdr:colOff>485775</xdr:colOff>
      <xdr:row>37</xdr:row>
      <xdr:rowOff>65858</xdr:rowOff>
    </xdr:to>
    <xdr:sp macro="" textlink="">
      <xdr:nvSpPr>
        <xdr:cNvPr id="90" name="円/楕円 89"/>
        <xdr:cNvSpPr/>
      </xdr:nvSpPr>
      <xdr:spPr>
        <a:xfrm>
          <a:off x="1079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56985</xdr:rowOff>
    </xdr:from>
    <xdr:ext cx="534377" cy="259045"/>
    <xdr:sp macro="" textlink="">
      <xdr:nvSpPr>
        <xdr:cNvPr id="91" name="テキスト ボックス 90"/>
        <xdr:cNvSpPr txBox="1"/>
      </xdr:nvSpPr>
      <xdr:spPr>
        <a:xfrm>
          <a:off x="863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89675</xdr:rowOff>
    </xdr:from>
    <xdr:to>
      <xdr:col>6</xdr:col>
      <xdr:colOff>511175</xdr:colOff>
      <xdr:row>57</xdr:row>
      <xdr:rowOff>100992</xdr:rowOff>
    </xdr:to>
    <xdr:cxnSp macro="">
      <xdr:nvCxnSpPr>
        <xdr:cNvPr id="118" name="直線コネクタ 117"/>
        <xdr:cNvCxnSpPr/>
      </xdr:nvCxnSpPr>
      <xdr:spPr>
        <a:xfrm flipV="1">
          <a:off x="3797300" y="9862325"/>
          <a:ext cx="8382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100992</xdr:rowOff>
    </xdr:from>
    <xdr:to>
      <xdr:col>5</xdr:col>
      <xdr:colOff>358775</xdr:colOff>
      <xdr:row>57</xdr:row>
      <xdr:rowOff>117697</xdr:rowOff>
    </xdr:to>
    <xdr:cxnSp macro="">
      <xdr:nvCxnSpPr>
        <xdr:cNvPr id="121" name="直線コネクタ 120"/>
        <xdr:cNvCxnSpPr/>
      </xdr:nvCxnSpPr>
      <xdr:spPr>
        <a:xfrm flipV="1">
          <a:off x="2908300" y="9873642"/>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117697</xdr:rowOff>
    </xdr:from>
    <xdr:to>
      <xdr:col>4</xdr:col>
      <xdr:colOff>155575</xdr:colOff>
      <xdr:row>57</xdr:row>
      <xdr:rowOff>135810</xdr:rowOff>
    </xdr:to>
    <xdr:cxnSp macro="">
      <xdr:nvCxnSpPr>
        <xdr:cNvPr id="124" name="直線コネクタ 123"/>
        <xdr:cNvCxnSpPr/>
      </xdr:nvCxnSpPr>
      <xdr:spPr>
        <a:xfrm flipV="1">
          <a:off x="2019300" y="9890347"/>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125198</xdr:rowOff>
    </xdr:from>
    <xdr:to>
      <xdr:col>2</xdr:col>
      <xdr:colOff>638175</xdr:colOff>
      <xdr:row>57</xdr:row>
      <xdr:rowOff>135810</xdr:rowOff>
    </xdr:to>
    <xdr:cxnSp macro="">
      <xdr:nvCxnSpPr>
        <xdr:cNvPr id="127" name="直線コネクタ 126"/>
        <xdr:cNvCxnSpPr/>
      </xdr:nvCxnSpPr>
      <xdr:spPr>
        <a:xfrm>
          <a:off x="1130300" y="9897848"/>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38875</xdr:rowOff>
    </xdr:from>
    <xdr:to>
      <xdr:col>6</xdr:col>
      <xdr:colOff>561975</xdr:colOff>
      <xdr:row>57</xdr:row>
      <xdr:rowOff>140475</xdr:rowOff>
    </xdr:to>
    <xdr:sp macro="" textlink="">
      <xdr:nvSpPr>
        <xdr:cNvPr id="137" name="円/楕円 136"/>
        <xdr:cNvSpPr/>
      </xdr:nvSpPr>
      <xdr:spPr>
        <a:xfrm>
          <a:off x="4584700" y="98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50192</xdr:rowOff>
    </xdr:from>
    <xdr:to>
      <xdr:col>5</xdr:col>
      <xdr:colOff>409575</xdr:colOff>
      <xdr:row>57</xdr:row>
      <xdr:rowOff>151792</xdr:rowOff>
    </xdr:to>
    <xdr:sp macro="" textlink="">
      <xdr:nvSpPr>
        <xdr:cNvPr id="139" name="円/楕円 138"/>
        <xdr:cNvSpPr/>
      </xdr:nvSpPr>
      <xdr:spPr>
        <a:xfrm>
          <a:off x="3746500" y="98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142919</xdr:rowOff>
    </xdr:from>
    <xdr:ext cx="534377" cy="259045"/>
    <xdr:sp macro="" textlink="">
      <xdr:nvSpPr>
        <xdr:cNvPr id="140" name="テキスト ボックス 139"/>
        <xdr:cNvSpPr txBox="1"/>
      </xdr:nvSpPr>
      <xdr:spPr>
        <a:xfrm>
          <a:off x="3530111" y="99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66897</xdr:rowOff>
    </xdr:from>
    <xdr:to>
      <xdr:col>4</xdr:col>
      <xdr:colOff>206375</xdr:colOff>
      <xdr:row>57</xdr:row>
      <xdr:rowOff>168497</xdr:rowOff>
    </xdr:to>
    <xdr:sp macro="" textlink="">
      <xdr:nvSpPr>
        <xdr:cNvPr id="141" name="円/楕円 140"/>
        <xdr:cNvSpPr/>
      </xdr:nvSpPr>
      <xdr:spPr>
        <a:xfrm>
          <a:off x="2857500" y="9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159624</xdr:rowOff>
    </xdr:from>
    <xdr:ext cx="534377" cy="259045"/>
    <xdr:sp macro="" textlink="">
      <xdr:nvSpPr>
        <xdr:cNvPr id="142" name="テキスト ボックス 141"/>
        <xdr:cNvSpPr txBox="1"/>
      </xdr:nvSpPr>
      <xdr:spPr>
        <a:xfrm>
          <a:off x="2641111" y="99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85010</xdr:rowOff>
    </xdr:from>
    <xdr:to>
      <xdr:col>3</xdr:col>
      <xdr:colOff>3175</xdr:colOff>
      <xdr:row>58</xdr:row>
      <xdr:rowOff>15160</xdr:rowOff>
    </xdr:to>
    <xdr:sp macro="" textlink="">
      <xdr:nvSpPr>
        <xdr:cNvPr id="143" name="円/楕円 142"/>
        <xdr:cNvSpPr/>
      </xdr:nvSpPr>
      <xdr:spPr>
        <a:xfrm>
          <a:off x="1968500" y="98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6287</xdr:rowOff>
    </xdr:from>
    <xdr:ext cx="534377" cy="259045"/>
    <xdr:sp macro="" textlink="">
      <xdr:nvSpPr>
        <xdr:cNvPr id="144" name="テキスト ボックス 143"/>
        <xdr:cNvSpPr txBox="1"/>
      </xdr:nvSpPr>
      <xdr:spPr>
        <a:xfrm>
          <a:off x="1752111" y="99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74398</xdr:rowOff>
    </xdr:from>
    <xdr:to>
      <xdr:col>1</xdr:col>
      <xdr:colOff>485775</xdr:colOff>
      <xdr:row>58</xdr:row>
      <xdr:rowOff>4548</xdr:rowOff>
    </xdr:to>
    <xdr:sp macro="" textlink="">
      <xdr:nvSpPr>
        <xdr:cNvPr id="145" name="円/楕円 144"/>
        <xdr:cNvSpPr/>
      </xdr:nvSpPr>
      <xdr:spPr>
        <a:xfrm>
          <a:off x="1079500" y="98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167125</xdr:rowOff>
    </xdr:from>
    <xdr:ext cx="534377" cy="259045"/>
    <xdr:sp macro="" textlink="">
      <xdr:nvSpPr>
        <xdr:cNvPr id="146" name="テキスト ボックス 145"/>
        <xdr:cNvSpPr txBox="1"/>
      </xdr:nvSpPr>
      <xdr:spPr>
        <a:xfrm>
          <a:off x="863111" y="99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75791</xdr:rowOff>
    </xdr:from>
    <xdr:to>
      <xdr:col>6</xdr:col>
      <xdr:colOff>511175</xdr:colOff>
      <xdr:row>78</xdr:row>
      <xdr:rowOff>94731</xdr:rowOff>
    </xdr:to>
    <xdr:cxnSp macro="">
      <xdr:nvCxnSpPr>
        <xdr:cNvPr id="177" name="直線コネクタ 176"/>
        <xdr:cNvCxnSpPr/>
      </xdr:nvCxnSpPr>
      <xdr:spPr>
        <a:xfrm flipV="1">
          <a:off x="3797300" y="13448891"/>
          <a:ext cx="8382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94731</xdr:rowOff>
    </xdr:from>
    <xdr:to>
      <xdr:col>5</xdr:col>
      <xdr:colOff>358775</xdr:colOff>
      <xdr:row>78</xdr:row>
      <xdr:rowOff>98682</xdr:rowOff>
    </xdr:to>
    <xdr:cxnSp macro="">
      <xdr:nvCxnSpPr>
        <xdr:cNvPr id="180" name="直線コネクタ 179"/>
        <xdr:cNvCxnSpPr/>
      </xdr:nvCxnSpPr>
      <xdr:spPr>
        <a:xfrm flipV="1">
          <a:off x="2908300" y="13467831"/>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98682</xdr:rowOff>
    </xdr:from>
    <xdr:to>
      <xdr:col>4</xdr:col>
      <xdr:colOff>155575</xdr:colOff>
      <xdr:row>78</xdr:row>
      <xdr:rowOff>117362</xdr:rowOff>
    </xdr:to>
    <xdr:cxnSp macro="">
      <xdr:nvCxnSpPr>
        <xdr:cNvPr id="183" name="直線コネクタ 182"/>
        <xdr:cNvCxnSpPr/>
      </xdr:nvCxnSpPr>
      <xdr:spPr>
        <a:xfrm flipV="1">
          <a:off x="2019300" y="13471782"/>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117362</xdr:rowOff>
    </xdr:from>
    <xdr:to>
      <xdr:col>2</xdr:col>
      <xdr:colOff>638175</xdr:colOff>
      <xdr:row>78</xdr:row>
      <xdr:rowOff>170267</xdr:rowOff>
    </xdr:to>
    <xdr:cxnSp macro="">
      <xdr:nvCxnSpPr>
        <xdr:cNvPr id="186" name="直線コネクタ 185"/>
        <xdr:cNvCxnSpPr/>
      </xdr:nvCxnSpPr>
      <xdr:spPr>
        <a:xfrm flipV="1">
          <a:off x="1130300" y="13490462"/>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24991</xdr:rowOff>
    </xdr:from>
    <xdr:to>
      <xdr:col>6</xdr:col>
      <xdr:colOff>561975</xdr:colOff>
      <xdr:row>78</xdr:row>
      <xdr:rowOff>126591</xdr:rowOff>
    </xdr:to>
    <xdr:sp macro="" textlink="">
      <xdr:nvSpPr>
        <xdr:cNvPr id="196" name="円/楕円 195"/>
        <xdr:cNvSpPr/>
      </xdr:nvSpPr>
      <xdr:spPr>
        <a:xfrm>
          <a:off x="4584700" y="13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3418</xdr:rowOff>
    </xdr:from>
    <xdr:ext cx="469744" cy="259045"/>
    <xdr:sp macro="" textlink="">
      <xdr:nvSpPr>
        <xdr:cNvPr id="197" name="維持補修費該当値テキスト"/>
        <xdr:cNvSpPr txBox="1"/>
      </xdr:nvSpPr>
      <xdr:spPr>
        <a:xfrm>
          <a:off x="4686300" y="133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43931</xdr:rowOff>
    </xdr:from>
    <xdr:to>
      <xdr:col>5</xdr:col>
      <xdr:colOff>409575</xdr:colOff>
      <xdr:row>78</xdr:row>
      <xdr:rowOff>145531</xdr:rowOff>
    </xdr:to>
    <xdr:sp macro="" textlink="">
      <xdr:nvSpPr>
        <xdr:cNvPr id="198" name="円/楕円 197"/>
        <xdr:cNvSpPr/>
      </xdr:nvSpPr>
      <xdr:spPr>
        <a:xfrm>
          <a:off x="3746500" y="134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136658</xdr:rowOff>
    </xdr:from>
    <xdr:ext cx="469744" cy="259045"/>
    <xdr:sp macro="" textlink="">
      <xdr:nvSpPr>
        <xdr:cNvPr id="199" name="テキスト ボックス 198"/>
        <xdr:cNvSpPr txBox="1"/>
      </xdr:nvSpPr>
      <xdr:spPr>
        <a:xfrm>
          <a:off x="3562427" y="135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47882</xdr:rowOff>
    </xdr:from>
    <xdr:to>
      <xdr:col>4</xdr:col>
      <xdr:colOff>206375</xdr:colOff>
      <xdr:row>78</xdr:row>
      <xdr:rowOff>149482</xdr:rowOff>
    </xdr:to>
    <xdr:sp macro="" textlink="">
      <xdr:nvSpPr>
        <xdr:cNvPr id="200" name="円/楕円 199"/>
        <xdr:cNvSpPr/>
      </xdr:nvSpPr>
      <xdr:spPr>
        <a:xfrm>
          <a:off x="2857500" y="134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140609</xdr:rowOff>
    </xdr:from>
    <xdr:ext cx="469744" cy="259045"/>
    <xdr:sp macro="" textlink="">
      <xdr:nvSpPr>
        <xdr:cNvPr id="201" name="テキスト ボックス 200"/>
        <xdr:cNvSpPr txBox="1"/>
      </xdr:nvSpPr>
      <xdr:spPr>
        <a:xfrm>
          <a:off x="2673427" y="135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66562</xdr:rowOff>
    </xdr:from>
    <xdr:to>
      <xdr:col>3</xdr:col>
      <xdr:colOff>3175</xdr:colOff>
      <xdr:row>78</xdr:row>
      <xdr:rowOff>168162</xdr:rowOff>
    </xdr:to>
    <xdr:sp macro="" textlink="">
      <xdr:nvSpPr>
        <xdr:cNvPr id="202" name="円/楕円 201"/>
        <xdr:cNvSpPr/>
      </xdr:nvSpPr>
      <xdr:spPr>
        <a:xfrm>
          <a:off x="1968500" y="13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159289</xdr:rowOff>
    </xdr:from>
    <xdr:ext cx="469744" cy="259045"/>
    <xdr:sp macro="" textlink="">
      <xdr:nvSpPr>
        <xdr:cNvPr id="203" name="テキスト ボックス 202"/>
        <xdr:cNvSpPr txBox="1"/>
      </xdr:nvSpPr>
      <xdr:spPr>
        <a:xfrm>
          <a:off x="1784427" y="1353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119467</xdr:rowOff>
    </xdr:from>
    <xdr:to>
      <xdr:col>1</xdr:col>
      <xdr:colOff>485775</xdr:colOff>
      <xdr:row>79</xdr:row>
      <xdr:rowOff>49617</xdr:rowOff>
    </xdr:to>
    <xdr:sp macro="" textlink="">
      <xdr:nvSpPr>
        <xdr:cNvPr id="204" name="円/楕円 203"/>
        <xdr:cNvSpPr/>
      </xdr:nvSpPr>
      <xdr:spPr>
        <a:xfrm>
          <a:off x="1079500" y="134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40744</xdr:rowOff>
    </xdr:from>
    <xdr:ext cx="469744" cy="259045"/>
    <xdr:sp macro="" textlink="">
      <xdr:nvSpPr>
        <xdr:cNvPr id="205" name="テキスト ボックス 204"/>
        <xdr:cNvSpPr txBox="1"/>
      </xdr:nvSpPr>
      <xdr:spPr>
        <a:xfrm>
          <a:off x="895427" y="1358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161694</xdr:rowOff>
    </xdr:from>
    <xdr:to>
      <xdr:col>6</xdr:col>
      <xdr:colOff>511175</xdr:colOff>
      <xdr:row>94</xdr:row>
      <xdr:rowOff>73144</xdr:rowOff>
    </xdr:to>
    <xdr:cxnSp macro="">
      <xdr:nvCxnSpPr>
        <xdr:cNvPr id="237" name="直線コネクタ 236"/>
        <xdr:cNvCxnSpPr/>
      </xdr:nvCxnSpPr>
      <xdr:spPr>
        <a:xfrm flipV="1">
          <a:off x="3797300" y="16106544"/>
          <a:ext cx="8382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73144</xdr:rowOff>
    </xdr:from>
    <xdr:to>
      <xdr:col>5</xdr:col>
      <xdr:colOff>358775</xdr:colOff>
      <xdr:row>94</xdr:row>
      <xdr:rowOff>92804</xdr:rowOff>
    </xdr:to>
    <xdr:cxnSp macro="">
      <xdr:nvCxnSpPr>
        <xdr:cNvPr id="240" name="直線コネクタ 239"/>
        <xdr:cNvCxnSpPr/>
      </xdr:nvCxnSpPr>
      <xdr:spPr>
        <a:xfrm flipV="1">
          <a:off x="2908300" y="1618944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92804</xdr:rowOff>
    </xdr:from>
    <xdr:to>
      <xdr:col>4</xdr:col>
      <xdr:colOff>155575</xdr:colOff>
      <xdr:row>94</xdr:row>
      <xdr:rowOff>138671</xdr:rowOff>
    </xdr:to>
    <xdr:cxnSp macro="">
      <xdr:nvCxnSpPr>
        <xdr:cNvPr id="243" name="直線コネクタ 242"/>
        <xdr:cNvCxnSpPr/>
      </xdr:nvCxnSpPr>
      <xdr:spPr>
        <a:xfrm flipV="1">
          <a:off x="2019300" y="16209104"/>
          <a:ext cx="889000" cy="4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138671</xdr:rowOff>
    </xdr:from>
    <xdr:to>
      <xdr:col>2</xdr:col>
      <xdr:colOff>638175</xdr:colOff>
      <xdr:row>94</xdr:row>
      <xdr:rowOff>155897</xdr:rowOff>
    </xdr:to>
    <xdr:cxnSp macro="">
      <xdr:nvCxnSpPr>
        <xdr:cNvPr id="246" name="直線コネクタ 245"/>
        <xdr:cNvCxnSpPr/>
      </xdr:nvCxnSpPr>
      <xdr:spPr>
        <a:xfrm flipV="1">
          <a:off x="1130300" y="16254971"/>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110894</xdr:rowOff>
    </xdr:from>
    <xdr:to>
      <xdr:col>6</xdr:col>
      <xdr:colOff>561975</xdr:colOff>
      <xdr:row>94</xdr:row>
      <xdr:rowOff>41044</xdr:rowOff>
    </xdr:to>
    <xdr:sp macro="" textlink="">
      <xdr:nvSpPr>
        <xdr:cNvPr id="256" name="円/楕円 255"/>
        <xdr:cNvSpPr/>
      </xdr:nvSpPr>
      <xdr:spPr>
        <a:xfrm>
          <a:off x="4584700" y="160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133771</xdr:rowOff>
    </xdr:from>
    <xdr:ext cx="534377" cy="259045"/>
    <xdr:sp macro="" textlink="">
      <xdr:nvSpPr>
        <xdr:cNvPr id="257" name="扶助費該当値テキスト"/>
        <xdr:cNvSpPr txBox="1"/>
      </xdr:nvSpPr>
      <xdr:spPr>
        <a:xfrm>
          <a:off x="4686300" y="159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79,153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22344</xdr:rowOff>
    </xdr:from>
    <xdr:to>
      <xdr:col>5</xdr:col>
      <xdr:colOff>409575</xdr:colOff>
      <xdr:row>94</xdr:row>
      <xdr:rowOff>123944</xdr:rowOff>
    </xdr:to>
    <xdr:sp macro="" textlink="">
      <xdr:nvSpPr>
        <xdr:cNvPr id="258" name="円/楕円 257"/>
        <xdr:cNvSpPr/>
      </xdr:nvSpPr>
      <xdr:spPr>
        <a:xfrm>
          <a:off x="3746500" y="161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140471</xdr:rowOff>
    </xdr:from>
    <xdr:ext cx="534377" cy="259045"/>
    <xdr:sp macro="" textlink="">
      <xdr:nvSpPr>
        <xdr:cNvPr id="259" name="テキスト ボックス 258"/>
        <xdr:cNvSpPr txBox="1"/>
      </xdr:nvSpPr>
      <xdr:spPr>
        <a:xfrm>
          <a:off x="3530111" y="159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42004</xdr:rowOff>
    </xdr:from>
    <xdr:to>
      <xdr:col>4</xdr:col>
      <xdr:colOff>206375</xdr:colOff>
      <xdr:row>94</xdr:row>
      <xdr:rowOff>143604</xdr:rowOff>
    </xdr:to>
    <xdr:sp macro="" textlink="">
      <xdr:nvSpPr>
        <xdr:cNvPr id="260" name="円/楕円 259"/>
        <xdr:cNvSpPr/>
      </xdr:nvSpPr>
      <xdr:spPr>
        <a:xfrm>
          <a:off x="2857500" y="161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160131</xdr:rowOff>
    </xdr:from>
    <xdr:ext cx="534377" cy="259045"/>
    <xdr:sp macro="" textlink="">
      <xdr:nvSpPr>
        <xdr:cNvPr id="261" name="テキスト ボックス 260"/>
        <xdr:cNvSpPr txBox="1"/>
      </xdr:nvSpPr>
      <xdr:spPr>
        <a:xfrm>
          <a:off x="2641111" y="159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87871</xdr:rowOff>
    </xdr:from>
    <xdr:to>
      <xdr:col>3</xdr:col>
      <xdr:colOff>3175</xdr:colOff>
      <xdr:row>95</xdr:row>
      <xdr:rowOff>18021</xdr:rowOff>
    </xdr:to>
    <xdr:sp macro="" textlink="">
      <xdr:nvSpPr>
        <xdr:cNvPr id="262" name="円/楕円 261"/>
        <xdr:cNvSpPr/>
      </xdr:nvSpPr>
      <xdr:spPr>
        <a:xfrm>
          <a:off x="1968500" y="162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34548</xdr:rowOff>
    </xdr:from>
    <xdr:ext cx="534377" cy="259045"/>
    <xdr:sp macro="" textlink="">
      <xdr:nvSpPr>
        <xdr:cNvPr id="263" name="テキスト ボックス 262"/>
        <xdr:cNvSpPr txBox="1"/>
      </xdr:nvSpPr>
      <xdr:spPr>
        <a:xfrm>
          <a:off x="1752111" y="159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105097</xdr:rowOff>
    </xdr:from>
    <xdr:to>
      <xdr:col>1</xdr:col>
      <xdr:colOff>485775</xdr:colOff>
      <xdr:row>95</xdr:row>
      <xdr:rowOff>35247</xdr:rowOff>
    </xdr:to>
    <xdr:sp macro="" textlink="">
      <xdr:nvSpPr>
        <xdr:cNvPr id="264" name="円/楕円 263"/>
        <xdr:cNvSpPr/>
      </xdr:nvSpPr>
      <xdr:spPr>
        <a:xfrm>
          <a:off x="1079500" y="162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51774</xdr:rowOff>
    </xdr:from>
    <xdr:ext cx="534377" cy="259045"/>
    <xdr:sp macro="" textlink="">
      <xdr:nvSpPr>
        <xdr:cNvPr id="265" name="テキスト ボックス 264"/>
        <xdr:cNvSpPr txBox="1"/>
      </xdr:nvSpPr>
      <xdr:spPr>
        <a:xfrm>
          <a:off x="863111" y="159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39317</xdr:rowOff>
    </xdr:from>
    <xdr:to>
      <xdr:col>15</xdr:col>
      <xdr:colOff>180975</xdr:colOff>
      <xdr:row>37</xdr:row>
      <xdr:rowOff>44278</xdr:rowOff>
    </xdr:to>
    <xdr:cxnSp macro="">
      <xdr:nvCxnSpPr>
        <xdr:cNvPr id="292" name="直線コネクタ 291"/>
        <xdr:cNvCxnSpPr/>
      </xdr:nvCxnSpPr>
      <xdr:spPr>
        <a:xfrm>
          <a:off x="9639300" y="6382967"/>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37497</xdr:rowOff>
    </xdr:from>
    <xdr:to>
      <xdr:col>14</xdr:col>
      <xdr:colOff>28575</xdr:colOff>
      <xdr:row>37</xdr:row>
      <xdr:rowOff>39317</xdr:rowOff>
    </xdr:to>
    <xdr:cxnSp macro="">
      <xdr:nvCxnSpPr>
        <xdr:cNvPr id="295" name="直線コネクタ 294"/>
        <xdr:cNvCxnSpPr/>
      </xdr:nvCxnSpPr>
      <xdr:spPr>
        <a:xfrm>
          <a:off x="8750300" y="6381147"/>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37497</xdr:rowOff>
    </xdr:from>
    <xdr:to>
      <xdr:col>12</xdr:col>
      <xdr:colOff>511175</xdr:colOff>
      <xdr:row>37</xdr:row>
      <xdr:rowOff>78673</xdr:rowOff>
    </xdr:to>
    <xdr:cxnSp macro="">
      <xdr:nvCxnSpPr>
        <xdr:cNvPr id="298" name="直線コネクタ 297"/>
        <xdr:cNvCxnSpPr/>
      </xdr:nvCxnSpPr>
      <xdr:spPr>
        <a:xfrm flipV="1">
          <a:off x="7861300" y="6381147"/>
          <a:ext cx="8890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62945</xdr:rowOff>
    </xdr:from>
    <xdr:to>
      <xdr:col>11</xdr:col>
      <xdr:colOff>307975</xdr:colOff>
      <xdr:row>37</xdr:row>
      <xdr:rowOff>78673</xdr:rowOff>
    </xdr:to>
    <xdr:cxnSp macro="">
      <xdr:nvCxnSpPr>
        <xdr:cNvPr id="301" name="直線コネクタ 300"/>
        <xdr:cNvCxnSpPr/>
      </xdr:nvCxnSpPr>
      <xdr:spPr>
        <a:xfrm>
          <a:off x="6972300" y="640659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164928</xdr:rowOff>
    </xdr:from>
    <xdr:to>
      <xdr:col>15</xdr:col>
      <xdr:colOff>231775</xdr:colOff>
      <xdr:row>37</xdr:row>
      <xdr:rowOff>95078</xdr:rowOff>
    </xdr:to>
    <xdr:sp macro="" textlink="">
      <xdr:nvSpPr>
        <xdr:cNvPr id="311" name="円/楕円 310"/>
        <xdr:cNvSpPr/>
      </xdr:nvSpPr>
      <xdr:spPr>
        <a:xfrm>
          <a:off x="10426700" y="63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79855</xdr:rowOff>
    </xdr:from>
    <xdr:ext cx="534377" cy="259045"/>
    <xdr:sp macro="" textlink="">
      <xdr:nvSpPr>
        <xdr:cNvPr id="312" name="補助費等該当値テキスト"/>
        <xdr:cNvSpPr txBox="1"/>
      </xdr:nvSpPr>
      <xdr:spPr>
        <a:xfrm>
          <a:off x="10528300" y="62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159967</xdr:rowOff>
    </xdr:from>
    <xdr:to>
      <xdr:col>14</xdr:col>
      <xdr:colOff>79375</xdr:colOff>
      <xdr:row>37</xdr:row>
      <xdr:rowOff>90117</xdr:rowOff>
    </xdr:to>
    <xdr:sp macro="" textlink="">
      <xdr:nvSpPr>
        <xdr:cNvPr id="313" name="円/楕円 312"/>
        <xdr:cNvSpPr/>
      </xdr:nvSpPr>
      <xdr:spPr>
        <a:xfrm>
          <a:off x="9588500" y="633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81244</xdr:rowOff>
    </xdr:from>
    <xdr:ext cx="534377" cy="259045"/>
    <xdr:sp macro="" textlink="">
      <xdr:nvSpPr>
        <xdr:cNvPr id="314" name="テキスト ボックス 313"/>
        <xdr:cNvSpPr txBox="1"/>
      </xdr:nvSpPr>
      <xdr:spPr>
        <a:xfrm>
          <a:off x="9372111" y="642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158147</xdr:rowOff>
    </xdr:from>
    <xdr:to>
      <xdr:col>12</xdr:col>
      <xdr:colOff>561975</xdr:colOff>
      <xdr:row>37</xdr:row>
      <xdr:rowOff>88297</xdr:rowOff>
    </xdr:to>
    <xdr:sp macro="" textlink="">
      <xdr:nvSpPr>
        <xdr:cNvPr id="315" name="円/楕円 314"/>
        <xdr:cNvSpPr/>
      </xdr:nvSpPr>
      <xdr:spPr>
        <a:xfrm>
          <a:off x="8699500" y="63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79424</xdr:rowOff>
    </xdr:from>
    <xdr:ext cx="534377" cy="259045"/>
    <xdr:sp macro="" textlink="">
      <xdr:nvSpPr>
        <xdr:cNvPr id="316" name="テキスト ボックス 315"/>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27873</xdr:rowOff>
    </xdr:from>
    <xdr:to>
      <xdr:col>11</xdr:col>
      <xdr:colOff>358775</xdr:colOff>
      <xdr:row>37</xdr:row>
      <xdr:rowOff>129473</xdr:rowOff>
    </xdr:to>
    <xdr:sp macro="" textlink="">
      <xdr:nvSpPr>
        <xdr:cNvPr id="317" name="円/楕円 316"/>
        <xdr:cNvSpPr/>
      </xdr:nvSpPr>
      <xdr:spPr>
        <a:xfrm>
          <a:off x="7810500" y="63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120600</xdr:rowOff>
    </xdr:from>
    <xdr:ext cx="534377" cy="259045"/>
    <xdr:sp macro="" textlink="">
      <xdr:nvSpPr>
        <xdr:cNvPr id="318" name="テキスト ボックス 317"/>
        <xdr:cNvSpPr txBox="1"/>
      </xdr:nvSpPr>
      <xdr:spPr>
        <a:xfrm>
          <a:off x="7594111" y="646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12145</xdr:rowOff>
    </xdr:from>
    <xdr:to>
      <xdr:col>10</xdr:col>
      <xdr:colOff>155575</xdr:colOff>
      <xdr:row>37</xdr:row>
      <xdr:rowOff>113745</xdr:rowOff>
    </xdr:to>
    <xdr:sp macro="" textlink="">
      <xdr:nvSpPr>
        <xdr:cNvPr id="319" name="円/楕円 318"/>
        <xdr:cNvSpPr/>
      </xdr:nvSpPr>
      <xdr:spPr>
        <a:xfrm>
          <a:off x="6921500" y="63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104872</xdr:rowOff>
    </xdr:from>
    <xdr:ext cx="534377" cy="259045"/>
    <xdr:sp macro="" textlink="">
      <xdr:nvSpPr>
        <xdr:cNvPr id="320" name="テキスト ボックス 319"/>
        <xdr:cNvSpPr txBox="1"/>
      </xdr:nvSpPr>
      <xdr:spPr>
        <a:xfrm>
          <a:off x="6705111" y="644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67361</xdr:rowOff>
    </xdr:from>
    <xdr:to>
      <xdr:col>15</xdr:col>
      <xdr:colOff>180975</xdr:colOff>
      <xdr:row>59</xdr:row>
      <xdr:rowOff>82231</xdr:rowOff>
    </xdr:to>
    <xdr:cxnSp macro="">
      <xdr:nvCxnSpPr>
        <xdr:cNvPr id="351" name="直線コネクタ 350"/>
        <xdr:cNvCxnSpPr/>
      </xdr:nvCxnSpPr>
      <xdr:spPr>
        <a:xfrm flipV="1">
          <a:off x="9639300" y="10182911"/>
          <a:ext cx="8382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82231</xdr:rowOff>
    </xdr:from>
    <xdr:to>
      <xdr:col>14</xdr:col>
      <xdr:colOff>28575</xdr:colOff>
      <xdr:row>59</xdr:row>
      <xdr:rowOff>87454</xdr:rowOff>
    </xdr:to>
    <xdr:cxnSp macro="">
      <xdr:nvCxnSpPr>
        <xdr:cNvPr id="354" name="直線コネクタ 353"/>
        <xdr:cNvCxnSpPr/>
      </xdr:nvCxnSpPr>
      <xdr:spPr>
        <a:xfrm flipV="1">
          <a:off x="8750300" y="10197781"/>
          <a:ext cx="8890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70781</xdr:rowOff>
    </xdr:from>
    <xdr:to>
      <xdr:col>12</xdr:col>
      <xdr:colOff>511175</xdr:colOff>
      <xdr:row>59</xdr:row>
      <xdr:rowOff>87454</xdr:rowOff>
    </xdr:to>
    <xdr:cxnSp macro="">
      <xdr:nvCxnSpPr>
        <xdr:cNvPr id="357" name="直線コネクタ 356"/>
        <xdr:cNvCxnSpPr/>
      </xdr:nvCxnSpPr>
      <xdr:spPr>
        <a:xfrm>
          <a:off x="7861300" y="10186331"/>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70781</xdr:rowOff>
    </xdr:from>
    <xdr:to>
      <xdr:col>11</xdr:col>
      <xdr:colOff>307975</xdr:colOff>
      <xdr:row>59</xdr:row>
      <xdr:rowOff>88467</xdr:rowOff>
    </xdr:to>
    <xdr:cxnSp macro="">
      <xdr:nvCxnSpPr>
        <xdr:cNvPr id="360" name="直線コネクタ 359"/>
        <xdr:cNvCxnSpPr/>
      </xdr:nvCxnSpPr>
      <xdr:spPr>
        <a:xfrm flipV="1">
          <a:off x="6972300" y="10186331"/>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16561</xdr:rowOff>
    </xdr:from>
    <xdr:to>
      <xdr:col>15</xdr:col>
      <xdr:colOff>231775</xdr:colOff>
      <xdr:row>59</xdr:row>
      <xdr:rowOff>118161</xdr:rowOff>
    </xdr:to>
    <xdr:sp macro="" textlink="">
      <xdr:nvSpPr>
        <xdr:cNvPr id="370" name="円/楕円 369"/>
        <xdr:cNvSpPr/>
      </xdr:nvSpPr>
      <xdr:spPr>
        <a:xfrm>
          <a:off x="10426700" y="101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96,511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31431</xdr:rowOff>
    </xdr:from>
    <xdr:to>
      <xdr:col>14</xdr:col>
      <xdr:colOff>79375</xdr:colOff>
      <xdr:row>59</xdr:row>
      <xdr:rowOff>133031</xdr:rowOff>
    </xdr:to>
    <xdr:sp macro="" textlink="">
      <xdr:nvSpPr>
        <xdr:cNvPr id="372" name="円/楕円 371"/>
        <xdr:cNvSpPr/>
      </xdr:nvSpPr>
      <xdr:spPr>
        <a:xfrm>
          <a:off x="9588500" y="10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124158</xdr:rowOff>
    </xdr:from>
    <xdr:ext cx="534377" cy="259045"/>
    <xdr:sp macro="" textlink="">
      <xdr:nvSpPr>
        <xdr:cNvPr id="373" name="テキスト ボックス 372"/>
        <xdr:cNvSpPr txBox="1"/>
      </xdr:nvSpPr>
      <xdr:spPr>
        <a:xfrm>
          <a:off x="9372111" y="102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36654</xdr:rowOff>
    </xdr:from>
    <xdr:to>
      <xdr:col>12</xdr:col>
      <xdr:colOff>561975</xdr:colOff>
      <xdr:row>59</xdr:row>
      <xdr:rowOff>138254</xdr:rowOff>
    </xdr:to>
    <xdr:sp macro="" textlink="">
      <xdr:nvSpPr>
        <xdr:cNvPr id="374" name="円/楕円 373"/>
        <xdr:cNvSpPr/>
      </xdr:nvSpPr>
      <xdr:spPr>
        <a:xfrm>
          <a:off x="8699500" y="101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129381</xdr:rowOff>
    </xdr:from>
    <xdr:ext cx="534377" cy="259045"/>
    <xdr:sp macro="" textlink="">
      <xdr:nvSpPr>
        <xdr:cNvPr id="375" name="テキスト ボックス 374"/>
        <xdr:cNvSpPr txBox="1"/>
      </xdr:nvSpPr>
      <xdr:spPr>
        <a:xfrm>
          <a:off x="8483111" y="102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19981</xdr:rowOff>
    </xdr:from>
    <xdr:to>
      <xdr:col>11</xdr:col>
      <xdr:colOff>358775</xdr:colOff>
      <xdr:row>59</xdr:row>
      <xdr:rowOff>121581</xdr:rowOff>
    </xdr:to>
    <xdr:sp macro="" textlink="">
      <xdr:nvSpPr>
        <xdr:cNvPr id="376" name="円/楕円 375"/>
        <xdr:cNvSpPr/>
      </xdr:nvSpPr>
      <xdr:spPr>
        <a:xfrm>
          <a:off x="7810500" y="101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112708</xdr:rowOff>
    </xdr:from>
    <xdr:ext cx="534377" cy="259045"/>
    <xdr:sp macro="" textlink="">
      <xdr:nvSpPr>
        <xdr:cNvPr id="377" name="テキスト ボックス 376"/>
        <xdr:cNvSpPr txBox="1"/>
      </xdr:nvSpPr>
      <xdr:spPr>
        <a:xfrm>
          <a:off x="7594111" y="102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37667</xdr:rowOff>
    </xdr:from>
    <xdr:to>
      <xdr:col>10</xdr:col>
      <xdr:colOff>155575</xdr:colOff>
      <xdr:row>59</xdr:row>
      <xdr:rowOff>139267</xdr:rowOff>
    </xdr:to>
    <xdr:sp macro="" textlink="">
      <xdr:nvSpPr>
        <xdr:cNvPr id="378" name="円/楕円 377"/>
        <xdr:cNvSpPr/>
      </xdr:nvSpPr>
      <xdr:spPr>
        <a:xfrm>
          <a:off x="6921500" y="101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130394</xdr:rowOff>
    </xdr:from>
    <xdr:ext cx="534377" cy="259045"/>
    <xdr:sp macro="" textlink="">
      <xdr:nvSpPr>
        <xdr:cNvPr id="379" name="テキスト ボックス 378"/>
        <xdr:cNvSpPr txBox="1"/>
      </xdr:nvSpPr>
      <xdr:spPr>
        <a:xfrm>
          <a:off x="6705111" y="102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44235</xdr:rowOff>
    </xdr:from>
    <xdr:to>
      <xdr:col>15</xdr:col>
      <xdr:colOff>180975</xdr:colOff>
      <xdr:row>79</xdr:row>
      <xdr:rowOff>44450</xdr:rowOff>
    </xdr:to>
    <xdr:cxnSp macro="">
      <xdr:nvCxnSpPr>
        <xdr:cNvPr id="408" name="直線コネクタ 407"/>
        <xdr:cNvCxnSpPr/>
      </xdr:nvCxnSpPr>
      <xdr:spPr>
        <a:xfrm>
          <a:off x="9639300" y="13588785"/>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44235</xdr:rowOff>
    </xdr:from>
    <xdr:to>
      <xdr:col>14</xdr:col>
      <xdr:colOff>28575</xdr:colOff>
      <xdr:row>79</xdr:row>
      <xdr:rowOff>44450</xdr:rowOff>
    </xdr:to>
    <xdr:cxnSp macro="">
      <xdr:nvCxnSpPr>
        <xdr:cNvPr id="411" name="直線コネクタ 410"/>
        <xdr:cNvCxnSpPr/>
      </xdr:nvCxnSpPr>
      <xdr:spPr>
        <a:xfrm flipV="1">
          <a:off x="8750300" y="13588785"/>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1" name="円/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249299" cy="259045"/>
    <xdr:sp macro="" textlink="">
      <xdr:nvSpPr>
        <xdr:cNvPr id="422" name="普通建設事業費 （ うち新規整備　）該当値テキスト"/>
        <xdr:cNvSpPr txBox="1"/>
      </xdr:nvSpPr>
      <xdr:spPr>
        <a:xfrm>
          <a:off x="10528300" y="13492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164885</xdr:rowOff>
    </xdr:from>
    <xdr:to>
      <xdr:col>14</xdr:col>
      <xdr:colOff>79375</xdr:colOff>
      <xdr:row>79</xdr:row>
      <xdr:rowOff>95035</xdr:rowOff>
    </xdr:to>
    <xdr:sp macro="" textlink="">
      <xdr:nvSpPr>
        <xdr:cNvPr id="423" name="円/楕円 422"/>
        <xdr:cNvSpPr/>
      </xdr:nvSpPr>
      <xdr:spPr>
        <a:xfrm>
          <a:off x="9588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86162</xdr:rowOff>
    </xdr:from>
    <xdr:ext cx="378565" cy="259045"/>
    <xdr:sp macro="" textlink="">
      <xdr:nvSpPr>
        <xdr:cNvPr id="424" name="テキスト ボックス 423"/>
        <xdr:cNvSpPr txBox="1"/>
      </xdr:nvSpPr>
      <xdr:spPr>
        <a:xfrm>
          <a:off x="9450017" y="1363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5" name="円/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6" name="テキスト ボックス 425"/>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77188</xdr:rowOff>
    </xdr:from>
    <xdr:to>
      <xdr:col>15</xdr:col>
      <xdr:colOff>180975</xdr:colOff>
      <xdr:row>97</xdr:row>
      <xdr:rowOff>112551</xdr:rowOff>
    </xdr:to>
    <xdr:cxnSp macro="">
      <xdr:nvCxnSpPr>
        <xdr:cNvPr id="453" name="直線コネクタ 452"/>
        <xdr:cNvCxnSpPr/>
      </xdr:nvCxnSpPr>
      <xdr:spPr>
        <a:xfrm flipV="1">
          <a:off x="9639300" y="16536388"/>
          <a:ext cx="838200" cy="20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112551</xdr:rowOff>
    </xdr:from>
    <xdr:to>
      <xdr:col>14</xdr:col>
      <xdr:colOff>28575</xdr:colOff>
      <xdr:row>98</xdr:row>
      <xdr:rowOff>13760</xdr:rowOff>
    </xdr:to>
    <xdr:cxnSp macro="">
      <xdr:nvCxnSpPr>
        <xdr:cNvPr id="456" name="直線コネクタ 455"/>
        <xdr:cNvCxnSpPr/>
      </xdr:nvCxnSpPr>
      <xdr:spPr>
        <a:xfrm flipV="1">
          <a:off x="8750300" y="16743201"/>
          <a:ext cx="889000" cy="7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26388</xdr:rowOff>
    </xdr:from>
    <xdr:to>
      <xdr:col>15</xdr:col>
      <xdr:colOff>231775</xdr:colOff>
      <xdr:row>96</xdr:row>
      <xdr:rowOff>127988</xdr:rowOff>
    </xdr:to>
    <xdr:sp macro="" textlink="">
      <xdr:nvSpPr>
        <xdr:cNvPr id="466" name="円/楕円 465"/>
        <xdr:cNvSpPr/>
      </xdr:nvSpPr>
      <xdr:spPr>
        <a:xfrm>
          <a:off x="10426700" y="164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49265</xdr:rowOff>
    </xdr:from>
    <xdr:ext cx="534377" cy="259045"/>
    <xdr:sp macro="" textlink="">
      <xdr:nvSpPr>
        <xdr:cNvPr id="467" name="普通建設事業費 （ うち更新整備　）該当値テキスト"/>
        <xdr:cNvSpPr txBox="1"/>
      </xdr:nvSpPr>
      <xdr:spPr>
        <a:xfrm>
          <a:off x="10528300" y="163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61751</xdr:rowOff>
    </xdr:from>
    <xdr:to>
      <xdr:col>14</xdr:col>
      <xdr:colOff>79375</xdr:colOff>
      <xdr:row>97</xdr:row>
      <xdr:rowOff>163351</xdr:rowOff>
    </xdr:to>
    <xdr:sp macro="" textlink="">
      <xdr:nvSpPr>
        <xdr:cNvPr id="468" name="円/楕円 467"/>
        <xdr:cNvSpPr/>
      </xdr:nvSpPr>
      <xdr:spPr>
        <a:xfrm>
          <a:off x="9588500" y="166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154478</xdr:rowOff>
    </xdr:from>
    <xdr:ext cx="534377" cy="259045"/>
    <xdr:sp macro="" textlink="">
      <xdr:nvSpPr>
        <xdr:cNvPr id="469" name="テキスト ボックス 468"/>
        <xdr:cNvSpPr txBox="1"/>
      </xdr:nvSpPr>
      <xdr:spPr>
        <a:xfrm>
          <a:off x="9372111" y="167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134410</xdr:rowOff>
    </xdr:from>
    <xdr:to>
      <xdr:col>12</xdr:col>
      <xdr:colOff>561975</xdr:colOff>
      <xdr:row>98</xdr:row>
      <xdr:rowOff>64560</xdr:rowOff>
    </xdr:to>
    <xdr:sp macro="" textlink="">
      <xdr:nvSpPr>
        <xdr:cNvPr id="470" name="円/楕円 469"/>
        <xdr:cNvSpPr/>
      </xdr:nvSpPr>
      <xdr:spPr>
        <a:xfrm>
          <a:off x="8699500" y="167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55687</xdr:rowOff>
    </xdr:from>
    <xdr:ext cx="534377" cy="259045"/>
    <xdr:sp macro="" textlink="">
      <xdr:nvSpPr>
        <xdr:cNvPr id="471" name="テキスト ボックス 470"/>
        <xdr:cNvSpPr txBox="1"/>
      </xdr:nvSpPr>
      <xdr:spPr>
        <a:xfrm>
          <a:off x="8483111" y="168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88951</xdr:rowOff>
    </xdr:from>
    <xdr:to>
      <xdr:col>23</xdr:col>
      <xdr:colOff>517525</xdr:colOff>
      <xdr:row>77</xdr:row>
      <xdr:rowOff>40808</xdr:rowOff>
    </xdr:to>
    <xdr:cxnSp macro="">
      <xdr:nvCxnSpPr>
        <xdr:cNvPr id="600" name="直線コネクタ 599"/>
        <xdr:cNvCxnSpPr/>
      </xdr:nvCxnSpPr>
      <xdr:spPr>
        <a:xfrm flipV="1">
          <a:off x="15481300" y="13119151"/>
          <a:ext cx="8382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17450</xdr:rowOff>
    </xdr:from>
    <xdr:to>
      <xdr:col>22</xdr:col>
      <xdr:colOff>365125</xdr:colOff>
      <xdr:row>77</xdr:row>
      <xdr:rowOff>40808</xdr:rowOff>
    </xdr:to>
    <xdr:cxnSp macro="">
      <xdr:nvCxnSpPr>
        <xdr:cNvPr id="603" name="直線コネクタ 602"/>
        <xdr:cNvCxnSpPr/>
      </xdr:nvCxnSpPr>
      <xdr:spPr>
        <a:xfrm>
          <a:off x="14592300" y="13047650"/>
          <a:ext cx="889000" cy="1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17450</xdr:rowOff>
    </xdr:from>
    <xdr:to>
      <xdr:col>21</xdr:col>
      <xdr:colOff>161925</xdr:colOff>
      <xdr:row>76</xdr:row>
      <xdr:rowOff>128201</xdr:rowOff>
    </xdr:to>
    <xdr:cxnSp macro="">
      <xdr:nvCxnSpPr>
        <xdr:cNvPr id="606" name="直線コネクタ 605"/>
        <xdr:cNvCxnSpPr/>
      </xdr:nvCxnSpPr>
      <xdr:spPr>
        <a:xfrm flipV="1">
          <a:off x="13703300" y="13047650"/>
          <a:ext cx="889000" cy="1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91591</xdr:rowOff>
    </xdr:from>
    <xdr:to>
      <xdr:col>19</xdr:col>
      <xdr:colOff>644525</xdr:colOff>
      <xdr:row>76</xdr:row>
      <xdr:rowOff>128201</xdr:rowOff>
    </xdr:to>
    <xdr:cxnSp macro="">
      <xdr:nvCxnSpPr>
        <xdr:cNvPr id="609" name="直線コネクタ 608"/>
        <xdr:cNvCxnSpPr/>
      </xdr:nvCxnSpPr>
      <xdr:spPr>
        <a:xfrm>
          <a:off x="12814300" y="1312179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38151</xdr:rowOff>
    </xdr:from>
    <xdr:to>
      <xdr:col>23</xdr:col>
      <xdr:colOff>568325</xdr:colOff>
      <xdr:row>76</xdr:row>
      <xdr:rowOff>139751</xdr:rowOff>
    </xdr:to>
    <xdr:sp macro="" textlink="">
      <xdr:nvSpPr>
        <xdr:cNvPr id="619" name="円/楕円 618"/>
        <xdr:cNvSpPr/>
      </xdr:nvSpPr>
      <xdr:spPr>
        <a:xfrm>
          <a:off x="16268700" y="130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16578</xdr:rowOff>
    </xdr:from>
    <xdr:ext cx="534377" cy="259045"/>
    <xdr:sp macro="" textlink="">
      <xdr:nvSpPr>
        <xdr:cNvPr id="620" name="公債費該当値テキスト"/>
        <xdr:cNvSpPr txBox="1"/>
      </xdr:nvSpPr>
      <xdr:spPr>
        <a:xfrm>
          <a:off x="16370300" y="130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161458</xdr:rowOff>
    </xdr:from>
    <xdr:to>
      <xdr:col>22</xdr:col>
      <xdr:colOff>415925</xdr:colOff>
      <xdr:row>77</xdr:row>
      <xdr:rowOff>91608</xdr:rowOff>
    </xdr:to>
    <xdr:sp macro="" textlink="">
      <xdr:nvSpPr>
        <xdr:cNvPr id="621" name="円/楕円 620"/>
        <xdr:cNvSpPr/>
      </xdr:nvSpPr>
      <xdr:spPr>
        <a:xfrm>
          <a:off x="15430500" y="131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82735</xdr:rowOff>
    </xdr:from>
    <xdr:ext cx="534377" cy="259045"/>
    <xdr:sp macro="" textlink="">
      <xdr:nvSpPr>
        <xdr:cNvPr id="622" name="テキスト ボックス 621"/>
        <xdr:cNvSpPr txBox="1"/>
      </xdr:nvSpPr>
      <xdr:spPr>
        <a:xfrm>
          <a:off x="15214111" y="1328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138100</xdr:rowOff>
    </xdr:from>
    <xdr:to>
      <xdr:col>21</xdr:col>
      <xdr:colOff>212725</xdr:colOff>
      <xdr:row>76</xdr:row>
      <xdr:rowOff>68250</xdr:rowOff>
    </xdr:to>
    <xdr:sp macro="" textlink="">
      <xdr:nvSpPr>
        <xdr:cNvPr id="623" name="円/楕円 622"/>
        <xdr:cNvSpPr/>
      </xdr:nvSpPr>
      <xdr:spPr>
        <a:xfrm>
          <a:off x="14541500" y="129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59377</xdr:rowOff>
    </xdr:from>
    <xdr:ext cx="534377" cy="259045"/>
    <xdr:sp macro="" textlink="">
      <xdr:nvSpPr>
        <xdr:cNvPr id="624" name="テキスト ボックス 623"/>
        <xdr:cNvSpPr txBox="1"/>
      </xdr:nvSpPr>
      <xdr:spPr>
        <a:xfrm>
          <a:off x="14325111" y="13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77401</xdr:rowOff>
    </xdr:from>
    <xdr:to>
      <xdr:col>20</xdr:col>
      <xdr:colOff>9525</xdr:colOff>
      <xdr:row>77</xdr:row>
      <xdr:rowOff>7551</xdr:rowOff>
    </xdr:to>
    <xdr:sp macro="" textlink="">
      <xdr:nvSpPr>
        <xdr:cNvPr id="625" name="円/楕円 624"/>
        <xdr:cNvSpPr/>
      </xdr:nvSpPr>
      <xdr:spPr>
        <a:xfrm>
          <a:off x="13652500" y="131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170128</xdr:rowOff>
    </xdr:from>
    <xdr:ext cx="534377" cy="259045"/>
    <xdr:sp macro="" textlink="">
      <xdr:nvSpPr>
        <xdr:cNvPr id="626" name="テキスト ボックス 625"/>
        <xdr:cNvSpPr txBox="1"/>
      </xdr:nvSpPr>
      <xdr:spPr>
        <a:xfrm>
          <a:off x="13436111" y="132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40791</xdr:rowOff>
    </xdr:from>
    <xdr:to>
      <xdr:col>18</xdr:col>
      <xdr:colOff>492125</xdr:colOff>
      <xdr:row>76</xdr:row>
      <xdr:rowOff>142391</xdr:rowOff>
    </xdr:to>
    <xdr:sp macro="" textlink="">
      <xdr:nvSpPr>
        <xdr:cNvPr id="627" name="円/楕円 626"/>
        <xdr:cNvSpPr/>
      </xdr:nvSpPr>
      <xdr:spPr>
        <a:xfrm>
          <a:off x="12763500" y="130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133518</xdr:rowOff>
    </xdr:from>
    <xdr:ext cx="534377" cy="259045"/>
    <xdr:sp macro="" textlink="">
      <xdr:nvSpPr>
        <xdr:cNvPr id="628" name="テキスト ボックス 627"/>
        <xdr:cNvSpPr txBox="1"/>
      </xdr:nvSpPr>
      <xdr:spPr>
        <a:xfrm>
          <a:off x="12547111" y="131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129834</xdr:rowOff>
    </xdr:from>
    <xdr:to>
      <xdr:col>23</xdr:col>
      <xdr:colOff>517525</xdr:colOff>
      <xdr:row>98</xdr:row>
      <xdr:rowOff>133713</xdr:rowOff>
    </xdr:to>
    <xdr:cxnSp macro="">
      <xdr:nvCxnSpPr>
        <xdr:cNvPr id="655" name="直線コネクタ 654"/>
        <xdr:cNvCxnSpPr/>
      </xdr:nvCxnSpPr>
      <xdr:spPr>
        <a:xfrm flipV="1">
          <a:off x="15481300" y="16931934"/>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118435</xdr:rowOff>
    </xdr:from>
    <xdr:to>
      <xdr:col>22</xdr:col>
      <xdr:colOff>365125</xdr:colOff>
      <xdr:row>98</xdr:row>
      <xdr:rowOff>133713</xdr:rowOff>
    </xdr:to>
    <xdr:cxnSp macro="">
      <xdr:nvCxnSpPr>
        <xdr:cNvPr id="658" name="直線コネクタ 657"/>
        <xdr:cNvCxnSpPr/>
      </xdr:nvCxnSpPr>
      <xdr:spPr>
        <a:xfrm>
          <a:off x="14592300" y="16920535"/>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108818</xdr:rowOff>
    </xdr:from>
    <xdr:to>
      <xdr:col>21</xdr:col>
      <xdr:colOff>161925</xdr:colOff>
      <xdr:row>98</xdr:row>
      <xdr:rowOff>118435</xdr:rowOff>
    </xdr:to>
    <xdr:cxnSp macro="">
      <xdr:nvCxnSpPr>
        <xdr:cNvPr id="661" name="直線コネクタ 660"/>
        <xdr:cNvCxnSpPr/>
      </xdr:nvCxnSpPr>
      <xdr:spPr>
        <a:xfrm>
          <a:off x="13703300" y="16910918"/>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108818</xdr:rowOff>
    </xdr:from>
    <xdr:to>
      <xdr:col>19</xdr:col>
      <xdr:colOff>644525</xdr:colOff>
      <xdr:row>98</xdr:row>
      <xdr:rowOff>119120</xdr:rowOff>
    </xdr:to>
    <xdr:cxnSp macro="">
      <xdr:nvCxnSpPr>
        <xdr:cNvPr id="664" name="直線コネクタ 663"/>
        <xdr:cNvCxnSpPr/>
      </xdr:nvCxnSpPr>
      <xdr:spPr>
        <a:xfrm flipV="1">
          <a:off x="12814300" y="16910918"/>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79034</xdr:rowOff>
    </xdr:from>
    <xdr:to>
      <xdr:col>23</xdr:col>
      <xdr:colOff>568325</xdr:colOff>
      <xdr:row>99</xdr:row>
      <xdr:rowOff>9184</xdr:rowOff>
    </xdr:to>
    <xdr:sp macro="" textlink="">
      <xdr:nvSpPr>
        <xdr:cNvPr id="674" name="円/楕円 673"/>
        <xdr:cNvSpPr/>
      </xdr:nvSpPr>
      <xdr:spPr>
        <a:xfrm>
          <a:off x="16268700" y="168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534377" cy="259045"/>
    <xdr:sp macro="" textlink="">
      <xdr:nvSpPr>
        <xdr:cNvPr id="675" name="積立金該当値テキスト"/>
        <xdr:cNvSpPr txBox="1"/>
      </xdr:nvSpPr>
      <xdr:spPr>
        <a:xfrm>
          <a:off x="16370300" y="16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82913</xdr:rowOff>
    </xdr:from>
    <xdr:to>
      <xdr:col>22</xdr:col>
      <xdr:colOff>415925</xdr:colOff>
      <xdr:row>99</xdr:row>
      <xdr:rowOff>13063</xdr:rowOff>
    </xdr:to>
    <xdr:sp macro="" textlink="">
      <xdr:nvSpPr>
        <xdr:cNvPr id="676" name="円/楕円 675"/>
        <xdr:cNvSpPr/>
      </xdr:nvSpPr>
      <xdr:spPr>
        <a:xfrm>
          <a:off x="154305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4190</xdr:rowOff>
    </xdr:from>
    <xdr:ext cx="534377" cy="259045"/>
    <xdr:sp macro="" textlink="">
      <xdr:nvSpPr>
        <xdr:cNvPr id="677" name="テキスト ボックス 676"/>
        <xdr:cNvSpPr txBox="1"/>
      </xdr:nvSpPr>
      <xdr:spPr>
        <a:xfrm>
          <a:off x="15214111" y="169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67635</xdr:rowOff>
    </xdr:from>
    <xdr:to>
      <xdr:col>21</xdr:col>
      <xdr:colOff>212725</xdr:colOff>
      <xdr:row>98</xdr:row>
      <xdr:rowOff>169235</xdr:rowOff>
    </xdr:to>
    <xdr:sp macro="" textlink="">
      <xdr:nvSpPr>
        <xdr:cNvPr id="678" name="円/楕円 677"/>
        <xdr:cNvSpPr/>
      </xdr:nvSpPr>
      <xdr:spPr>
        <a:xfrm>
          <a:off x="14541500" y="168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160362</xdr:rowOff>
    </xdr:from>
    <xdr:ext cx="534377" cy="259045"/>
    <xdr:sp macro="" textlink="">
      <xdr:nvSpPr>
        <xdr:cNvPr id="679" name="テキスト ボックス 678"/>
        <xdr:cNvSpPr txBox="1"/>
      </xdr:nvSpPr>
      <xdr:spPr>
        <a:xfrm>
          <a:off x="14325111" y="169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58018</xdr:rowOff>
    </xdr:from>
    <xdr:to>
      <xdr:col>20</xdr:col>
      <xdr:colOff>9525</xdr:colOff>
      <xdr:row>98</xdr:row>
      <xdr:rowOff>159618</xdr:rowOff>
    </xdr:to>
    <xdr:sp macro="" textlink="">
      <xdr:nvSpPr>
        <xdr:cNvPr id="680" name="円/楕円 679"/>
        <xdr:cNvSpPr/>
      </xdr:nvSpPr>
      <xdr:spPr>
        <a:xfrm>
          <a:off x="13652500" y="16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4695</xdr:rowOff>
    </xdr:from>
    <xdr:ext cx="534377" cy="259045"/>
    <xdr:sp macro="" textlink="">
      <xdr:nvSpPr>
        <xdr:cNvPr id="681" name="テキスト ボックス 680"/>
        <xdr:cNvSpPr txBox="1"/>
      </xdr:nvSpPr>
      <xdr:spPr>
        <a:xfrm>
          <a:off x="13436111" y="166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68320</xdr:rowOff>
    </xdr:from>
    <xdr:to>
      <xdr:col>18</xdr:col>
      <xdr:colOff>492125</xdr:colOff>
      <xdr:row>98</xdr:row>
      <xdr:rowOff>169920</xdr:rowOff>
    </xdr:to>
    <xdr:sp macro="" textlink="">
      <xdr:nvSpPr>
        <xdr:cNvPr id="682" name="円/楕円 681"/>
        <xdr:cNvSpPr/>
      </xdr:nvSpPr>
      <xdr:spPr>
        <a:xfrm>
          <a:off x="12763500" y="168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14997</xdr:rowOff>
    </xdr:from>
    <xdr:ext cx="534377" cy="259045"/>
    <xdr:sp macro="" textlink="">
      <xdr:nvSpPr>
        <xdr:cNvPr id="683" name="テキスト ボックス 682"/>
        <xdr:cNvSpPr txBox="1"/>
      </xdr:nvSpPr>
      <xdr:spPr>
        <a:xfrm>
          <a:off x="12547111" y="16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43962</xdr:rowOff>
    </xdr:from>
    <xdr:to>
      <xdr:col>32</xdr:col>
      <xdr:colOff>187325</xdr:colOff>
      <xdr:row>59</xdr:row>
      <xdr:rowOff>43974</xdr:rowOff>
    </xdr:to>
    <xdr:cxnSp macro="">
      <xdr:nvCxnSpPr>
        <xdr:cNvPr id="767" name="直線コネクタ 766"/>
        <xdr:cNvCxnSpPr/>
      </xdr:nvCxnSpPr>
      <xdr:spPr>
        <a:xfrm flipV="1">
          <a:off x="21323300" y="10159512"/>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43932</xdr:rowOff>
    </xdr:from>
    <xdr:to>
      <xdr:col>31</xdr:col>
      <xdr:colOff>34925</xdr:colOff>
      <xdr:row>59</xdr:row>
      <xdr:rowOff>43974</xdr:rowOff>
    </xdr:to>
    <xdr:cxnSp macro="">
      <xdr:nvCxnSpPr>
        <xdr:cNvPr id="770" name="直線コネクタ 769"/>
        <xdr:cNvCxnSpPr/>
      </xdr:nvCxnSpPr>
      <xdr:spPr>
        <a:xfrm>
          <a:off x="20434300" y="10159482"/>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43905</xdr:rowOff>
    </xdr:from>
    <xdr:to>
      <xdr:col>29</xdr:col>
      <xdr:colOff>517525</xdr:colOff>
      <xdr:row>59</xdr:row>
      <xdr:rowOff>43932</xdr:rowOff>
    </xdr:to>
    <xdr:cxnSp macro="">
      <xdr:nvCxnSpPr>
        <xdr:cNvPr id="773" name="直線コネクタ 772"/>
        <xdr:cNvCxnSpPr/>
      </xdr:nvCxnSpPr>
      <xdr:spPr>
        <a:xfrm>
          <a:off x="19545300" y="10159455"/>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43676</xdr:rowOff>
    </xdr:from>
    <xdr:to>
      <xdr:col>28</xdr:col>
      <xdr:colOff>314325</xdr:colOff>
      <xdr:row>59</xdr:row>
      <xdr:rowOff>43905</xdr:rowOff>
    </xdr:to>
    <xdr:cxnSp macro="">
      <xdr:nvCxnSpPr>
        <xdr:cNvPr id="776" name="直線コネクタ 775"/>
        <xdr:cNvCxnSpPr/>
      </xdr:nvCxnSpPr>
      <xdr:spPr>
        <a:xfrm>
          <a:off x="18656300" y="101592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164612</xdr:rowOff>
    </xdr:from>
    <xdr:to>
      <xdr:col>32</xdr:col>
      <xdr:colOff>238125</xdr:colOff>
      <xdr:row>59</xdr:row>
      <xdr:rowOff>94762</xdr:rowOff>
    </xdr:to>
    <xdr:sp macro="" textlink="">
      <xdr:nvSpPr>
        <xdr:cNvPr id="786" name="円/楕円 785"/>
        <xdr:cNvSpPr/>
      </xdr:nvSpPr>
      <xdr:spPr>
        <a:xfrm>
          <a:off x="22110700" y="101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164624</xdr:rowOff>
    </xdr:from>
    <xdr:to>
      <xdr:col>31</xdr:col>
      <xdr:colOff>85725</xdr:colOff>
      <xdr:row>59</xdr:row>
      <xdr:rowOff>94774</xdr:rowOff>
    </xdr:to>
    <xdr:sp macro="" textlink="">
      <xdr:nvSpPr>
        <xdr:cNvPr id="788" name="円/楕円 787"/>
        <xdr:cNvSpPr/>
      </xdr:nvSpPr>
      <xdr:spPr>
        <a:xfrm>
          <a:off x="21272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85901</xdr:rowOff>
    </xdr:from>
    <xdr:ext cx="378565" cy="259045"/>
    <xdr:sp macro="" textlink="">
      <xdr:nvSpPr>
        <xdr:cNvPr id="789" name="テキスト ボックス 788"/>
        <xdr:cNvSpPr txBox="1"/>
      </xdr:nvSpPr>
      <xdr:spPr>
        <a:xfrm>
          <a:off x="21134017" y="10201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164582</xdr:rowOff>
    </xdr:from>
    <xdr:to>
      <xdr:col>29</xdr:col>
      <xdr:colOff>568325</xdr:colOff>
      <xdr:row>59</xdr:row>
      <xdr:rowOff>94732</xdr:rowOff>
    </xdr:to>
    <xdr:sp macro="" textlink="">
      <xdr:nvSpPr>
        <xdr:cNvPr id="790" name="円/楕円 789"/>
        <xdr:cNvSpPr/>
      </xdr:nvSpPr>
      <xdr:spPr>
        <a:xfrm>
          <a:off x="20383500" y="101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85859</xdr:rowOff>
    </xdr:from>
    <xdr:ext cx="378565" cy="259045"/>
    <xdr:sp macro="" textlink="">
      <xdr:nvSpPr>
        <xdr:cNvPr id="791" name="テキスト ボックス 790"/>
        <xdr:cNvSpPr txBox="1"/>
      </xdr:nvSpPr>
      <xdr:spPr>
        <a:xfrm>
          <a:off x="20245017" y="1020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164555</xdr:rowOff>
    </xdr:from>
    <xdr:to>
      <xdr:col>28</xdr:col>
      <xdr:colOff>365125</xdr:colOff>
      <xdr:row>59</xdr:row>
      <xdr:rowOff>94705</xdr:rowOff>
    </xdr:to>
    <xdr:sp macro="" textlink="">
      <xdr:nvSpPr>
        <xdr:cNvPr id="792" name="円/楕円 791"/>
        <xdr:cNvSpPr/>
      </xdr:nvSpPr>
      <xdr:spPr>
        <a:xfrm>
          <a:off x="19494500" y="101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85832</xdr:rowOff>
    </xdr:from>
    <xdr:ext cx="378565" cy="259045"/>
    <xdr:sp macro="" textlink="">
      <xdr:nvSpPr>
        <xdr:cNvPr id="793" name="テキスト ボックス 792"/>
        <xdr:cNvSpPr txBox="1"/>
      </xdr:nvSpPr>
      <xdr:spPr>
        <a:xfrm>
          <a:off x="19356017" y="10201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164326</xdr:rowOff>
    </xdr:from>
    <xdr:to>
      <xdr:col>27</xdr:col>
      <xdr:colOff>161925</xdr:colOff>
      <xdr:row>59</xdr:row>
      <xdr:rowOff>94476</xdr:rowOff>
    </xdr:to>
    <xdr:sp macro="" textlink="">
      <xdr:nvSpPr>
        <xdr:cNvPr id="794" name="円/楕円 793"/>
        <xdr:cNvSpPr/>
      </xdr:nvSpPr>
      <xdr:spPr>
        <a:xfrm>
          <a:off x="18605500" y="10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85603</xdr:rowOff>
    </xdr:from>
    <xdr:ext cx="378565" cy="259045"/>
    <xdr:sp macro="" textlink="">
      <xdr:nvSpPr>
        <xdr:cNvPr id="795" name="テキスト ボックス 794"/>
        <xdr:cNvSpPr txBox="1"/>
      </xdr:nvSpPr>
      <xdr:spPr>
        <a:xfrm>
          <a:off x="18467017" y="1020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89114</xdr:rowOff>
    </xdr:from>
    <xdr:to>
      <xdr:col>32</xdr:col>
      <xdr:colOff>187325</xdr:colOff>
      <xdr:row>76</xdr:row>
      <xdr:rowOff>141289</xdr:rowOff>
    </xdr:to>
    <xdr:cxnSp macro="">
      <xdr:nvCxnSpPr>
        <xdr:cNvPr id="827" name="直線コネクタ 826"/>
        <xdr:cNvCxnSpPr/>
      </xdr:nvCxnSpPr>
      <xdr:spPr>
        <a:xfrm flipV="1">
          <a:off x="21323300" y="12947864"/>
          <a:ext cx="838200" cy="2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121913</xdr:rowOff>
    </xdr:from>
    <xdr:to>
      <xdr:col>31</xdr:col>
      <xdr:colOff>34925</xdr:colOff>
      <xdr:row>76</xdr:row>
      <xdr:rowOff>141289</xdr:rowOff>
    </xdr:to>
    <xdr:cxnSp macro="">
      <xdr:nvCxnSpPr>
        <xdr:cNvPr id="830" name="直線コネクタ 829"/>
        <xdr:cNvCxnSpPr/>
      </xdr:nvCxnSpPr>
      <xdr:spPr>
        <a:xfrm>
          <a:off x="20434300" y="13152113"/>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120912</xdr:rowOff>
    </xdr:from>
    <xdr:to>
      <xdr:col>29</xdr:col>
      <xdr:colOff>517525</xdr:colOff>
      <xdr:row>76</xdr:row>
      <xdr:rowOff>121913</xdr:rowOff>
    </xdr:to>
    <xdr:cxnSp macro="">
      <xdr:nvCxnSpPr>
        <xdr:cNvPr id="833" name="直線コネクタ 832"/>
        <xdr:cNvCxnSpPr/>
      </xdr:nvCxnSpPr>
      <xdr:spPr>
        <a:xfrm>
          <a:off x="19545300" y="13151112"/>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120912</xdr:rowOff>
    </xdr:from>
    <xdr:to>
      <xdr:col>28</xdr:col>
      <xdr:colOff>314325</xdr:colOff>
      <xdr:row>77</xdr:row>
      <xdr:rowOff>52800</xdr:rowOff>
    </xdr:to>
    <xdr:cxnSp macro="">
      <xdr:nvCxnSpPr>
        <xdr:cNvPr id="836" name="直線コネクタ 835"/>
        <xdr:cNvCxnSpPr/>
      </xdr:nvCxnSpPr>
      <xdr:spPr>
        <a:xfrm flipV="1">
          <a:off x="18656300" y="13151112"/>
          <a:ext cx="889000" cy="10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38314</xdr:rowOff>
    </xdr:from>
    <xdr:to>
      <xdr:col>32</xdr:col>
      <xdr:colOff>238125</xdr:colOff>
      <xdr:row>75</xdr:row>
      <xdr:rowOff>139914</xdr:rowOff>
    </xdr:to>
    <xdr:sp macro="" textlink="">
      <xdr:nvSpPr>
        <xdr:cNvPr id="846" name="円/楕円 845"/>
        <xdr:cNvSpPr/>
      </xdr:nvSpPr>
      <xdr:spPr>
        <a:xfrm>
          <a:off x="22110700" y="128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61191</xdr:rowOff>
    </xdr:from>
    <xdr:ext cx="534377" cy="259045"/>
    <xdr:sp macro="" textlink="">
      <xdr:nvSpPr>
        <xdr:cNvPr id="847" name="繰出金該当値テキスト"/>
        <xdr:cNvSpPr txBox="1"/>
      </xdr:nvSpPr>
      <xdr:spPr>
        <a:xfrm>
          <a:off x="22212300" y="127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90489</xdr:rowOff>
    </xdr:from>
    <xdr:to>
      <xdr:col>31</xdr:col>
      <xdr:colOff>85725</xdr:colOff>
      <xdr:row>77</xdr:row>
      <xdr:rowOff>20639</xdr:rowOff>
    </xdr:to>
    <xdr:sp macro="" textlink="">
      <xdr:nvSpPr>
        <xdr:cNvPr id="848" name="円/楕円 847"/>
        <xdr:cNvSpPr/>
      </xdr:nvSpPr>
      <xdr:spPr>
        <a:xfrm>
          <a:off x="21272500" y="131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11766</xdr:rowOff>
    </xdr:from>
    <xdr:ext cx="534377" cy="259045"/>
    <xdr:sp macro="" textlink="">
      <xdr:nvSpPr>
        <xdr:cNvPr id="849" name="テキスト ボックス 848"/>
        <xdr:cNvSpPr txBox="1"/>
      </xdr:nvSpPr>
      <xdr:spPr>
        <a:xfrm>
          <a:off x="21056111" y="132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71113</xdr:rowOff>
    </xdr:from>
    <xdr:to>
      <xdr:col>29</xdr:col>
      <xdr:colOff>568325</xdr:colOff>
      <xdr:row>77</xdr:row>
      <xdr:rowOff>1263</xdr:rowOff>
    </xdr:to>
    <xdr:sp macro="" textlink="">
      <xdr:nvSpPr>
        <xdr:cNvPr id="850" name="円/楕円 849"/>
        <xdr:cNvSpPr/>
      </xdr:nvSpPr>
      <xdr:spPr>
        <a:xfrm>
          <a:off x="20383500" y="131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17790</xdr:rowOff>
    </xdr:from>
    <xdr:ext cx="534377" cy="259045"/>
    <xdr:sp macro="" textlink="">
      <xdr:nvSpPr>
        <xdr:cNvPr id="851" name="テキスト ボックス 850"/>
        <xdr:cNvSpPr txBox="1"/>
      </xdr:nvSpPr>
      <xdr:spPr>
        <a:xfrm>
          <a:off x="20167111" y="128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70112</xdr:rowOff>
    </xdr:from>
    <xdr:to>
      <xdr:col>28</xdr:col>
      <xdr:colOff>365125</xdr:colOff>
      <xdr:row>77</xdr:row>
      <xdr:rowOff>262</xdr:rowOff>
    </xdr:to>
    <xdr:sp macro="" textlink="">
      <xdr:nvSpPr>
        <xdr:cNvPr id="852" name="円/楕円 851"/>
        <xdr:cNvSpPr/>
      </xdr:nvSpPr>
      <xdr:spPr>
        <a:xfrm>
          <a:off x="19494500" y="1310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16788</xdr:rowOff>
    </xdr:from>
    <xdr:ext cx="534377" cy="259045"/>
    <xdr:sp macro="" textlink="">
      <xdr:nvSpPr>
        <xdr:cNvPr id="853" name="テキスト ボックス 852"/>
        <xdr:cNvSpPr txBox="1"/>
      </xdr:nvSpPr>
      <xdr:spPr>
        <a:xfrm>
          <a:off x="19278111" y="128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2000</xdr:rowOff>
    </xdr:from>
    <xdr:to>
      <xdr:col>27</xdr:col>
      <xdr:colOff>161925</xdr:colOff>
      <xdr:row>77</xdr:row>
      <xdr:rowOff>103600</xdr:rowOff>
    </xdr:to>
    <xdr:sp macro="" textlink="">
      <xdr:nvSpPr>
        <xdr:cNvPr id="854" name="円/楕円 853"/>
        <xdr:cNvSpPr/>
      </xdr:nvSpPr>
      <xdr:spPr>
        <a:xfrm>
          <a:off x="18605500" y="132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94727</xdr:rowOff>
    </xdr:from>
    <xdr:ext cx="534377" cy="259045"/>
    <xdr:sp macro="" textlink="">
      <xdr:nvSpPr>
        <xdr:cNvPr id="855" name="テキスト ボックス 854"/>
        <xdr:cNvSpPr txBox="1"/>
      </xdr:nvSpPr>
      <xdr:spPr>
        <a:xfrm>
          <a:off x="18389111" y="132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歳出決算総額の住民一人当たりの総額は</a:t>
          </a:r>
          <a:r>
            <a:rPr kumimoji="1" lang="en-US" altLang="ja-JP" sz="1300">
              <a:latin typeface="ＭＳ Ｐゴシック"/>
            </a:rPr>
            <a:t>597,109</a:t>
          </a:r>
          <a:r>
            <a:rPr kumimoji="1" lang="ja-JP" altLang="en-US" sz="1300">
              <a:latin typeface="ＭＳ Ｐゴシック"/>
            </a:rPr>
            <a:t>円となっている。主な構成項目となっている人件費は、住民一人当たりの総額は</a:t>
          </a:r>
          <a:r>
            <a:rPr kumimoji="1" lang="en-US" altLang="ja-JP" sz="1300">
              <a:latin typeface="ＭＳ Ｐゴシック"/>
            </a:rPr>
            <a:t>95,750</a:t>
          </a:r>
          <a:r>
            <a:rPr kumimoji="1" lang="ja-JP" altLang="en-US" sz="1300">
              <a:latin typeface="ＭＳ Ｐゴシック"/>
            </a:rPr>
            <a:t>円となっており、近年減少傾向となっている。これは、民間委託に移行している事業もあるためで、物件費は増加傾向にある。</a:t>
          </a:r>
          <a:endParaRPr kumimoji="1" lang="en-US" altLang="ja-JP" sz="1300">
            <a:latin typeface="ＭＳ Ｐゴシック"/>
          </a:endParaRPr>
        </a:p>
        <a:p>
          <a:r>
            <a:rPr kumimoji="1" lang="ja-JP" altLang="en-US" sz="1300">
              <a:latin typeface="ＭＳ Ｐゴシック"/>
            </a:rPr>
            <a:t>それに加えて、公債費は銀行等引受債の繰上償還を行っていることから、昨年度比から考えると大幅に増加している。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7,389
7,248
7.80
4,457,042
4,412,037
45,005
2,320,645
2,157,265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20320</xdr:rowOff>
    </xdr:from>
    <xdr:to>
      <xdr:col>6</xdr:col>
      <xdr:colOff>511175</xdr:colOff>
      <xdr:row>35</xdr:row>
      <xdr:rowOff>58928</xdr:rowOff>
    </xdr:to>
    <xdr:cxnSp macro="">
      <xdr:nvCxnSpPr>
        <xdr:cNvPr id="61" name="直線コネクタ 60"/>
        <xdr:cNvCxnSpPr/>
      </xdr:nvCxnSpPr>
      <xdr:spPr>
        <a:xfrm>
          <a:off x="3797300" y="602107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20320</xdr:rowOff>
    </xdr:from>
    <xdr:to>
      <xdr:col>5</xdr:col>
      <xdr:colOff>358775</xdr:colOff>
      <xdr:row>35</xdr:row>
      <xdr:rowOff>86487</xdr:rowOff>
    </xdr:to>
    <xdr:cxnSp macro="">
      <xdr:nvCxnSpPr>
        <xdr:cNvPr id="64" name="直線コネクタ 63"/>
        <xdr:cNvCxnSpPr/>
      </xdr:nvCxnSpPr>
      <xdr:spPr>
        <a:xfrm flipV="1">
          <a:off x="2908300" y="6021070"/>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17018</xdr:rowOff>
    </xdr:from>
    <xdr:to>
      <xdr:col>4</xdr:col>
      <xdr:colOff>155575</xdr:colOff>
      <xdr:row>35</xdr:row>
      <xdr:rowOff>86487</xdr:rowOff>
    </xdr:to>
    <xdr:cxnSp macro="">
      <xdr:nvCxnSpPr>
        <xdr:cNvPr id="67" name="直線コネクタ 66"/>
        <xdr:cNvCxnSpPr/>
      </xdr:nvCxnSpPr>
      <xdr:spPr>
        <a:xfrm>
          <a:off x="2019300" y="6017768"/>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6096</xdr:rowOff>
    </xdr:from>
    <xdr:to>
      <xdr:col>2</xdr:col>
      <xdr:colOff>638175</xdr:colOff>
      <xdr:row>35</xdr:row>
      <xdr:rowOff>17018</xdr:rowOff>
    </xdr:to>
    <xdr:cxnSp macro="">
      <xdr:nvCxnSpPr>
        <xdr:cNvPr id="70" name="直線コネクタ 69"/>
        <xdr:cNvCxnSpPr/>
      </xdr:nvCxnSpPr>
      <xdr:spPr>
        <a:xfrm>
          <a:off x="1130300" y="6006846"/>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8128</xdr:rowOff>
    </xdr:from>
    <xdr:to>
      <xdr:col>6</xdr:col>
      <xdr:colOff>561975</xdr:colOff>
      <xdr:row>35</xdr:row>
      <xdr:rowOff>109728</xdr:rowOff>
    </xdr:to>
    <xdr:sp macro="" textlink="">
      <xdr:nvSpPr>
        <xdr:cNvPr id="80" name="円/楕円 79"/>
        <xdr:cNvSpPr/>
      </xdr:nvSpPr>
      <xdr:spPr>
        <a:xfrm>
          <a:off x="45847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158005</xdr:rowOff>
    </xdr:from>
    <xdr:ext cx="469744" cy="259045"/>
    <xdr:sp macro="" textlink="">
      <xdr:nvSpPr>
        <xdr:cNvPr id="81" name="議会費該当値テキスト"/>
        <xdr:cNvSpPr txBox="1"/>
      </xdr:nvSpPr>
      <xdr:spPr>
        <a:xfrm>
          <a:off x="4686300" y="59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140970</xdr:rowOff>
    </xdr:from>
    <xdr:to>
      <xdr:col>5</xdr:col>
      <xdr:colOff>409575</xdr:colOff>
      <xdr:row>35</xdr:row>
      <xdr:rowOff>71120</xdr:rowOff>
    </xdr:to>
    <xdr:sp macro="" textlink="">
      <xdr:nvSpPr>
        <xdr:cNvPr id="82" name="円/楕円 81"/>
        <xdr:cNvSpPr/>
      </xdr:nvSpPr>
      <xdr:spPr>
        <a:xfrm>
          <a:off x="3746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62247</xdr:rowOff>
    </xdr:from>
    <xdr:ext cx="469744" cy="259045"/>
    <xdr:sp macro="" textlink="">
      <xdr:nvSpPr>
        <xdr:cNvPr id="83" name="テキスト ボックス 82"/>
        <xdr:cNvSpPr txBox="1"/>
      </xdr:nvSpPr>
      <xdr:spPr>
        <a:xfrm>
          <a:off x="3562427"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35687</xdr:rowOff>
    </xdr:from>
    <xdr:to>
      <xdr:col>4</xdr:col>
      <xdr:colOff>206375</xdr:colOff>
      <xdr:row>35</xdr:row>
      <xdr:rowOff>137287</xdr:rowOff>
    </xdr:to>
    <xdr:sp macro="" textlink="">
      <xdr:nvSpPr>
        <xdr:cNvPr id="84" name="円/楕円 83"/>
        <xdr:cNvSpPr/>
      </xdr:nvSpPr>
      <xdr:spPr>
        <a:xfrm>
          <a:off x="2857500" y="60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128414</xdr:rowOff>
    </xdr:from>
    <xdr:ext cx="469744" cy="259045"/>
    <xdr:sp macro="" textlink="">
      <xdr:nvSpPr>
        <xdr:cNvPr id="85" name="テキスト ボックス 84"/>
        <xdr:cNvSpPr txBox="1"/>
      </xdr:nvSpPr>
      <xdr:spPr>
        <a:xfrm>
          <a:off x="2673427" y="61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137668</xdr:rowOff>
    </xdr:from>
    <xdr:to>
      <xdr:col>3</xdr:col>
      <xdr:colOff>3175</xdr:colOff>
      <xdr:row>35</xdr:row>
      <xdr:rowOff>67818</xdr:rowOff>
    </xdr:to>
    <xdr:sp macro="" textlink="">
      <xdr:nvSpPr>
        <xdr:cNvPr id="86" name="円/楕円 85"/>
        <xdr:cNvSpPr/>
      </xdr:nvSpPr>
      <xdr:spPr>
        <a:xfrm>
          <a:off x="1968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58945</xdr:rowOff>
    </xdr:from>
    <xdr:ext cx="469744" cy="259045"/>
    <xdr:sp macro="" textlink="">
      <xdr:nvSpPr>
        <xdr:cNvPr id="87" name="テキスト ボックス 86"/>
        <xdr:cNvSpPr txBox="1"/>
      </xdr:nvSpPr>
      <xdr:spPr>
        <a:xfrm>
          <a:off x="1784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126746</xdr:rowOff>
    </xdr:from>
    <xdr:to>
      <xdr:col>1</xdr:col>
      <xdr:colOff>485775</xdr:colOff>
      <xdr:row>35</xdr:row>
      <xdr:rowOff>56896</xdr:rowOff>
    </xdr:to>
    <xdr:sp macro="" textlink="">
      <xdr:nvSpPr>
        <xdr:cNvPr id="88" name="円/楕円 87"/>
        <xdr:cNvSpPr/>
      </xdr:nvSpPr>
      <xdr:spPr>
        <a:xfrm>
          <a:off x="1079500" y="59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48023</xdr:rowOff>
    </xdr:from>
    <xdr:ext cx="469744" cy="259045"/>
    <xdr:sp macro="" textlink="">
      <xdr:nvSpPr>
        <xdr:cNvPr id="89" name="テキスト ボックス 88"/>
        <xdr:cNvSpPr txBox="1"/>
      </xdr:nvSpPr>
      <xdr:spPr>
        <a:xfrm>
          <a:off x="895427" y="604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101065</xdr:rowOff>
    </xdr:from>
    <xdr:to>
      <xdr:col>6</xdr:col>
      <xdr:colOff>511175</xdr:colOff>
      <xdr:row>58</xdr:row>
      <xdr:rowOff>108538</xdr:rowOff>
    </xdr:to>
    <xdr:cxnSp macro="">
      <xdr:nvCxnSpPr>
        <xdr:cNvPr id="116" name="直線コネクタ 115"/>
        <xdr:cNvCxnSpPr/>
      </xdr:nvCxnSpPr>
      <xdr:spPr>
        <a:xfrm flipV="1">
          <a:off x="3797300" y="10045165"/>
          <a:ext cx="8382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108538</xdr:rowOff>
    </xdr:from>
    <xdr:to>
      <xdr:col>5</xdr:col>
      <xdr:colOff>358775</xdr:colOff>
      <xdr:row>58</xdr:row>
      <xdr:rowOff>113030</xdr:rowOff>
    </xdr:to>
    <xdr:cxnSp macro="">
      <xdr:nvCxnSpPr>
        <xdr:cNvPr id="119" name="直線コネクタ 118"/>
        <xdr:cNvCxnSpPr/>
      </xdr:nvCxnSpPr>
      <xdr:spPr>
        <a:xfrm flipV="1">
          <a:off x="2908300" y="10052638"/>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95582</xdr:rowOff>
    </xdr:from>
    <xdr:to>
      <xdr:col>4</xdr:col>
      <xdr:colOff>155575</xdr:colOff>
      <xdr:row>58</xdr:row>
      <xdr:rowOff>113030</xdr:rowOff>
    </xdr:to>
    <xdr:cxnSp macro="">
      <xdr:nvCxnSpPr>
        <xdr:cNvPr id="122" name="直線コネクタ 121"/>
        <xdr:cNvCxnSpPr/>
      </xdr:nvCxnSpPr>
      <xdr:spPr>
        <a:xfrm>
          <a:off x="2019300" y="10039682"/>
          <a:ext cx="8890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95582</xdr:rowOff>
    </xdr:from>
    <xdr:to>
      <xdr:col>2</xdr:col>
      <xdr:colOff>638175</xdr:colOff>
      <xdr:row>58</xdr:row>
      <xdr:rowOff>107306</xdr:rowOff>
    </xdr:to>
    <xdr:cxnSp macro="">
      <xdr:nvCxnSpPr>
        <xdr:cNvPr id="125" name="直線コネクタ 124"/>
        <xdr:cNvCxnSpPr/>
      </xdr:nvCxnSpPr>
      <xdr:spPr>
        <a:xfrm flipV="1">
          <a:off x="1130300" y="10039682"/>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50265</xdr:rowOff>
    </xdr:from>
    <xdr:to>
      <xdr:col>6</xdr:col>
      <xdr:colOff>561975</xdr:colOff>
      <xdr:row>58</xdr:row>
      <xdr:rowOff>151865</xdr:rowOff>
    </xdr:to>
    <xdr:sp macro="" textlink="">
      <xdr:nvSpPr>
        <xdr:cNvPr id="135" name="円/楕円 134"/>
        <xdr:cNvSpPr/>
      </xdr:nvSpPr>
      <xdr:spPr>
        <a:xfrm>
          <a:off x="4584700" y="99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57738</xdr:rowOff>
    </xdr:from>
    <xdr:to>
      <xdr:col>5</xdr:col>
      <xdr:colOff>409575</xdr:colOff>
      <xdr:row>58</xdr:row>
      <xdr:rowOff>159338</xdr:rowOff>
    </xdr:to>
    <xdr:sp macro="" textlink="">
      <xdr:nvSpPr>
        <xdr:cNvPr id="137" name="円/楕円 136"/>
        <xdr:cNvSpPr/>
      </xdr:nvSpPr>
      <xdr:spPr>
        <a:xfrm>
          <a:off x="3746500" y="100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150465</xdr:rowOff>
    </xdr:from>
    <xdr:ext cx="534377" cy="259045"/>
    <xdr:sp macro="" textlink="">
      <xdr:nvSpPr>
        <xdr:cNvPr id="138" name="テキスト ボックス 137"/>
        <xdr:cNvSpPr txBox="1"/>
      </xdr:nvSpPr>
      <xdr:spPr>
        <a:xfrm>
          <a:off x="3530111" y="100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62230</xdr:rowOff>
    </xdr:from>
    <xdr:to>
      <xdr:col>4</xdr:col>
      <xdr:colOff>206375</xdr:colOff>
      <xdr:row>58</xdr:row>
      <xdr:rowOff>163830</xdr:rowOff>
    </xdr:to>
    <xdr:sp macro="" textlink="">
      <xdr:nvSpPr>
        <xdr:cNvPr id="139" name="円/楕円 138"/>
        <xdr:cNvSpPr/>
      </xdr:nvSpPr>
      <xdr:spPr>
        <a:xfrm>
          <a:off x="2857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154957</xdr:rowOff>
    </xdr:from>
    <xdr:ext cx="534377" cy="259045"/>
    <xdr:sp macro="" textlink="">
      <xdr:nvSpPr>
        <xdr:cNvPr id="140" name="テキスト ボックス 139"/>
        <xdr:cNvSpPr txBox="1"/>
      </xdr:nvSpPr>
      <xdr:spPr>
        <a:xfrm>
          <a:off x="2641111" y="100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44782</xdr:rowOff>
    </xdr:from>
    <xdr:to>
      <xdr:col>3</xdr:col>
      <xdr:colOff>3175</xdr:colOff>
      <xdr:row>58</xdr:row>
      <xdr:rowOff>146382</xdr:rowOff>
    </xdr:to>
    <xdr:sp macro="" textlink="">
      <xdr:nvSpPr>
        <xdr:cNvPr id="141" name="円/楕円 140"/>
        <xdr:cNvSpPr/>
      </xdr:nvSpPr>
      <xdr:spPr>
        <a:xfrm>
          <a:off x="1968500" y="99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137509</xdr:rowOff>
    </xdr:from>
    <xdr:ext cx="534377" cy="259045"/>
    <xdr:sp macro="" textlink="">
      <xdr:nvSpPr>
        <xdr:cNvPr id="142" name="テキスト ボックス 141"/>
        <xdr:cNvSpPr txBox="1"/>
      </xdr:nvSpPr>
      <xdr:spPr>
        <a:xfrm>
          <a:off x="1752111" y="100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56506</xdr:rowOff>
    </xdr:from>
    <xdr:to>
      <xdr:col>1</xdr:col>
      <xdr:colOff>485775</xdr:colOff>
      <xdr:row>58</xdr:row>
      <xdr:rowOff>158106</xdr:rowOff>
    </xdr:to>
    <xdr:sp macro="" textlink="">
      <xdr:nvSpPr>
        <xdr:cNvPr id="143" name="円/楕円 142"/>
        <xdr:cNvSpPr/>
      </xdr:nvSpPr>
      <xdr:spPr>
        <a:xfrm>
          <a:off x="1079500" y="100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149233</xdr:rowOff>
    </xdr:from>
    <xdr:ext cx="534377" cy="259045"/>
    <xdr:sp macro="" textlink="">
      <xdr:nvSpPr>
        <xdr:cNvPr id="144" name="テキスト ボックス 143"/>
        <xdr:cNvSpPr txBox="1"/>
      </xdr:nvSpPr>
      <xdr:spPr>
        <a:xfrm>
          <a:off x="863111" y="100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14057</xdr:rowOff>
    </xdr:from>
    <xdr:to>
      <xdr:col>6</xdr:col>
      <xdr:colOff>511175</xdr:colOff>
      <xdr:row>77</xdr:row>
      <xdr:rowOff>53161</xdr:rowOff>
    </xdr:to>
    <xdr:cxnSp macro="">
      <xdr:nvCxnSpPr>
        <xdr:cNvPr id="172" name="直線コネクタ 171"/>
        <xdr:cNvCxnSpPr/>
      </xdr:nvCxnSpPr>
      <xdr:spPr>
        <a:xfrm flipV="1">
          <a:off x="3797300" y="13215707"/>
          <a:ext cx="838200" cy="3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109671</xdr:rowOff>
    </xdr:from>
    <xdr:to>
      <xdr:col>5</xdr:col>
      <xdr:colOff>358775</xdr:colOff>
      <xdr:row>77</xdr:row>
      <xdr:rowOff>53161</xdr:rowOff>
    </xdr:to>
    <xdr:cxnSp macro="">
      <xdr:nvCxnSpPr>
        <xdr:cNvPr id="175" name="直線コネクタ 174"/>
        <xdr:cNvCxnSpPr/>
      </xdr:nvCxnSpPr>
      <xdr:spPr>
        <a:xfrm>
          <a:off x="2908300" y="13139871"/>
          <a:ext cx="889000" cy="1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109671</xdr:rowOff>
    </xdr:from>
    <xdr:to>
      <xdr:col>4</xdr:col>
      <xdr:colOff>155575</xdr:colOff>
      <xdr:row>77</xdr:row>
      <xdr:rowOff>83683</xdr:rowOff>
    </xdr:to>
    <xdr:cxnSp macro="">
      <xdr:nvCxnSpPr>
        <xdr:cNvPr id="178" name="直線コネクタ 177"/>
        <xdr:cNvCxnSpPr/>
      </xdr:nvCxnSpPr>
      <xdr:spPr>
        <a:xfrm flipV="1">
          <a:off x="2019300" y="13139871"/>
          <a:ext cx="889000" cy="14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83683</xdr:rowOff>
    </xdr:from>
    <xdr:to>
      <xdr:col>2</xdr:col>
      <xdr:colOff>638175</xdr:colOff>
      <xdr:row>77</xdr:row>
      <xdr:rowOff>99795</xdr:rowOff>
    </xdr:to>
    <xdr:cxnSp macro="">
      <xdr:nvCxnSpPr>
        <xdr:cNvPr id="181" name="直線コネクタ 180"/>
        <xdr:cNvCxnSpPr/>
      </xdr:nvCxnSpPr>
      <xdr:spPr>
        <a:xfrm flipV="1">
          <a:off x="1130300" y="13285333"/>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134707</xdr:rowOff>
    </xdr:from>
    <xdr:to>
      <xdr:col>6</xdr:col>
      <xdr:colOff>561975</xdr:colOff>
      <xdr:row>77</xdr:row>
      <xdr:rowOff>64857</xdr:rowOff>
    </xdr:to>
    <xdr:sp macro="" textlink="">
      <xdr:nvSpPr>
        <xdr:cNvPr id="191" name="円/楕円 190"/>
        <xdr:cNvSpPr/>
      </xdr:nvSpPr>
      <xdr:spPr>
        <a:xfrm>
          <a:off x="4584700" y="131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157584</xdr:rowOff>
    </xdr:from>
    <xdr:ext cx="599010" cy="259045"/>
    <xdr:sp macro="" textlink="">
      <xdr:nvSpPr>
        <xdr:cNvPr id="192" name="民生費該当値テキスト"/>
        <xdr:cNvSpPr txBox="1"/>
      </xdr:nvSpPr>
      <xdr:spPr>
        <a:xfrm>
          <a:off x="4686300" y="13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2361</xdr:rowOff>
    </xdr:from>
    <xdr:to>
      <xdr:col>5</xdr:col>
      <xdr:colOff>409575</xdr:colOff>
      <xdr:row>77</xdr:row>
      <xdr:rowOff>103961</xdr:rowOff>
    </xdr:to>
    <xdr:sp macro="" textlink="">
      <xdr:nvSpPr>
        <xdr:cNvPr id="193" name="円/楕円 192"/>
        <xdr:cNvSpPr/>
      </xdr:nvSpPr>
      <xdr:spPr>
        <a:xfrm>
          <a:off x="3746500" y="132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95088</xdr:rowOff>
    </xdr:from>
    <xdr:ext cx="599010" cy="259045"/>
    <xdr:sp macro="" textlink="">
      <xdr:nvSpPr>
        <xdr:cNvPr id="194" name="テキスト ボックス 193"/>
        <xdr:cNvSpPr txBox="1"/>
      </xdr:nvSpPr>
      <xdr:spPr>
        <a:xfrm>
          <a:off x="3497794" y="1329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156,428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58871</xdr:rowOff>
    </xdr:from>
    <xdr:to>
      <xdr:col>4</xdr:col>
      <xdr:colOff>206375</xdr:colOff>
      <xdr:row>76</xdr:row>
      <xdr:rowOff>160471</xdr:rowOff>
    </xdr:to>
    <xdr:sp macro="" textlink="">
      <xdr:nvSpPr>
        <xdr:cNvPr id="195" name="円/楕円 194"/>
        <xdr:cNvSpPr/>
      </xdr:nvSpPr>
      <xdr:spPr>
        <a:xfrm>
          <a:off x="2857500" y="130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5548</xdr:rowOff>
    </xdr:from>
    <xdr:ext cx="599010" cy="259045"/>
    <xdr:sp macro="" textlink="">
      <xdr:nvSpPr>
        <xdr:cNvPr id="196" name="テキスト ボックス 195"/>
        <xdr:cNvSpPr txBox="1"/>
      </xdr:nvSpPr>
      <xdr:spPr>
        <a:xfrm>
          <a:off x="2608794" y="1286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32883</xdr:rowOff>
    </xdr:from>
    <xdr:to>
      <xdr:col>3</xdr:col>
      <xdr:colOff>3175</xdr:colOff>
      <xdr:row>77</xdr:row>
      <xdr:rowOff>134483</xdr:rowOff>
    </xdr:to>
    <xdr:sp macro="" textlink="">
      <xdr:nvSpPr>
        <xdr:cNvPr id="197" name="円/楕円 196"/>
        <xdr:cNvSpPr/>
      </xdr:nvSpPr>
      <xdr:spPr>
        <a:xfrm>
          <a:off x="1968500" y="13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151010</xdr:rowOff>
    </xdr:from>
    <xdr:ext cx="599010" cy="259045"/>
    <xdr:sp macro="" textlink="">
      <xdr:nvSpPr>
        <xdr:cNvPr id="198" name="テキスト ボックス 197"/>
        <xdr:cNvSpPr txBox="1"/>
      </xdr:nvSpPr>
      <xdr:spPr>
        <a:xfrm>
          <a:off x="1719794" y="1300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48995</xdr:rowOff>
    </xdr:from>
    <xdr:to>
      <xdr:col>1</xdr:col>
      <xdr:colOff>485775</xdr:colOff>
      <xdr:row>77</xdr:row>
      <xdr:rowOff>150595</xdr:rowOff>
    </xdr:to>
    <xdr:sp macro="" textlink="">
      <xdr:nvSpPr>
        <xdr:cNvPr id="199" name="円/楕円 198"/>
        <xdr:cNvSpPr/>
      </xdr:nvSpPr>
      <xdr:spPr>
        <a:xfrm>
          <a:off x="1079500" y="132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141722</xdr:rowOff>
    </xdr:from>
    <xdr:ext cx="599010" cy="259045"/>
    <xdr:sp macro="" textlink="">
      <xdr:nvSpPr>
        <xdr:cNvPr id="200" name="テキスト ボックス 199"/>
        <xdr:cNvSpPr txBox="1"/>
      </xdr:nvSpPr>
      <xdr:spPr>
        <a:xfrm>
          <a:off x="830794" y="133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170591</xdr:rowOff>
    </xdr:from>
    <xdr:to>
      <xdr:col>6</xdr:col>
      <xdr:colOff>511175</xdr:colOff>
      <xdr:row>98</xdr:row>
      <xdr:rowOff>19529</xdr:rowOff>
    </xdr:to>
    <xdr:cxnSp macro="">
      <xdr:nvCxnSpPr>
        <xdr:cNvPr id="227" name="直線コネクタ 226"/>
        <xdr:cNvCxnSpPr/>
      </xdr:nvCxnSpPr>
      <xdr:spPr>
        <a:xfrm flipV="1">
          <a:off x="3797300" y="16801241"/>
          <a:ext cx="8382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11615</xdr:rowOff>
    </xdr:from>
    <xdr:to>
      <xdr:col>5</xdr:col>
      <xdr:colOff>358775</xdr:colOff>
      <xdr:row>98</xdr:row>
      <xdr:rowOff>19529</xdr:rowOff>
    </xdr:to>
    <xdr:cxnSp macro="">
      <xdr:nvCxnSpPr>
        <xdr:cNvPr id="230" name="直線コネクタ 229"/>
        <xdr:cNvCxnSpPr/>
      </xdr:nvCxnSpPr>
      <xdr:spPr>
        <a:xfrm>
          <a:off x="2908300" y="16813715"/>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11615</xdr:rowOff>
    </xdr:from>
    <xdr:to>
      <xdr:col>4</xdr:col>
      <xdr:colOff>155575</xdr:colOff>
      <xdr:row>98</xdr:row>
      <xdr:rowOff>21582</xdr:rowOff>
    </xdr:to>
    <xdr:cxnSp macro="">
      <xdr:nvCxnSpPr>
        <xdr:cNvPr id="233" name="直線コネクタ 232"/>
        <xdr:cNvCxnSpPr/>
      </xdr:nvCxnSpPr>
      <xdr:spPr>
        <a:xfrm flipV="1">
          <a:off x="2019300" y="16813715"/>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21582</xdr:rowOff>
    </xdr:from>
    <xdr:to>
      <xdr:col>2</xdr:col>
      <xdr:colOff>638175</xdr:colOff>
      <xdr:row>98</xdr:row>
      <xdr:rowOff>38874</xdr:rowOff>
    </xdr:to>
    <xdr:cxnSp macro="">
      <xdr:nvCxnSpPr>
        <xdr:cNvPr id="236" name="直線コネクタ 235"/>
        <xdr:cNvCxnSpPr/>
      </xdr:nvCxnSpPr>
      <xdr:spPr>
        <a:xfrm flipV="1">
          <a:off x="1130300" y="16823682"/>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119791</xdr:rowOff>
    </xdr:from>
    <xdr:to>
      <xdr:col>6</xdr:col>
      <xdr:colOff>561975</xdr:colOff>
      <xdr:row>98</xdr:row>
      <xdr:rowOff>49941</xdr:rowOff>
    </xdr:to>
    <xdr:sp macro="" textlink="">
      <xdr:nvSpPr>
        <xdr:cNvPr id="246" name="円/楕円 245"/>
        <xdr:cNvSpPr/>
      </xdr:nvSpPr>
      <xdr:spPr>
        <a:xfrm>
          <a:off x="4584700" y="167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140179</xdr:rowOff>
    </xdr:from>
    <xdr:to>
      <xdr:col>5</xdr:col>
      <xdr:colOff>409575</xdr:colOff>
      <xdr:row>98</xdr:row>
      <xdr:rowOff>70329</xdr:rowOff>
    </xdr:to>
    <xdr:sp macro="" textlink="">
      <xdr:nvSpPr>
        <xdr:cNvPr id="248" name="円/楕円 247"/>
        <xdr:cNvSpPr/>
      </xdr:nvSpPr>
      <xdr:spPr>
        <a:xfrm>
          <a:off x="3746500" y="167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61456</xdr:rowOff>
    </xdr:from>
    <xdr:ext cx="534377" cy="259045"/>
    <xdr:sp macro="" textlink="">
      <xdr:nvSpPr>
        <xdr:cNvPr id="249" name="テキスト ボックス 248"/>
        <xdr:cNvSpPr txBox="1"/>
      </xdr:nvSpPr>
      <xdr:spPr>
        <a:xfrm>
          <a:off x="3530111" y="168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132265</xdr:rowOff>
    </xdr:from>
    <xdr:to>
      <xdr:col>4</xdr:col>
      <xdr:colOff>206375</xdr:colOff>
      <xdr:row>98</xdr:row>
      <xdr:rowOff>62415</xdr:rowOff>
    </xdr:to>
    <xdr:sp macro="" textlink="">
      <xdr:nvSpPr>
        <xdr:cNvPr id="250" name="円/楕円 249"/>
        <xdr:cNvSpPr/>
      </xdr:nvSpPr>
      <xdr:spPr>
        <a:xfrm>
          <a:off x="2857500" y="167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53542</xdr:rowOff>
    </xdr:from>
    <xdr:ext cx="534377" cy="259045"/>
    <xdr:sp macro="" textlink="">
      <xdr:nvSpPr>
        <xdr:cNvPr id="251" name="テキスト ボックス 250"/>
        <xdr:cNvSpPr txBox="1"/>
      </xdr:nvSpPr>
      <xdr:spPr>
        <a:xfrm>
          <a:off x="2641111" y="168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142232</xdr:rowOff>
    </xdr:from>
    <xdr:to>
      <xdr:col>3</xdr:col>
      <xdr:colOff>3175</xdr:colOff>
      <xdr:row>98</xdr:row>
      <xdr:rowOff>72382</xdr:rowOff>
    </xdr:to>
    <xdr:sp macro="" textlink="">
      <xdr:nvSpPr>
        <xdr:cNvPr id="252" name="円/楕円 251"/>
        <xdr:cNvSpPr/>
      </xdr:nvSpPr>
      <xdr:spPr>
        <a:xfrm>
          <a:off x="19685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63509</xdr:rowOff>
    </xdr:from>
    <xdr:ext cx="534377" cy="259045"/>
    <xdr:sp macro="" textlink="">
      <xdr:nvSpPr>
        <xdr:cNvPr id="253" name="テキスト ボックス 252"/>
        <xdr:cNvSpPr txBox="1"/>
      </xdr:nvSpPr>
      <xdr:spPr>
        <a:xfrm>
          <a:off x="1752111" y="16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159524</xdr:rowOff>
    </xdr:from>
    <xdr:to>
      <xdr:col>1</xdr:col>
      <xdr:colOff>485775</xdr:colOff>
      <xdr:row>98</xdr:row>
      <xdr:rowOff>89674</xdr:rowOff>
    </xdr:to>
    <xdr:sp macro="" textlink="">
      <xdr:nvSpPr>
        <xdr:cNvPr id="254" name="円/楕円 253"/>
        <xdr:cNvSpPr/>
      </xdr:nvSpPr>
      <xdr:spPr>
        <a:xfrm>
          <a:off x="1079500" y="16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80801</xdr:rowOff>
    </xdr:from>
    <xdr:ext cx="534377" cy="259045"/>
    <xdr:sp macro="" textlink="">
      <xdr:nvSpPr>
        <xdr:cNvPr id="255" name="テキスト ボックス 254"/>
        <xdr:cNvSpPr txBox="1"/>
      </xdr:nvSpPr>
      <xdr:spPr>
        <a:xfrm>
          <a:off x="863111" y="168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21399</xdr:rowOff>
    </xdr:from>
    <xdr:to>
      <xdr:col>15</xdr:col>
      <xdr:colOff>180975</xdr:colOff>
      <xdr:row>39</xdr:row>
      <xdr:rowOff>33210</xdr:rowOff>
    </xdr:to>
    <xdr:cxnSp macro="">
      <xdr:nvCxnSpPr>
        <xdr:cNvPr id="284" name="直線コネクタ 283"/>
        <xdr:cNvCxnSpPr/>
      </xdr:nvCxnSpPr>
      <xdr:spPr>
        <a:xfrm>
          <a:off x="9639300" y="670794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21399</xdr:rowOff>
    </xdr:from>
    <xdr:to>
      <xdr:col>14</xdr:col>
      <xdr:colOff>28575</xdr:colOff>
      <xdr:row>39</xdr:row>
      <xdr:rowOff>21742</xdr:rowOff>
    </xdr:to>
    <xdr:cxnSp macro="">
      <xdr:nvCxnSpPr>
        <xdr:cNvPr id="287" name="直線コネクタ 286"/>
        <xdr:cNvCxnSpPr/>
      </xdr:nvCxnSpPr>
      <xdr:spPr>
        <a:xfrm flipV="1">
          <a:off x="8750300" y="670794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10122</xdr:rowOff>
    </xdr:from>
    <xdr:to>
      <xdr:col>12</xdr:col>
      <xdr:colOff>511175</xdr:colOff>
      <xdr:row>39</xdr:row>
      <xdr:rowOff>21742</xdr:rowOff>
    </xdr:to>
    <xdr:cxnSp macro="">
      <xdr:nvCxnSpPr>
        <xdr:cNvPr id="290" name="直線コネクタ 289"/>
        <xdr:cNvCxnSpPr/>
      </xdr:nvCxnSpPr>
      <xdr:spPr>
        <a:xfrm>
          <a:off x="7861300" y="6696672"/>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124537</xdr:rowOff>
    </xdr:from>
    <xdr:to>
      <xdr:col>11</xdr:col>
      <xdr:colOff>307975</xdr:colOff>
      <xdr:row>39</xdr:row>
      <xdr:rowOff>10122</xdr:rowOff>
    </xdr:to>
    <xdr:cxnSp macro="">
      <xdr:nvCxnSpPr>
        <xdr:cNvPr id="293" name="直線コネクタ 292"/>
        <xdr:cNvCxnSpPr/>
      </xdr:nvCxnSpPr>
      <xdr:spPr>
        <a:xfrm>
          <a:off x="6972300" y="6639637"/>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153860</xdr:rowOff>
    </xdr:from>
    <xdr:to>
      <xdr:col>15</xdr:col>
      <xdr:colOff>231775</xdr:colOff>
      <xdr:row>39</xdr:row>
      <xdr:rowOff>84010</xdr:rowOff>
    </xdr:to>
    <xdr:sp macro="" textlink="">
      <xdr:nvSpPr>
        <xdr:cNvPr id="303" name="円/楕円 302"/>
        <xdr:cNvSpPr/>
      </xdr:nvSpPr>
      <xdr:spPr>
        <a:xfrm>
          <a:off x="104267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142049</xdr:rowOff>
    </xdr:from>
    <xdr:to>
      <xdr:col>14</xdr:col>
      <xdr:colOff>79375</xdr:colOff>
      <xdr:row>39</xdr:row>
      <xdr:rowOff>72199</xdr:rowOff>
    </xdr:to>
    <xdr:sp macro="" textlink="">
      <xdr:nvSpPr>
        <xdr:cNvPr id="305" name="円/楕円 304"/>
        <xdr:cNvSpPr/>
      </xdr:nvSpPr>
      <xdr:spPr>
        <a:xfrm>
          <a:off x="9588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63326</xdr:rowOff>
    </xdr:from>
    <xdr:ext cx="378565" cy="259045"/>
    <xdr:sp macro="" textlink="">
      <xdr:nvSpPr>
        <xdr:cNvPr id="306" name="テキスト ボックス 305"/>
        <xdr:cNvSpPr txBox="1"/>
      </xdr:nvSpPr>
      <xdr:spPr>
        <a:xfrm>
          <a:off x="9450017" y="674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142392</xdr:rowOff>
    </xdr:from>
    <xdr:to>
      <xdr:col>12</xdr:col>
      <xdr:colOff>561975</xdr:colOff>
      <xdr:row>39</xdr:row>
      <xdr:rowOff>72542</xdr:rowOff>
    </xdr:to>
    <xdr:sp macro="" textlink="">
      <xdr:nvSpPr>
        <xdr:cNvPr id="307" name="円/楕円 306"/>
        <xdr:cNvSpPr/>
      </xdr:nvSpPr>
      <xdr:spPr>
        <a:xfrm>
          <a:off x="8699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63669</xdr:rowOff>
    </xdr:from>
    <xdr:ext cx="378565" cy="259045"/>
    <xdr:sp macro="" textlink="">
      <xdr:nvSpPr>
        <xdr:cNvPr id="308" name="テキスト ボックス 307"/>
        <xdr:cNvSpPr txBox="1"/>
      </xdr:nvSpPr>
      <xdr:spPr>
        <a:xfrm>
          <a:off x="8561017" y="675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130772</xdr:rowOff>
    </xdr:from>
    <xdr:to>
      <xdr:col>11</xdr:col>
      <xdr:colOff>358775</xdr:colOff>
      <xdr:row>39</xdr:row>
      <xdr:rowOff>60922</xdr:rowOff>
    </xdr:to>
    <xdr:sp macro="" textlink="">
      <xdr:nvSpPr>
        <xdr:cNvPr id="309" name="円/楕円 308"/>
        <xdr:cNvSpPr/>
      </xdr:nvSpPr>
      <xdr:spPr>
        <a:xfrm>
          <a:off x="7810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52049</xdr:rowOff>
    </xdr:from>
    <xdr:ext cx="378565" cy="259045"/>
    <xdr:sp macro="" textlink="">
      <xdr:nvSpPr>
        <xdr:cNvPr id="310" name="テキスト ボックス 309"/>
        <xdr:cNvSpPr txBox="1"/>
      </xdr:nvSpPr>
      <xdr:spPr>
        <a:xfrm>
          <a:off x="7672017" y="673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73737</xdr:rowOff>
    </xdr:from>
    <xdr:to>
      <xdr:col>10</xdr:col>
      <xdr:colOff>155575</xdr:colOff>
      <xdr:row>39</xdr:row>
      <xdr:rowOff>3887</xdr:rowOff>
    </xdr:to>
    <xdr:sp macro="" textlink="">
      <xdr:nvSpPr>
        <xdr:cNvPr id="311" name="円/楕円 310"/>
        <xdr:cNvSpPr/>
      </xdr:nvSpPr>
      <xdr:spPr>
        <a:xfrm>
          <a:off x="6921500" y="65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166464</xdr:rowOff>
    </xdr:from>
    <xdr:ext cx="469744" cy="259045"/>
    <xdr:sp macro="" textlink="">
      <xdr:nvSpPr>
        <xdr:cNvPr id="312" name="テキスト ボックス 311"/>
        <xdr:cNvSpPr txBox="1"/>
      </xdr:nvSpPr>
      <xdr:spPr>
        <a:xfrm>
          <a:off x="6737427"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106173</xdr:rowOff>
    </xdr:from>
    <xdr:to>
      <xdr:col>15</xdr:col>
      <xdr:colOff>180975</xdr:colOff>
      <xdr:row>58</xdr:row>
      <xdr:rowOff>116111</xdr:rowOff>
    </xdr:to>
    <xdr:cxnSp macro="">
      <xdr:nvCxnSpPr>
        <xdr:cNvPr id="339" name="直線コネクタ 338"/>
        <xdr:cNvCxnSpPr/>
      </xdr:nvCxnSpPr>
      <xdr:spPr>
        <a:xfrm>
          <a:off x="9639300" y="10050273"/>
          <a:ext cx="8382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106173</xdr:rowOff>
    </xdr:from>
    <xdr:to>
      <xdr:col>14</xdr:col>
      <xdr:colOff>28575</xdr:colOff>
      <xdr:row>58</xdr:row>
      <xdr:rowOff>114911</xdr:rowOff>
    </xdr:to>
    <xdr:cxnSp macro="">
      <xdr:nvCxnSpPr>
        <xdr:cNvPr id="342" name="直線コネクタ 341"/>
        <xdr:cNvCxnSpPr/>
      </xdr:nvCxnSpPr>
      <xdr:spPr>
        <a:xfrm flipV="1">
          <a:off x="8750300" y="10050273"/>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110430</xdr:rowOff>
    </xdr:from>
    <xdr:to>
      <xdr:col>12</xdr:col>
      <xdr:colOff>511175</xdr:colOff>
      <xdr:row>58</xdr:row>
      <xdr:rowOff>114911</xdr:rowOff>
    </xdr:to>
    <xdr:cxnSp macro="">
      <xdr:nvCxnSpPr>
        <xdr:cNvPr id="345" name="直線コネクタ 344"/>
        <xdr:cNvCxnSpPr/>
      </xdr:nvCxnSpPr>
      <xdr:spPr>
        <a:xfrm>
          <a:off x="7861300" y="1005453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110430</xdr:rowOff>
    </xdr:from>
    <xdr:to>
      <xdr:col>11</xdr:col>
      <xdr:colOff>307975</xdr:colOff>
      <xdr:row>58</xdr:row>
      <xdr:rowOff>120911</xdr:rowOff>
    </xdr:to>
    <xdr:cxnSp macro="">
      <xdr:nvCxnSpPr>
        <xdr:cNvPr id="348" name="直線コネクタ 347"/>
        <xdr:cNvCxnSpPr/>
      </xdr:nvCxnSpPr>
      <xdr:spPr>
        <a:xfrm flipV="1">
          <a:off x="6972300" y="10054530"/>
          <a:ext cx="889000" cy="1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65311</xdr:rowOff>
    </xdr:from>
    <xdr:to>
      <xdr:col>15</xdr:col>
      <xdr:colOff>231775</xdr:colOff>
      <xdr:row>58</xdr:row>
      <xdr:rowOff>166911</xdr:rowOff>
    </xdr:to>
    <xdr:sp macro="" textlink="">
      <xdr:nvSpPr>
        <xdr:cNvPr id="358" name="円/楕円 357"/>
        <xdr:cNvSpPr/>
      </xdr:nvSpPr>
      <xdr:spPr>
        <a:xfrm>
          <a:off x="10426700" y="10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151688</xdr:rowOff>
    </xdr:from>
    <xdr:ext cx="534377" cy="259045"/>
    <xdr:sp macro="" textlink="">
      <xdr:nvSpPr>
        <xdr:cNvPr id="359" name="農林水産業費該当値テキスト"/>
        <xdr:cNvSpPr txBox="1"/>
      </xdr:nvSpPr>
      <xdr:spPr>
        <a:xfrm>
          <a:off x="10528300" y="99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55373</xdr:rowOff>
    </xdr:from>
    <xdr:to>
      <xdr:col>14</xdr:col>
      <xdr:colOff>79375</xdr:colOff>
      <xdr:row>58</xdr:row>
      <xdr:rowOff>156973</xdr:rowOff>
    </xdr:to>
    <xdr:sp macro="" textlink="">
      <xdr:nvSpPr>
        <xdr:cNvPr id="360" name="円/楕円 359"/>
        <xdr:cNvSpPr/>
      </xdr:nvSpPr>
      <xdr:spPr>
        <a:xfrm>
          <a:off x="9588500" y="99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148100</xdr:rowOff>
    </xdr:from>
    <xdr:ext cx="534377" cy="259045"/>
    <xdr:sp macro="" textlink="">
      <xdr:nvSpPr>
        <xdr:cNvPr id="361" name="テキスト ボックス 360"/>
        <xdr:cNvSpPr txBox="1"/>
      </xdr:nvSpPr>
      <xdr:spPr>
        <a:xfrm>
          <a:off x="9372111" y="10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64111</xdr:rowOff>
    </xdr:from>
    <xdr:to>
      <xdr:col>12</xdr:col>
      <xdr:colOff>561975</xdr:colOff>
      <xdr:row>58</xdr:row>
      <xdr:rowOff>165711</xdr:rowOff>
    </xdr:to>
    <xdr:sp macro="" textlink="">
      <xdr:nvSpPr>
        <xdr:cNvPr id="362" name="円/楕円 361"/>
        <xdr:cNvSpPr/>
      </xdr:nvSpPr>
      <xdr:spPr>
        <a:xfrm>
          <a:off x="8699500" y="100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156838</xdr:rowOff>
    </xdr:from>
    <xdr:ext cx="534377" cy="259045"/>
    <xdr:sp macro="" textlink="">
      <xdr:nvSpPr>
        <xdr:cNvPr id="363" name="テキスト ボックス 362"/>
        <xdr:cNvSpPr txBox="1"/>
      </xdr:nvSpPr>
      <xdr:spPr>
        <a:xfrm>
          <a:off x="8483111" y="101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59630</xdr:rowOff>
    </xdr:from>
    <xdr:to>
      <xdr:col>11</xdr:col>
      <xdr:colOff>358775</xdr:colOff>
      <xdr:row>58</xdr:row>
      <xdr:rowOff>161230</xdr:rowOff>
    </xdr:to>
    <xdr:sp macro="" textlink="">
      <xdr:nvSpPr>
        <xdr:cNvPr id="364" name="円/楕円 363"/>
        <xdr:cNvSpPr/>
      </xdr:nvSpPr>
      <xdr:spPr>
        <a:xfrm>
          <a:off x="7810500" y="100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152357</xdr:rowOff>
    </xdr:from>
    <xdr:ext cx="534377" cy="259045"/>
    <xdr:sp macro="" textlink="">
      <xdr:nvSpPr>
        <xdr:cNvPr id="365" name="テキスト ボックス 364"/>
        <xdr:cNvSpPr txBox="1"/>
      </xdr:nvSpPr>
      <xdr:spPr>
        <a:xfrm>
          <a:off x="7594111" y="100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70111</xdr:rowOff>
    </xdr:from>
    <xdr:to>
      <xdr:col>10</xdr:col>
      <xdr:colOff>155575</xdr:colOff>
      <xdr:row>59</xdr:row>
      <xdr:rowOff>261</xdr:rowOff>
    </xdr:to>
    <xdr:sp macro="" textlink="">
      <xdr:nvSpPr>
        <xdr:cNvPr id="366" name="円/楕円 365"/>
        <xdr:cNvSpPr/>
      </xdr:nvSpPr>
      <xdr:spPr>
        <a:xfrm>
          <a:off x="6921500" y="100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162838</xdr:rowOff>
    </xdr:from>
    <xdr:ext cx="469744" cy="259045"/>
    <xdr:sp macro="" textlink="">
      <xdr:nvSpPr>
        <xdr:cNvPr id="367" name="テキスト ボックス 366"/>
        <xdr:cNvSpPr txBox="1"/>
      </xdr:nvSpPr>
      <xdr:spPr>
        <a:xfrm>
          <a:off x="6737427" y="101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23933</xdr:rowOff>
    </xdr:from>
    <xdr:to>
      <xdr:col>15</xdr:col>
      <xdr:colOff>180975</xdr:colOff>
      <xdr:row>78</xdr:row>
      <xdr:rowOff>146159</xdr:rowOff>
    </xdr:to>
    <xdr:cxnSp macro="">
      <xdr:nvCxnSpPr>
        <xdr:cNvPr id="396" name="直線コネクタ 395"/>
        <xdr:cNvCxnSpPr/>
      </xdr:nvCxnSpPr>
      <xdr:spPr>
        <a:xfrm>
          <a:off x="9639300" y="13397033"/>
          <a:ext cx="838200" cy="1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23933</xdr:rowOff>
    </xdr:from>
    <xdr:to>
      <xdr:col>14</xdr:col>
      <xdr:colOff>28575</xdr:colOff>
      <xdr:row>78</xdr:row>
      <xdr:rowOff>122613</xdr:rowOff>
    </xdr:to>
    <xdr:cxnSp macro="">
      <xdr:nvCxnSpPr>
        <xdr:cNvPr id="399" name="直線コネクタ 398"/>
        <xdr:cNvCxnSpPr/>
      </xdr:nvCxnSpPr>
      <xdr:spPr>
        <a:xfrm flipV="1">
          <a:off x="8750300" y="13397033"/>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122613</xdr:rowOff>
    </xdr:from>
    <xdr:to>
      <xdr:col>12</xdr:col>
      <xdr:colOff>511175</xdr:colOff>
      <xdr:row>78</xdr:row>
      <xdr:rowOff>151873</xdr:rowOff>
    </xdr:to>
    <xdr:cxnSp macro="">
      <xdr:nvCxnSpPr>
        <xdr:cNvPr id="402" name="直線コネクタ 401"/>
        <xdr:cNvCxnSpPr/>
      </xdr:nvCxnSpPr>
      <xdr:spPr>
        <a:xfrm flipV="1">
          <a:off x="7861300" y="1349571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151321</xdr:rowOff>
    </xdr:from>
    <xdr:to>
      <xdr:col>11</xdr:col>
      <xdr:colOff>307975</xdr:colOff>
      <xdr:row>78</xdr:row>
      <xdr:rowOff>151873</xdr:rowOff>
    </xdr:to>
    <xdr:cxnSp macro="">
      <xdr:nvCxnSpPr>
        <xdr:cNvPr id="405" name="直線コネクタ 404"/>
        <xdr:cNvCxnSpPr/>
      </xdr:nvCxnSpPr>
      <xdr:spPr>
        <a:xfrm>
          <a:off x="6972300" y="1352442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95359</xdr:rowOff>
    </xdr:from>
    <xdr:to>
      <xdr:col>15</xdr:col>
      <xdr:colOff>231775</xdr:colOff>
      <xdr:row>79</xdr:row>
      <xdr:rowOff>25509</xdr:rowOff>
    </xdr:to>
    <xdr:sp macro="" textlink="">
      <xdr:nvSpPr>
        <xdr:cNvPr id="415" name="円/楕円 414"/>
        <xdr:cNvSpPr/>
      </xdr:nvSpPr>
      <xdr:spPr>
        <a:xfrm>
          <a:off x="10426700" y="134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10286</xdr:rowOff>
    </xdr:from>
    <xdr:ext cx="469744" cy="259045"/>
    <xdr:sp macro="" textlink="">
      <xdr:nvSpPr>
        <xdr:cNvPr id="416" name="商工費該当値テキスト"/>
        <xdr:cNvSpPr txBox="1"/>
      </xdr:nvSpPr>
      <xdr:spPr>
        <a:xfrm>
          <a:off x="10528300" y="1338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144583</xdr:rowOff>
    </xdr:from>
    <xdr:to>
      <xdr:col>14</xdr:col>
      <xdr:colOff>79375</xdr:colOff>
      <xdr:row>78</xdr:row>
      <xdr:rowOff>74733</xdr:rowOff>
    </xdr:to>
    <xdr:sp macro="" textlink="">
      <xdr:nvSpPr>
        <xdr:cNvPr id="417" name="円/楕円 416"/>
        <xdr:cNvSpPr/>
      </xdr:nvSpPr>
      <xdr:spPr>
        <a:xfrm>
          <a:off x="9588500" y="133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65860</xdr:rowOff>
    </xdr:from>
    <xdr:ext cx="534377" cy="259045"/>
    <xdr:sp macro="" textlink="">
      <xdr:nvSpPr>
        <xdr:cNvPr id="418" name="テキスト ボックス 417"/>
        <xdr:cNvSpPr txBox="1"/>
      </xdr:nvSpPr>
      <xdr:spPr>
        <a:xfrm>
          <a:off x="9372111" y="134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71813</xdr:rowOff>
    </xdr:from>
    <xdr:to>
      <xdr:col>12</xdr:col>
      <xdr:colOff>561975</xdr:colOff>
      <xdr:row>79</xdr:row>
      <xdr:rowOff>1963</xdr:rowOff>
    </xdr:to>
    <xdr:sp macro="" textlink="">
      <xdr:nvSpPr>
        <xdr:cNvPr id="419" name="円/楕円 418"/>
        <xdr:cNvSpPr/>
      </xdr:nvSpPr>
      <xdr:spPr>
        <a:xfrm>
          <a:off x="8699500" y="134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164540</xdr:rowOff>
    </xdr:from>
    <xdr:ext cx="469744" cy="259045"/>
    <xdr:sp macro="" textlink="">
      <xdr:nvSpPr>
        <xdr:cNvPr id="420" name="テキスト ボックス 419"/>
        <xdr:cNvSpPr txBox="1"/>
      </xdr:nvSpPr>
      <xdr:spPr>
        <a:xfrm>
          <a:off x="8515427" y="1353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101073</xdr:rowOff>
    </xdr:from>
    <xdr:to>
      <xdr:col>11</xdr:col>
      <xdr:colOff>358775</xdr:colOff>
      <xdr:row>79</xdr:row>
      <xdr:rowOff>31223</xdr:rowOff>
    </xdr:to>
    <xdr:sp macro="" textlink="">
      <xdr:nvSpPr>
        <xdr:cNvPr id="421" name="円/楕円 420"/>
        <xdr:cNvSpPr/>
      </xdr:nvSpPr>
      <xdr:spPr>
        <a:xfrm>
          <a:off x="7810500" y="13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22350</xdr:rowOff>
    </xdr:from>
    <xdr:ext cx="469744" cy="259045"/>
    <xdr:sp macro="" textlink="">
      <xdr:nvSpPr>
        <xdr:cNvPr id="422" name="テキスト ボックス 421"/>
        <xdr:cNvSpPr txBox="1"/>
      </xdr:nvSpPr>
      <xdr:spPr>
        <a:xfrm>
          <a:off x="7626427" y="135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100521</xdr:rowOff>
    </xdr:from>
    <xdr:to>
      <xdr:col>10</xdr:col>
      <xdr:colOff>155575</xdr:colOff>
      <xdr:row>79</xdr:row>
      <xdr:rowOff>30671</xdr:rowOff>
    </xdr:to>
    <xdr:sp macro="" textlink="">
      <xdr:nvSpPr>
        <xdr:cNvPr id="423" name="円/楕円 422"/>
        <xdr:cNvSpPr/>
      </xdr:nvSpPr>
      <xdr:spPr>
        <a:xfrm>
          <a:off x="6921500" y="134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21798</xdr:rowOff>
    </xdr:from>
    <xdr:ext cx="469744" cy="259045"/>
    <xdr:sp macro="" textlink="">
      <xdr:nvSpPr>
        <xdr:cNvPr id="424" name="テキスト ボックス 423"/>
        <xdr:cNvSpPr txBox="1"/>
      </xdr:nvSpPr>
      <xdr:spPr>
        <a:xfrm>
          <a:off x="6737427" y="135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21290</xdr:rowOff>
    </xdr:from>
    <xdr:to>
      <xdr:col>15</xdr:col>
      <xdr:colOff>180975</xdr:colOff>
      <xdr:row>99</xdr:row>
      <xdr:rowOff>26485</xdr:rowOff>
    </xdr:to>
    <xdr:cxnSp macro="">
      <xdr:nvCxnSpPr>
        <xdr:cNvPr id="453" name="直線コネクタ 452"/>
        <xdr:cNvCxnSpPr/>
      </xdr:nvCxnSpPr>
      <xdr:spPr>
        <a:xfrm flipV="1">
          <a:off x="9639300" y="16994840"/>
          <a:ext cx="8382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26313</xdr:rowOff>
    </xdr:from>
    <xdr:to>
      <xdr:col>14</xdr:col>
      <xdr:colOff>28575</xdr:colOff>
      <xdr:row>99</xdr:row>
      <xdr:rowOff>26485</xdr:rowOff>
    </xdr:to>
    <xdr:cxnSp macro="">
      <xdr:nvCxnSpPr>
        <xdr:cNvPr id="456" name="直線コネクタ 455"/>
        <xdr:cNvCxnSpPr/>
      </xdr:nvCxnSpPr>
      <xdr:spPr>
        <a:xfrm>
          <a:off x="8750300" y="16999863"/>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22482</xdr:rowOff>
    </xdr:from>
    <xdr:to>
      <xdr:col>12</xdr:col>
      <xdr:colOff>511175</xdr:colOff>
      <xdr:row>99</xdr:row>
      <xdr:rowOff>26313</xdr:rowOff>
    </xdr:to>
    <xdr:cxnSp macro="">
      <xdr:nvCxnSpPr>
        <xdr:cNvPr id="459" name="直線コネクタ 458"/>
        <xdr:cNvCxnSpPr/>
      </xdr:nvCxnSpPr>
      <xdr:spPr>
        <a:xfrm>
          <a:off x="7861300" y="16996032"/>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22482</xdr:rowOff>
    </xdr:from>
    <xdr:to>
      <xdr:col>11</xdr:col>
      <xdr:colOff>307975</xdr:colOff>
      <xdr:row>99</xdr:row>
      <xdr:rowOff>28240</xdr:rowOff>
    </xdr:to>
    <xdr:cxnSp macro="">
      <xdr:nvCxnSpPr>
        <xdr:cNvPr id="462" name="直線コネクタ 461"/>
        <xdr:cNvCxnSpPr/>
      </xdr:nvCxnSpPr>
      <xdr:spPr>
        <a:xfrm flipV="1">
          <a:off x="6972300" y="16996032"/>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141940</xdr:rowOff>
    </xdr:from>
    <xdr:to>
      <xdr:col>15</xdr:col>
      <xdr:colOff>231775</xdr:colOff>
      <xdr:row>99</xdr:row>
      <xdr:rowOff>72090</xdr:rowOff>
    </xdr:to>
    <xdr:sp macro="" textlink="">
      <xdr:nvSpPr>
        <xdr:cNvPr id="472" name="円/楕円 471"/>
        <xdr:cNvSpPr/>
      </xdr:nvSpPr>
      <xdr:spPr>
        <a:xfrm>
          <a:off x="10426700" y="169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147135</xdr:rowOff>
    </xdr:from>
    <xdr:to>
      <xdr:col>14</xdr:col>
      <xdr:colOff>79375</xdr:colOff>
      <xdr:row>99</xdr:row>
      <xdr:rowOff>77285</xdr:rowOff>
    </xdr:to>
    <xdr:sp macro="" textlink="">
      <xdr:nvSpPr>
        <xdr:cNvPr id="474" name="円/楕円 473"/>
        <xdr:cNvSpPr/>
      </xdr:nvSpPr>
      <xdr:spPr>
        <a:xfrm>
          <a:off x="9588500" y="169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68412</xdr:rowOff>
    </xdr:from>
    <xdr:ext cx="534377" cy="259045"/>
    <xdr:sp macro="" textlink="">
      <xdr:nvSpPr>
        <xdr:cNvPr id="475" name="テキスト ボックス 474"/>
        <xdr:cNvSpPr txBox="1"/>
      </xdr:nvSpPr>
      <xdr:spPr>
        <a:xfrm>
          <a:off x="9372111" y="1704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146963</xdr:rowOff>
    </xdr:from>
    <xdr:to>
      <xdr:col>12</xdr:col>
      <xdr:colOff>561975</xdr:colOff>
      <xdr:row>99</xdr:row>
      <xdr:rowOff>77113</xdr:rowOff>
    </xdr:to>
    <xdr:sp macro="" textlink="">
      <xdr:nvSpPr>
        <xdr:cNvPr id="476" name="円/楕円 475"/>
        <xdr:cNvSpPr/>
      </xdr:nvSpPr>
      <xdr:spPr>
        <a:xfrm>
          <a:off x="8699500" y="169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68240</xdr:rowOff>
    </xdr:from>
    <xdr:ext cx="534377" cy="259045"/>
    <xdr:sp macro="" textlink="">
      <xdr:nvSpPr>
        <xdr:cNvPr id="477" name="テキスト ボックス 476"/>
        <xdr:cNvSpPr txBox="1"/>
      </xdr:nvSpPr>
      <xdr:spPr>
        <a:xfrm>
          <a:off x="8483111" y="170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143132</xdr:rowOff>
    </xdr:from>
    <xdr:to>
      <xdr:col>11</xdr:col>
      <xdr:colOff>358775</xdr:colOff>
      <xdr:row>99</xdr:row>
      <xdr:rowOff>73282</xdr:rowOff>
    </xdr:to>
    <xdr:sp macro="" textlink="">
      <xdr:nvSpPr>
        <xdr:cNvPr id="478" name="円/楕円 477"/>
        <xdr:cNvSpPr/>
      </xdr:nvSpPr>
      <xdr:spPr>
        <a:xfrm>
          <a:off x="7810500" y="169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64409</xdr:rowOff>
    </xdr:from>
    <xdr:ext cx="534377" cy="259045"/>
    <xdr:sp macro="" textlink="">
      <xdr:nvSpPr>
        <xdr:cNvPr id="479" name="テキスト ボックス 478"/>
        <xdr:cNvSpPr txBox="1"/>
      </xdr:nvSpPr>
      <xdr:spPr>
        <a:xfrm>
          <a:off x="7594111" y="170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148890</xdr:rowOff>
    </xdr:from>
    <xdr:to>
      <xdr:col>10</xdr:col>
      <xdr:colOff>155575</xdr:colOff>
      <xdr:row>99</xdr:row>
      <xdr:rowOff>79040</xdr:rowOff>
    </xdr:to>
    <xdr:sp macro="" textlink="">
      <xdr:nvSpPr>
        <xdr:cNvPr id="480" name="円/楕円 479"/>
        <xdr:cNvSpPr/>
      </xdr:nvSpPr>
      <xdr:spPr>
        <a:xfrm>
          <a:off x="6921500" y="169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70167</xdr:rowOff>
    </xdr:from>
    <xdr:ext cx="534377" cy="259045"/>
    <xdr:sp macro="" textlink="">
      <xdr:nvSpPr>
        <xdr:cNvPr id="481" name="テキスト ボックス 480"/>
        <xdr:cNvSpPr txBox="1"/>
      </xdr:nvSpPr>
      <xdr:spPr>
        <a:xfrm>
          <a:off x="6705111" y="170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103467</xdr:rowOff>
    </xdr:from>
    <xdr:to>
      <xdr:col>23</xdr:col>
      <xdr:colOff>516889</xdr:colOff>
      <xdr:row>38</xdr:row>
      <xdr:rowOff>90336</xdr:rowOff>
    </xdr:to>
    <xdr:cxnSp macro="">
      <xdr:nvCxnSpPr>
        <xdr:cNvPr id="509" name="直線コネクタ 508"/>
        <xdr:cNvCxnSpPr/>
      </xdr:nvCxnSpPr>
      <xdr:spPr>
        <a:xfrm flipV="1">
          <a:off x="16317595" y="5246967"/>
          <a:ext cx="1269" cy="13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94163</xdr:rowOff>
    </xdr:from>
    <xdr:ext cx="534377" cy="259045"/>
    <xdr:sp macro="" textlink="">
      <xdr:nvSpPr>
        <xdr:cNvPr id="510" name="消防費最小値テキスト"/>
        <xdr:cNvSpPr txBox="1"/>
      </xdr:nvSpPr>
      <xdr:spPr>
        <a:xfrm>
          <a:off x="16370300" y="6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38</xdr:row>
      <xdr:rowOff>90336</xdr:rowOff>
    </xdr:from>
    <xdr:to>
      <xdr:col>23</xdr:col>
      <xdr:colOff>606425</xdr:colOff>
      <xdr:row>38</xdr:row>
      <xdr:rowOff>90336</xdr:rowOff>
    </xdr:to>
    <xdr:cxnSp macro="">
      <xdr:nvCxnSpPr>
        <xdr:cNvPr id="511" name="直線コネクタ 510"/>
        <xdr:cNvCxnSpPr/>
      </xdr:nvCxnSpPr>
      <xdr:spPr>
        <a:xfrm>
          <a:off x="16230600" y="66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50144</xdr:rowOff>
    </xdr:from>
    <xdr:ext cx="599010" cy="259045"/>
    <xdr:sp macro="" textlink="">
      <xdr:nvSpPr>
        <xdr:cNvPr id="512" name="消防費最大値テキスト"/>
        <xdr:cNvSpPr txBox="1"/>
      </xdr:nvSpPr>
      <xdr:spPr>
        <a:xfrm>
          <a:off x="16370300" y="50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103467</xdr:rowOff>
    </xdr:from>
    <xdr:to>
      <xdr:col>23</xdr:col>
      <xdr:colOff>606425</xdr:colOff>
      <xdr:row>30</xdr:row>
      <xdr:rowOff>103467</xdr:rowOff>
    </xdr:to>
    <xdr:cxnSp macro="">
      <xdr:nvCxnSpPr>
        <xdr:cNvPr id="513" name="直線コネクタ 512"/>
        <xdr:cNvCxnSpPr/>
      </xdr:nvCxnSpPr>
      <xdr:spPr>
        <a:xfrm>
          <a:off x="16230600" y="524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121369</xdr:rowOff>
    </xdr:from>
    <xdr:to>
      <xdr:col>23</xdr:col>
      <xdr:colOff>517525</xdr:colOff>
      <xdr:row>38</xdr:row>
      <xdr:rowOff>105938</xdr:rowOff>
    </xdr:to>
    <xdr:cxnSp macro="">
      <xdr:nvCxnSpPr>
        <xdr:cNvPr id="514" name="直線コネクタ 513"/>
        <xdr:cNvCxnSpPr/>
      </xdr:nvCxnSpPr>
      <xdr:spPr>
        <a:xfrm flipV="1">
          <a:off x="15481300" y="6122119"/>
          <a:ext cx="838200" cy="4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61884</xdr:rowOff>
    </xdr:from>
    <xdr:ext cx="534377" cy="259045"/>
    <xdr:sp macro="" textlink="">
      <xdr:nvSpPr>
        <xdr:cNvPr id="515" name="消防費平均値テキスト"/>
        <xdr:cNvSpPr txBox="1"/>
      </xdr:nvSpPr>
      <xdr:spPr>
        <a:xfrm>
          <a:off x="16370300" y="62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83457</xdr:rowOff>
    </xdr:from>
    <xdr:to>
      <xdr:col>23</xdr:col>
      <xdr:colOff>568325</xdr:colOff>
      <xdr:row>37</xdr:row>
      <xdr:rowOff>13607</xdr:rowOff>
    </xdr:to>
    <xdr:sp macro="" textlink="">
      <xdr:nvSpPr>
        <xdr:cNvPr id="516" name="フローチャート : 判断 515"/>
        <xdr:cNvSpPr/>
      </xdr:nvSpPr>
      <xdr:spPr>
        <a:xfrm>
          <a:off x="16268700" y="62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149844</xdr:rowOff>
    </xdr:from>
    <xdr:to>
      <xdr:col>22</xdr:col>
      <xdr:colOff>365125</xdr:colOff>
      <xdr:row>38</xdr:row>
      <xdr:rowOff>105938</xdr:rowOff>
    </xdr:to>
    <xdr:cxnSp macro="">
      <xdr:nvCxnSpPr>
        <xdr:cNvPr id="517" name="直線コネクタ 516"/>
        <xdr:cNvCxnSpPr/>
      </xdr:nvCxnSpPr>
      <xdr:spPr>
        <a:xfrm>
          <a:off x="14592300" y="6493494"/>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154851</xdr:rowOff>
    </xdr:from>
    <xdr:to>
      <xdr:col>22</xdr:col>
      <xdr:colOff>415925</xdr:colOff>
      <xdr:row>37</xdr:row>
      <xdr:rowOff>85001</xdr:rowOff>
    </xdr:to>
    <xdr:sp macro="" textlink="">
      <xdr:nvSpPr>
        <xdr:cNvPr id="518" name="フローチャート : 判断 517"/>
        <xdr:cNvSpPr/>
      </xdr:nvSpPr>
      <xdr:spPr>
        <a:xfrm>
          <a:off x="15430500" y="6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101528</xdr:rowOff>
    </xdr:from>
    <xdr:ext cx="534377" cy="259045"/>
    <xdr:sp macro="" textlink="">
      <xdr:nvSpPr>
        <xdr:cNvPr id="519" name="テキスト ボックス 518"/>
        <xdr:cNvSpPr txBox="1"/>
      </xdr:nvSpPr>
      <xdr:spPr>
        <a:xfrm>
          <a:off x="15214111" y="61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23814</xdr:rowOff>
    </xdr:from>
    <xdr:to>
      <xdr:col>21</xdr:col>
      <xdr:colOff>161925</xdr:colOff>
      <xdr:row>37</xdr:row>
      <xdr:rowOff>149844</xdr:rowOff>
    </xdr:to>
    <xdr:cxnSp macro="">
      <xdr:nvCxnSpPr>
        <xdr:cNvPr id="520" name="直線コネクタ 519"/>
        <xdr:cNvCxnSpPr/>
      </xdr:nvCxnSpPr>
      <xdr:spPr>
        <a:xfrm>
          <a:off x="13703300" y="6196014"/>
          <a:ext cx="889000" cy="29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121318</xdr:rowOff>
    </xdr:from>
    <xdr:to>
      <xdr:col>21</xdr:col>
      <xdr:colOff>212725</xdr:colOff>
      <xdr:row>37</xdr:row>
      <xdr:rowOff>51468</xdr:rowOff>
    </xdr:to>
    <xdr:sp macro="" textlink="">
      <xdr:nvSpPr>
        <xdr:cNvPr id="521" name="フローチャート : 判断 520"/>
        <xdr:cNvSpPr/>
      </xdr:nvSpPr>
      <xdr:spPr>
        <a:xfrm>
          <a:off x="14541500" y="629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67995</xdr:rowOff>
    </xdr:from>
    <xdr:ext cx="534377" cy="259045"/>
    <xdr:sp macro="" textlink="">
      <xdr:nvSpPr>
        <xdr:cNvPr id="522" name="テキスト ボックス 521"/>
        <xdr:cNvSpPr txBox="1"/>
      </xdr:nvSpPr>
      <xdr:spPr>
        <a:xfrm>
          <a:off x="14325111" y="60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23814</xdr:rowOff>
    </xdr:from>
    <xdr:to>
      <xdr:col>19</xdr:col>
      <xdr:colOff>644525</xdr:colOff>
      <xdr:row>38</xdr:row>
      <xdr:rowOff>83407</xdr:rowOff>
    </xdr:to>
    <xdr:cxnSp macro="">
      <xdr:nvCxnSpPr>
        <xdr:cNvPr id="523" name="直線コネクタ 522"/>
        <xdr:cNvCxnSpPr/>
      </xdr:nvCxnSpPr>
      <xdr:spPr>
        <a:xfrm flipV="1">
          <a:off x="12814300" y="6196014"/>
          <a:ext cx="889000" cy="40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133077</xdr:rowOff>
    </xdr:from>
    <xdr:to>
      <xdr:col>20</xdr:col>
      <xdr:colOff>9525</xdr:colOff>
      <xdr:row>37</xdr:row>
      <xdr:rowOff>63227</xdr:rowOff>
    </xdr:to>
    <xdr:sp macro="" textlink="">
      <xdr:nvSpPr>
        <xdr:cNvPr id="524" name="フローチャート : 判断 523"/>
        <xdr:cNvSpPr/>
      </xdr:nvSpPr>
      <xdr:spPr>
        <a:xfrm>
          <a:off x="13652500" y="63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54354</xdr:rowOff>
    </xdr:from>
    <xdr:ext cx="534377" cy="259045"/>
    <xdr:sp macro="" textlink="">
      <xdr:nvSpPr>
        <xdr:cNvPr id="525" name="テキスト ボックス 524"/>
        <xdr:cNvSpPr txBox="1"/>
      </xdr:nvSpPr>
      <xdr:spPr>
        <a:xfrm>
          <a:off x="13436111" y="63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164938</xdr:rowOff>
    </xdr:from>
    <xdr:to>
      <xdr:col>18</xdr:col>
      <xdr:colOff>492125</xdr:colOff>
      <xdr:row>37</xdr:row>
      <xdr:rowOff>95088</xdr:rowOff>
    </xdr:to>
    <xdr:sp macro="" textlink="">
      <xdr:nvSpPr>
        <xdr:cNvPr id="526" name="フローチャート : 判断 525"/>
        <xdr:cNvSpPr/>
      </xdr:nvSpPr>
      <xdr:spPr>
        <a:xfrm>
          <a:off x="12763500" y="633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111615</xdr:rowOff>
    </xdr:from>
    <xdr:ext cx="534377" cy="259045"/>
    <xdr:sp macro="" textlink="">
      <xdr:nvSpPr>
        <xdr:cNvPr id="527" name="テキスト ボックス 526"/>
        <xdr:cNvSpPr txBox="1"/>
      </xdr:nvSpPr>
      <xdr:spPr>
        <a:xfrm>
          <a:off x="12547111" y="61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70569</xdr:rowOff>
    </xdr:from>
    <xdr:to>
      <xdr:col>23</xdr:col>
      <xdr:colOff>568325</xdr:colOff>
      <xdr:row>36</xdr:row>
      <xdr:rowOff>719</xdr:rowOff>
    </xdr:to>
    <xdr:sp macro="" textlink="">
      <xdr:nvSpPr>
        <xdr:cNvPr id="533" name="円/楕円 532"/>
        <xdr:cNvSpPr/>
      </xdr:nvSpPr>
      <xdr:spPr>
        <a:xfrm>
          <a:off x="16268700" y="60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93446</xdr:rowOff>
    </xdr:from>
    <xdr:ext cx="534377" cy="259045"/>
    <xdr:sp macro="" textlink="">
      <xdr:nvSpPr>
        <xdr:cNvPr id="534" name="消防費該当値テキスト"/>
        <xdr:cNvSpPr txBox="1"/>
      </xdr:nvSpPr>
      <xdr:spPr>
        <a:xfrm>
          <a:off x="16370300" y="59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55138</xdr:rowOff>
    </xdr:from>
    <xdr:to>
      <xdr:col>22</xdr:col>
      <xdr:colOff>415925</xdr:colOff>
      <xdr:row>38</xdr:row>
      <xdr:rowOff>156738</xdr:rowOff>
    </xdr:to>
    <xdr:sp macro="" textlink="">
      <xdr:nvSpPr>
        <xdr:cNvPr id="535" name="円/楕円 534"/>
        <xdr:cNvSpPr/>
      </xdr:nvSpPr>
      <xdr:spPr>
        <a:xfrm>
          <a:off x="15430500" y="65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147865</xdr:rowOff>
    </xdr:from>
    <xdr:ext cx="534377" cy="259045"/>
    <xdr:sp macro="" textlink="">
      <xdr:nvSpPr>
        <xdr:cNvPr id="536" name="テキスト ボックス 535"/>
        <xdr:cNvSpPr txBox="1"/>
      </xdr:nvSpPr>
      <xdr:spPr>
        <a:xfrm>
          <a:off x="15214111" y="66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99044</xdr:rowOff>
    </xdr:from>
    <xdr:to>
      <xdr:col>21</xdr:col>
      <xdr:colOff>212725</xdr:colOff>
      <xdr:row>38</xdr:row>
      <xdr:rowOff>29194</xdr:rowOff>
    </xdr:to>
    <xdr:sp macro="" textlink="">
      <xdr:nvSpPr>
        <xdr:cNvPr id="537" name="円/楕円 536"/>
        <xdr:cNvSpPr/>
      </xdr:nvSpPr>
      <xdr:spPr>
        <a:xfrm>
          <a:off x="14541500" y="64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20321</xdr:rowOff>
    </xdr:from>
    <xdr:ext cx="534377" cy="259045"/>
    <xdr:sp macro="" textlink="">
      <xdr:nvSpPr>
        <xdr:cNvPr id="538" name="テキスト ボックス 537"/>
        <xdr:cNvSpPr txBox="1"/>
      </xdr:nvSpPr>
      <xdr:spPr>
        <a:xfrm>
          <a:off x="14325111" y="65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144464</xdr:rowOff>
    </xdr:from>
    <xdr:to>
      <xdr:col>20</xdr:col>
      <xdr:colOff>9525</xdr:colOff>
      <xdr:row>36</xdr:row>
      <xdr:rowOff>74614</xdr:rowOff>
    </xdr:to>
    <xdr:sp macro="" textlink="">
      <xdr:nvSpPr>
        <xdr:cNvPr id="539" name="円/楕円 538"/>
        <xdr:cNvSpPr/>
      </xdr:nvSpPr>
      <xdr:spPr>
        <a:xfrm>
          <a:off x="13652500" y="61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91141</xdr:rowOff>
    </xdr:from>
    <xdr:ext cx="534377" cy="259045"/>
    <xdr:sp macro="" textlink="">
      <xdr:nvSpPr>
        <xdr:cNvPr id="540" name="テキスト ボックス 539"/>
        <xdr:cNvSpPr txBox="1"/>
      </xdr:nvSpPr>
      <xdr:spPr>
        <a:xfrm>
          <a:off x="13436111" y="59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32607</xdr:rowOff>
    </xdr:from>
    <xdr:to>
      <xdr:col>18</xdr:col>
      <xdr:colOff>492125</xdr:colOff>
      <xdr:row>38</xdr:row>
      <xdr:rowOff>134207</xdr:rowOff>
    </xdr:to>
    <xdr:sp macro="" textlink="">
      <xdr:nvSpPr>
        <xdr:cNvPr id="541" name="円/楕円 540"/>
        <xdr:cNvSpPr/>
      </xdr:nvSpPr>
      <xdr:spPr>
        <a:xfrm>
          <a:off x="12763500" y="65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125334</xdr:rowOff>
    </xdr:from>
    <xdr:ext cx="534377" cy="259045"/>
    <xdr:sp macro="" textlink="">
      <xdr:nvSpPr>
        <xdr:cNvPr id="542" name="テキスト ボックス 541"/>
        <xdr:cNvSpPr txBox="1"/>
      </xdr:nvSpPr>
      <xdr:spPr>
        <a:xfrm>
          <a:off x="12547111" y="66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6" name="直線コネクタ 565"/>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7"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8" name="直線コネクタ 567"/>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9"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0" name="直線コネクタ 569"/>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160175</xdr:rowOff>
    </xdr:from>
    <xdr:to>
      <xdr:col>23</xdr:col>
      <xdr:colOff>517525</xdr:colOff>
      <xdr:row>57</xdr:row>
      <xdr:rowOff>23773</xdr:rowOff>
    </xdr:to>
    <xdr:cxnSp macro="">
      <xdr:nvCxnSpPr>
        <xdr:cNvPr id="571" name="直線コネクタ 570"/>
        <xdr:cNvCxnSpPr/>
      </xdr:nvCxnSpPr>
      <xdr:spPr>
        <a:xfrm flipV="1">
          <a:off x="15481300" y="9761375"/>
          <a:ext cx="838200" cy="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2"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3" name="フローチャート : 判断 572"/>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23773</xdr:rowOff>
    </xdr:from>
    <xdr:to>
      <xdr:col>22</xdr:col>
      <xdr:colOff>365125</xdr:colOff>
      <xdr:row>57</xdr:row>
      <xdr:rowOff>49616</xdr:rowOff>
    </xdr:to>
    <xdr:cxnSp macro="">
      <xdr:nvCxnSpPr>
        <xdr:cNvPr id="574" name="直線コネクタ 573"/>
        <xdr:cNvCxnSpPr/>
      </xdr:nvCxnSpPr>
      <xdr:spPr>
        <a:xfrm flipV="1">
          <a:off x="14592300" y="9796423"/>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5" name="フローチャート : 判断 574"/>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6" name="テキスト ボックス 575"/>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159802</xdr:rowOff>
    </xdr:from>
    <xdr:to>
      <xdr:col>21</xdr:col>
      <xdr:colOff>161925</xdr:colOff>
      <xdr:row>57</xdr:row>
      <xdr:rowOff>49616</xdr:rowOff>
    </xdr:to>
    <xdr:cxnSp macro="">
      <xdr:nvCxnSpPr>
        <xdr:cNvPr id="577" name="直線コネクタ 576"/>
        <xdr:cNvCxnSpPr/>
      </xdr:nvCxnSpPr>
      <xdr:spPr>
        <a:xfrm>
          <a:off x="13703300" y="9761002"/>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8" name="フローチャート : 判断 577"/>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144758</xdr:rowOff>
    </xdr:from>
    <xdr:ext cx="534377" cy="259045"/>
    <xdr:sp macro="" textlink="">
      <xdr:nvSpPr>
        <xdr:cNvPr id="579" name="テキスト ボックス 578"/>
        <xdr:cNvSpPr txBox="1"/>
      </xdr:nvSpPr>
      <xdr:spPr>
        <a:xfrm>
          <a:off x="14325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149792</xdr:rowOff>
    </xdr:from>
    <xdr:to>
      <xdr:col>19</xdr:col>
      <xdr:colOff>644525</xdr:colOff>
      <xdr:row>56</xdr:row>
      <xdr:rowOff>159802</xdr:rowOff>
    </xdr:to>
    <xdr:cxnSp macro="">
      <xdr:nvCxnSpPr>
        <xdr:cNvPr id="580" name="直線コネクタ 579"/>
        <xdr:cNvCxnSpPr/>
      </xdr:nvCxnSpPr>
      <xdr:spPr>
        <a:xfrm>
          <a:off x="12814300" y="9750992"/>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1" name="フローチャート : 判断 580"/>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153201</xdr:rowOff>
    </xdr:from>
    <xdr:ext cx="534377" cy="259045"/>
    <xdr:sp macro="" textlink="">
      <xdr:nvSpPr>
        <xdr:cNvPr id="582" name="テキスト ボックス 581"/>
        <xdr:cNvSpPr txBox="1"/>
      </xdr:nvSpPr>
      <xdr:spPr>
        <a:xfrm>
          <a:off x="13436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3" name="フローチャート : 判断 582"/>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170201</xdr:rowOff>
    </xdr:from>
    <xdr:ext cx="534377" cy="259045"/>
    <xdr:sp macro="" textlink="">
      <xdr:nvSpPr>
        <xdr:cNvPr id="584" name="テキスト ボックス 583"/>
        <xdr:cNvSpPr txBox="1"/>
      </xdr:nvSpPr>
      <xdr:spPr>
        <a:xfrm>
          <a:off x="12547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109375</xdr:rowOff>
    </xdr:from>
    <xdr:to>
      <xdr:col>23</xdr:col>
      <xdr:colOff>568325</xdr:colOff>
      <xdr:row>57</xdr:row>
      <xdr:rowOff>39525</xdr:rowOff>
    </xdr:to>
    <xdr:sp macro="" textlink="">
      <xdr:nvSpPr>
        <xdr:cNvPr id="590" name="円/楕円 589"/>
        <xdr:cNvSpPr/>
      </xdr:nvSpPr>
      <xdr:spPr>
        <a:xfrm>
          <a:off x="16268700" y="97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132252</xdr:rowOff>
    </xdr:from>
    <xdr:ext cx="599010" cy="259045"/>
    <xdr:sp macro="" textlink="">
      <xdr:nvSpPr>
        <xdr:cNvPr id="591" name="教育費該当値テキスト"/>
        <xdr:cNvSpPr txBox="1"/>
      </xdr:nvSpPr>
      <xdr:spPr>
        <a:xfrm>
          <a:off x="16370300" y="956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144423</xdr:rowOff>
    </xdr:from>
    <xdr:to>
      <xdr:col>22</xdr:col>
      <xdr:colOff>415925</xdr:colOff>
      <xdr:row>57</xdr:row>
      <xdr:rowOff>74573</xdr:rowOff>
    </xdr:to>
    <xdr:sp macro="" textlink="">
      <xdr:nvSpPr>
        <xdr:cNvPr id="592" name="円/楕円 591"/>
        <xdr:cNvSpPr/>
      </xdr:nvSpPr>
      <xdr:spPr>
        <a:xfrm>
          <a:off x="15430500" y="97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91100</xdr:rowOff>
    </xdr:from>
    <xdr:ext cx="534377" cy="259045"/>
    <xdr:sp macro="" textlink="">
      <xdr:nvSpPr>
        <xdr:cNvPr id="593" name="テキスト ボックス 592"/>
        <xdr:cNvSpPr txBox="1"/>
      </xdr:nvSpPr>
      <xdr:spPr>
        <a:xfrm>
          <a:off x="15214111" y="95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170266</xdr:rowOff>
    </xdr:from>
    <xdr:to>
      <xdr:col>21</xdr:col>
      <xdr:colOff>212725</xdr:colOff>
      <xdr:row>57</xdr:row>
      <xdr:rowOff>100416</xdr:rowOff>
    </xdr:to>
    <xdr:sp macro="" textlink="">
      <xdr:nvSpPr>
        <xdr:cNvPr id="594" name="円/楕円 593"/>
        <xdr:cNvSpPr/>
      </xdr:nvSpPr>
      <xdr:spPr>
        <a:xfrm>
          <a:off x="14541500" y="97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116943</xdr:rowOff>
    </xdr:from>
    <xdr:ext cx="534377" cy="259045"/>
    <xdr:sp macro="" textlink="">
      <xdr:nvSpPr>
        <xdr:cNvPr id="595" name="テキスト ボックス 594"/>
        <xdr:cNvSpPr txBox="1"/>
      </xdr:nvSpPr>
      <xdr:spPr>
        <a:xfrm>
          <a:off x="14325111" y="954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109002</xdr:rowOff>
    </xdr:from>
    <xdr:to>
      <xdr:col>20</xdr:col>
      <xdr:colOff>9525</xdr:colOff>
      <xdr:row>57</xdr:row>
      <xdr:rowOff>39152</xdr:rowOff>
    </xdr:to>
    <xdr:sp macro="" textlink="">
      <xdr:nvSpPr>
        <xdr:cNvPr id="596" name="円/楕円 595"/>
        <xdr:cNvSpPr/>
      </xdr:nvSpPr>
      <xdr:spPr>
        <a:xfrm>
          <a:off x="13652500" y="97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55679</xdr:rowOff>
    </xdr:from>
    <xdr:ext cx="599010" cy="259045"/>
    <xdr:sp macro="" textlink="">
      <xdr:nvSpPr>
        <xdr:cNvPr id="597" name="テキスト ボックス 596"/>
        <xdr:cNvSpPr txBox="1"/>
      </xdr:nvSpPr>
      <xdr:spPr>
        <a:xfrm>
          <a:off x="13403794" y="948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98992</xdr:rowOff>
    </xdr:from>
    <xdr:to>
      <xdr:col>18</xdr:col>
      <xdr:colOff>492125</xdr:colOff>
      <xdr:row>57</xdr:row>
      <xdr:rowOff>29142</xdr:rowOff>
    </xdr:to>
    <xdr:sp macro="" textlink="">
      <xdr:nvSpPr>
        <xdr:cNvPr id="598" name="円/楕円 597"/>
        <xdr:cNvSpPr/>
      </xdr:nvSpPr>
      <xdr:spPr>
        <a:xfrm>
          <a:off x="12763500" y="97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45669</xdr:rowOff>
    </xdr:from>
    <xdr:ext cx="599010" cy="259045"/>
    <xdr:sp macro="" textlink="">
      <xdr:nvSpPr>
        <xdr:cNvPr id="599" name="テキスト ボックス 598"/>
        <xdr:cNvSpPr txBox="1"/>
      </xdr:nvSpPr>
      <xdr:spPr>
        <a:xfrm>
          <a:off x="12514794" y="94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1" name="直線コネクタ 620"/>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2"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4"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5" name="直線コネクタ 624"/>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7"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8" name="フローチャート : 判断 627"/>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30" name="フローチャート : 判断 629"/>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1" name="テキスト ボックス 630"/>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3" name="フローチャート : 判断 632"/>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4" name="テキスト ボックス 633"/>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6" name="フローチャート : 判断 635"/>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7" name="テキスト ボックス 636"/>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8" name="フローチャート : 判断 637"/>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9" name="テキスト ボックス 638"/>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5" name="円/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6"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7" name="円/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8" name="テキスト ボックス 647"/>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9" name="円/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0" name="テキスト ボックス 64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1" name="円/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2" name="テキスト ボックス 651"/>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3" name="円/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4" name="テキスト ボックス 653"/>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5" name="直線コネクタ 66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6" name="テキスト ボックス 66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4" name="直線コネクタ 673"/>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5"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6" name="直線コネクタ 675"/>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7"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8" name="直線コネクタ 677"/>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88951</xdr:rowOff>
    </xdr:from>
    <xdr:to>
      <xdr:col>23</xdr:col>
      <xdr:colOff>517525</xdr:colOff>
      <xdr:row>97</xdr:row>
      <xdr:rowOff>40808</xdr:rowOff>
    </xdr:to>
    <xdr:cxnSp macro="">
      <xdr:nvCxnSpPr>
        <xdr:cNvPr id="679" name="直線コネクタ 678"/>
        <xdr:cNvCxnSpPr/>
      </xdr:nvCxnSpPr>
      <xdr:spPr>
        <a:xfrm flipV="1">
          <a:off x="15481300" y="16548151"/>
          <a:ext cx="8382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80"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1" name="フローチャート : 判断 680"/>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17450</xdr:rowOff>
    </xdr:from>
    <xdr:to>
      <xdr:col>22</xdr:col>
      <xdr:colOff>365125</xdr:colOff>
      <xdr:row>97</xdr:row>
      <xdr:rowOff>40808</xdr:rowOff>
    </xdr:to>
    <xdr:cxnSp macro="">
      <xdr:nvCxnSpPr>
        <xdr:cNvPr id="682" name="直線コネクタ 681"/>
        <xdr:cNvCxnSpPr/>
      </xdr:nvCxnSpPr>
      <xdr:spPr>
        <a:xfrm>
          <a:off x="14592300" y="16476650"/>
          <a:ext cx="889000" cy="1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3" name="フローチャート : 判断 682"/>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4" name="テキスト ボックス 683"/>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17450</xdr:rowOff>
    </xdr:from>
    <xdr:to>
      <xdr:col>21</xdr:col>
      <xdr:colOff>161925</xdr:colOff>
      <xdr:row>96</xdr:row>
      <xdr:rowOff>128201</xdr:rowOff>
    </xdr:to>
    <xdr:cxnSp macro="">
      <xdr:nvCxnSpPr>
        <xdr:cNvPr id="685" name="直線コネクタ 684"/>
        <xdr:cNvCxnSpPr/>
      </xdr:nvCxnSpPr>
      <xdr:spPr>
        <a:xfrm flipV="1">
          <a:off x="13703300" y="16476650"/>
          <a:ext cx="889000" cy="1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6" name="フローチャート : 判断 685"/>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7" name="テキスト ボックス 686"/>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91591</xdr:rowOff>
    </xdr:from>
    <xdr:to>
      <xdr:col>19</xdr:col>
      <xdr:colOff>644525</xdr:colOff>
      <xdr:row>96</xdr:row>
      <xdr:rowOff>128201</xdr:rowOff>
    </xdr:to>
    <xdr:cxnSp macro="">
      <xdr:nvCxnSpPr>
        <xdr:cNvPr id="688" name="直線コネクタ 687"/>
        <xdr:cNvCxnSpPr/>
      </xdr:nvCxnSpPr>
      <xdr:spPr>
        <a:xfrm>
          <a:off x="12814300" y="1655079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9" name="フローチャート : 判断 688"/>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0" name="テキスト ボックス 689"/>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1" name="フローチャート : 判断 690"/>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2" name="テキスト ボックス 691"/>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38151</xdr:rowOff>
    </xdr:from>
    <xdr:to>
      <xdr:col>23</xdr:col>
      <xdr:colOff>568325</xdr:colOff>
      <xdr:row>96</xdr:row>
      <xdr:rowOff>139751</xdr:rowOff>
    </xdr:to>
    <xdr:sp macro="" textlink="">
      <xdr:nvSpPr>
        <xdr:cNvPr id="698" name="円/楕円 697"/>
        <xdr:cNvSpPr/>
      </xdr:nvSpPr>
      <xdr:spPr>
        <a:xfrm>
          <a:off x="162687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16578</xdr:rowOff>
    </xdr:from>
    <xdr:ext cx="534377" cy="259045"/>
    <xdr:sp macro="" textlink="">
      <xdr:nvSpPr>
        <xdr:cNvPr id="699" name="公債費該当値テキスト"/>
        <xdr:cNvSpPr txBox="1"/>
      </xdr:nvSpPr>
      <xdr:spPr>
        <a:xfrm>
          <a:off x="16370300" y="164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161458</xdr:rowOff>
    </xdr:from>
    <xdr:to>
      <xdr:col>22</xdr:col>
      <xdr:colOff>415925</xdr:colOff>
      <xdr:row>97</xdr:row>
      <xdr:rowOff>91608</xdr:rowOff>
    </xdr:to>
    <xdr:sp macro="" textlink="">
      <xdr:nvSpPr>
        <xdr:cNvPr id="700" name="円/楕円 699"/>
        <xdr:cNvSpPr/>
      </xdr:nvSpPr>
      <xdr:spPr>
        <a:xfrm>
          <a:off x="154305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82735</xdr:rowOff>
    </xdr:from>
    <xdr:ext cx="534377" cy="259045"/>
    <xdr:sp macro="" textlink="">
      <xdr:nvSpPr>
        <xdr:cNvPr id="701" name="テキスト ボックス 700"/>
        <xdr:cNvSpPr txBox="1"/>
      </xdr:nvSpPr>
      <xdr:spPr>
        <a:xfrm>
          <a:off x="15214111" y="167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138100</xdr:rowOff>
    </xdr:from>
    <xdr:to>
      <xdr:col>21</xdr:col>
      <xdr:colOff>212725</xdr:colOff>
      <xdr:row>96</xdr:row>
      <xdr:rowOff>68250</xdr:rowOff>
    </xdr:to>
    <xdr:sp macro="" textlink="">
      <xdr:nvSpPr>
        <xdr:cNvPr id="702" name="円/楕円 701"/>
        <xdr:cNvSpPr/>
      </xdr:nvSpPr>
      <xdr:spPr>
        <a:xfrm>
          <a:off x="14541500" y="164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59377</xdr:rowOff>
    </xdr:from>
    <xdr:ext cx="534377" cy="259045"/>
    <xdr:sp macro="" textlink="">
      <xdr:nvSpPr>
        <xdr:cNvPr id="703" name="テキスト ボックス 702"/>
        <xdr:cNvSpPr txBox="1"/>
      </xdr:nvSpPr>
      <xdr:spPr>
        <a:xfrm>
          <a:off x="14325111" y="165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77401</xdr:rowOff>
    </xdr:from>
    <xdr:to>
      <xdr:col>20</xdr:col>
      <xdr:colOff>9525</xdr:colOff>
      <xdr:row>97</xdr:row>
      <xdr:rowOff>7551</xdr:rowOff>
    </xdr:to>
    <xdr:sp macro="" textlink="">
      <xdr:nvSpPr>
        <xdr:cNvPr id="704" name="円/楕円 703"/>
        <xdr:cNvSpPr/>
      </xdr:nvSpPr>
      <xdr:spPr>
        <a:xfrm>
          <a:off x="13652500" y="165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170128</xdr:rowOff>
    </xdr:from>
    <xdr:ext cx="534377" cy="259045"/>
    <xdr:sp macro="" textlink="">
      <xdr:nvSpPr>
        <xdr:cNvPr id="705" name="テキスト ボックス 704"/>
        <xdr:cNvSpPr txBox="1"/>
      </xdr:nvSpPr>
      <xdr:spPr>
        <a:xfrm>
          <a:off x="13436111" y="166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40791</xdr:rowOff>
    </xdr:from>
    <xdr:to>
      <xdr:col>18</xdr:col>
      <xdr:colOff>492125</xdr:colOff>
      <xdr:row>96</xdr:row>
      <xdr:rowOff>142391</xdr:rowOff>
    </xdr:to>
    <xdr:sp macro="" textlink="">
      <xdr:nvSpPr>
        <xdr:cNvPr id="706" name="円/楕円 705"/>
        <xdr:cNvSpPr/>
      </xdr:nvSpPr>
      <xdr:spPr>
        <a:xfrm>
          <a:off x="12763500" y="164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133518</xdr:rowOff>
    </xdr:from>
    <xdr:ext cx="534377" cy="259045"/>
    <xdr:sp macro="" textlink="">
      <xdr:nvSpPr>
        <xdr:cNvPr id="707" name="テキスト ボックス 706"/>
        <xdr:cNvSpPr txBox="1"/>
      </xdr:nvSpPr>
      <xdr:spPr>
        <a:xfrm>
          <a:off x="12547111" y="165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1" name="直線コネクタ 730"/>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4"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5" name="直線コネクタ 734"/>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7"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8" name="フローチャート : 判断 737"/>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0" name="フローチャート : 判断 739"/>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1" name="テキスト ボックス 740"/>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3" name="フローチャート : 判断 742"/>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4" name="テキスト ボックス 743"/>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6" name="フローチャート : 判断 745"/>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7" name="テキスト ボックス 746"/>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8" name="フローチャート : 判断 747"/>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9" name="テキスト ボックス 748"/>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6"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消防費の住民一人当たりのコストは</a:t>
          </a:r>
          <a:r>
            <a:rPr kumimoji="1" lang="en-US" altLang="ja-JP" sz="1300">
              <a:latin typeface="ＭＳ Ｐゴシック"/>
            </a:rPr>
            <a:t>49,283</a:t>
          </a:r>
          <a:r>
            <a:rPr kumimoji="1" lang="ja-JP" altLang="en-US" sz="1300">
              <a:latin typeface="ＭＳ Ｐゴシック"/>
            </a:rPr>
            <a:t>円となっており、これは平成</a:t>
          </a:r>
          <a:r>
            <a:rPr kumimoji="1" lang="en-US" altLang="ja-JP" sz="1300">
              <a:latin typeface="ＭＳ Ｐゴシック"/>
            </a:rPr>
            <a:t>28</a:t>
          </a:r>
          <a:r>
            <a:rPr kumimoji="1" lang="ja-JP" altLang="en-US" sz="1300">
              <a:latin typeface="ＭＳ Ｐゴシック"/>
            </a:rPr>
            <a:t>年度に防災行政無線のデジタル化に移行したことによる工事請負費の増加によるものである。</a:t>
          </a:r>
          <a:endParaRPr kumimoji="1" lang="en-US" altLang="ja-JP" sz="1300">
            <a:latin typeface="ＭＳ Ｐゴシック"/>
          </a:endParaRPr>
        </a:p>
        <a:p>
          <a:r>
            <a:rPr kumimoji="1" lang="ja-JP" altLang="en-US" sz="1300">
              <a:latin typeface="ＭＳ Ｐゴシック"/>
            </a:rPr>
            <a:t>また、教育費は町内小学校のプール新築事業および町内小学校校舎を増築したことにより増加した。また、公債費については、銀行等引受債の繰上償還を実施したことにより増加した。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近年においては、財政調整基金を取り崩しを行わずに事業を執行することが出来ているため、基金残高は増加傾向にある。ただし、今後のインフラ整備に対する特定目的基金への積み替え等、必要事業への基金残高の移行が必要であるため、財政調整基金の残高としては、今後減少していく見込みである。ただし、そのなかでも、財政健全化運営をしていくため、最低限の基金残高は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各年により、黒字額の幅はあるものの、平成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年度決算に至るまで黒字を維持し続けており、全会計において赤字決算となっている会計は本町において存在していないため、今後もこの状態を維持できるよう努めていく。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元利償還金等については、積極的に行っている銀行等引受債に繰上償還の影響および償還の終了した起債数の増により減少している。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また、算入公債費等については、減少していっているものの、上記元利償還金等の繰上償還に伴う減少幅より少ないため、実質公債費比率としては改善している。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今後も、この水準を維持していくことに努めていく。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簡易水道事業の配水管布設替え等により、公営企業等の繰入見込額が増加しているものの、積極的に行っている繰上償還により、将来負担額は同水準を維持している。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また、充当可能基金や基準財政需要額算入見込額は減少傾向にあるが、将来負担額を抑制していくことにより、今後も現在の水準を維持していくよう努めていく。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7,389
7,248
7.80
4,457,042
4,412,037
45,005
2,320,645
2,157,265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有形固定資産減価償却率は類似団体平均と比べて低い水準にあるが、</a:t>
          </a:r>
          <a:r>
            <a:rPr kumimoji="1" lang="ja-JP" altLang="en-US" sz="1100">
              <a:solidFill>
                <a:schemeClr val="dk1"/>
              </a:solidFill>
              <a:effectLst/>
              <a:latin typeface="+mn-lt"/>
              <a:ea typeface="+mn-ea"/>
              <a:cs typeface="+mn-cs"/>
            </a:rPr>
            <a:t>老朽化した施設も多く、楽観視はできない。今後は、各施設の個別施設計画策定を推進し、適切な維持管理を行っていく。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14182</xdr:rowOff>
    </xdr:from>
    <xdr:to>
      <xdr:col>3</xdr:col>
      <xdr:colOff>1170940</xdr:colOff>
      <xdr:row>32</xdr:row>
      <xdr:rowOff>81703</xdr:rowOff>
    </xdr:to>
    <xdr:cxnSp macro="">
      <xdr:nvCxnSpPr>
        <xdr:cNvPr id="70" name="直線コネクタ 69"/>
        <xdr:cNvCxnSpPr/>
      </xdr:nvCxnSpPr>
      <xdr:spPr>
        <a:xfrm flipV="1">
          <a:off x="4760595" y="5424382"/>
          <a:ext cx="1270" cy="92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85530</xdr:rowOff>
    </xdr:from>
    <xdr:ext cx="405111" cy="259045"/>
    <xdr:sp macro="" textlink="">
      <xdr:nvSpPr>
        <xdr:cNvPr id="71" name="有形固定資産減価償却率最小値テキスト"/>
        <xdr:cNvSpPr txBox="1"/>
      </xdr:nvSpPr>
      <xdr:spPr>
        <a:xfrm>
          <a:off x="4813300" y="635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32</xdr:row>
      <xdr:rowOff>81703</xdr:rowOff>
    </xdr:from>
    <xdr:to>
      <xdr:col>3</xdr:col>
      <xdr:colOff>1260475</xdr:colOff>
      <xdr:row>32</xdr:row>
      <xdr:rowOff>81703</xdr:rowOff>
    </xdr:to>
    <xdr:cxnSp macro="">
      <xdr:nvCxnSpPr>
        <xdr:cNvPr id="72" name="直線コネクタ 71"/>
        <xdr:cNvCxnSpPr/>
      </xdr:nvCxnSpPr>
      <xdr:spPr>
        <a:xfrm>
          <a:off x="4673600" y="63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132309</xdr:rowOff>
    </xdr:from>
    <xdr:ext cx="405111" cy="259045"/>
    <xdr:sp macro="" textlink="">
      <xdr:nvSpPr>
        <xdr:cNvPr id="73" name="有形固定資産減価償却率最大値テキスト"/>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14182</xdr:rowOff>
    </xdr:from>
    <xdr:to>
      <xdr:col>3</xdr:col>
      <xdr:colOff>1260475</xdr:colOff>
      <xdr:row>27</xdr:row>
      <xdr:rowOff>14182</xdr:rowOff>
    </xdr:to>
    <xdr:cxnSp macro="">
      <xdr:nvCxnSpPr>
        <xdr:cNvPr id="74" name="直線コネクタ 73"/>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5"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6" name="フローチャート : 判断 75"/>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5503</xdr:rowOff>
    </xdr:from>
    <xdr:to>
      <xdr:col>3</xdr:col>
      <xdr:colOff>511175</xdr:colOff>
      <xdr:row>29</xdr:row>
      <xdr:rowOff>107103</xdr:rowOff>
    </xdr:to>
    <xdr:sp macro="" textlink="">
      <xdr:nvSpPr>
        <xdr:cNvPr id="77" name="フローチャート : 判断 76"/>
        <xdr:cNvSpPr/>
      </xdr:nvSpPr>
      <xdr:spPr>
        <a:xfrm>
          <a:off x="4000500" y="57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150919</xdr:rowOff>
    </xdr:from>
    <xdr:to>
      <xdr:col>3</xdr:col>
      <xdr:colOff>511175</xdr:colOff>
      <xdr:row>34</xdr:row>
      <xdr:rowOff>81069</xdr:rowOff>
    </xdr:to>
    <xdr:sp macro="" textlink="">
      <xdr:nvSpPr>
        <xdr:cNvPr id="83" name="円/楕円 82"/>
        <xdr:cNvSpPr/>
      </xdr:nvSpPr>
      <xdr:spPr>
        <a:xfrm>
          <a:off x="4000500" y="65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123630</xdr:rowOff>
    </xdr:from>
    <xdr:ext cx="405111" cy="259045"/>
    <xdr:sp macro="" textlink="">
      <xdr:nvSpPr>
        <xdr:cNvPr id="84" name="n_1aveValue有形固定資産減価償却率"/>
        <xdr:cNvSpPr txBox="1"/>
      </xdr:nvSpPr>
      <xdr:spPr>
        <a:xfrm>
          <a:off x="3836043"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72196</xdr:rowOff>
    </xdr:from>
    <xdr:ext cx="405111" cy="259045"/>
    <xdr:sp macro="" textlink="">
      <xdr:nvSpPr>
        <xdr:cNvPr id="85" name="n_1mainValue有形固定資産減価償却率"/>
        <xdr:cNvSpPr txBox="1"/>
      </xdr:nvSpPr>
      <xdr:spPr>
        <a:xfrm>
          <a:off x="3836043" y="668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7,389
7,248
7.80
4,457,042
4,412,037
45,005
2,320,645
2,157,265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85816</xdr:rowOff>
    </xdr:from>
    <xdr:to>
      <xdr:col>5</xdr:col>
      <xdr:colOff>409575</xdr:colOff>
      <xdr:row>40</xdr:row>
      <xdr:rowOff>15966</xdr:rowOff>
    </xdr:to>
    <xdr:sp macro="" textlink="">
      <xdr:nvSpPr>
        <xdr:cNvPr id="72" name="円/楕円 71"/>
        <xdr:cNvSpPr/>
      </xdr:nvSpPr>
      <xdr:spPr>
        <a:xfrm>
          <a:off x="3746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7093</xdr:rowOff>
    </xdr:from>
    <xdr:ext cx="405111" cy="259045"/>
    <xdr:sp macro="" textlink="">
      <xdr:nvSpPr>
        <xdr:cNvPr id="74" name="n_1mainValue【道路】&#10;有形固定資産減価償却率"/>
        <xdr:cNvSpPr txBox="1"/>
      </xdr:nvSpPr>
      <xdr:spPr>
        <a:xfrm>
          <a:off x="3582043"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132118</xdr:rowOff>
    </xdr:from>
    <xdr:to>
      <xdr:col>14</xdr:col>
      <xdr:colOff>79375</xdr:colOff>
      <xdr:row>41</xdr:row>
      <xdr:rowOff>62268</xdr:rowOff>
    </xdr:to>
    <xdr:sp macro="" textlink="">
      <xdr:nvSpPr>
        <xdr:cNvPr id="111" name="円/楕円 110"/>
        <xdr:cNvSpPr/>
      </xdr:nvSpPr>
      <xdr:spPr>
        <a:xfrm>
          <a:off x="9588500" y="69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53395</xdr:rowOff>
    </xdr:from>
    <xdr:ext cx="534377" cy="259045"/>
    <xdr:sp macro="" textlink="">
      <xdr:nvSpPr>
        <xdr:cNvPr id="113" name="n_1mainValue【道路】&#10;一人当たり延長"/>
        <xdr:cNvSpPr txBox="1"/>
      </xdr:nvSpPr>
      <xdr:spPr>
        <a:xfrm>
          <a:off x="9359410" y="708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154" name="直線コネクタ 153"/>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155"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156" name="直線コネクタ 155"/>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7"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8" name="直線コネクタ 1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159"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160" name="フローチャート : 判断 159"/>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161" name="フローチャート : 判断 160"/>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636</xdr:rowOff>
    </xdr:from>
    <xdr:to>
      <xdr:col>5</xdr:col>
      <xdr:colOff>409575</xdr:colOff>
      <xdr:row>86</xdr:row>
      <xdr:rowOff>102236</xdr:rowOff>
    </xdr:to>
    <xdr:sp macro="" textlink="">
      <xdr:nvSpPr>
        <xdr:cNvPr id="167" name="円/楕円 166"/>
        <xdr:cNvSpPr/>
      </xdr:nvSpPr>
      <xdr:spPr>
        <a:xfrm>
          <a:off x="3746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141622</xdr:rowOff>
    </xdr:from>
    <xdr:ext cx="405111" cy="259045"/>
    <xdr:sp macro="" textlink="">
      <xdr:nvSpPr>
        <xdr:cNvPr id="168"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93363</xdr:rowOff>
    </xdr:from>
    <xdr:ext cx="405111" cy="259045"/>
    <xdr:sp macro="" textlink="">
      <xdr:nvSpPr>
        <xdr:cNvPr id="169" name="n_1mainValue【公営住宅】&#10;有形固定資産減価償却率"/>
        <xdr:cNvSpPr txBox="1"/>
      </xdr:nvSpPr>
      <xdr:spPr>
        <a:xfrm>
          <a:off x="3582043"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0" name="直線コネクタ 1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1" name="テキスト ボックス 1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2" name="直線コネクタ 1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3" name="テキスト ボックス 1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4" name="直線コネクタ 1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5" name="テキスト ボックス 1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6" name="直線コネクタ 1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7" name="テキスト ボックス 1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8" name="直線コネクタ 1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9" name="テキスト ボックス 1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193" name="直線コネクタ 19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19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195" name="直線コネクタ 19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19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197" name="直線コネクタ 19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19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199" name="フローチャート : 判断 19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00" name="フローチャート : 判断 19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99313</xdr:rowOff>
    </xdr:from>
    <xdr:to>
      <xdr:col>14</xdr:col>
      <xdr:colOff>79375</xdr:colOff>
      <xdr:row>84</xdr:row>
      <xdr:rowOff>29463</xdr:rowOff>
    </xdr:to>
    <xdr:sp macro="" textlink="">
      <xdr:nvSpPr>
        <xdr:cNvPr id="206" name="円/楕円 205"/>
        <xdr:cNvSpPr/>
      </xdr:nvSpPr>
      <xdr:spPr>
        <a:xfrm>
          <a:off x="9588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2557</xdr:rowOff>
    </xdr:from>
    <xdr:ext cx="469744" cy="259045"/>
    <xdr:sp macro="" textlink="">
      <xdr:nvSpPr>
        <xdr:cNvPr id="207"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20590</xdr:rowOff>
    </xdr:from>
    <xdr:ext cx="469744" cy="259045"/>
    <xdr:sp macro="" textlink="">
      <xdr:nvSpPr>
        <xdr:cNvPr id="208" name="n_1mainValue【公営住宅】&#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7" name="正方形/長方形 2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8" name="正方形/長方形 2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9" name="正方形/長方形 2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0" name="正方形/長方形 2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1" name="正方形/長方形 2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2" name="正方形/長方形 2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3" name="正方形/長方形 2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4" name="正方形/長方形 22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5" name="正方形/長方形 2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6" name="正方形/長方形 2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7" name="正方形/長方形 2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8" name="正方形/長方形 2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9" name="正方形/長方形 2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0" name="正方形/長方形 2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1" name="正方形/長方形 2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2" name="正方形/長方形 2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3" name="テキスト ボックス 2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4" name="直線コネクタ 2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5" name="直線コネクタ 2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6" name="テキスト ボックス 2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7" name="直線コネクタ 2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8" name="テキスト ボックス 2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9" name="直線コネクタ 2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0" name="テキスト ボックス 2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1" name="直線コネクタ 2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2" name="テキスト ボックス 2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3" name="直線コネクタ 2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4" name="テキスト ボックス 2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5" name="直線コネクタ 2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6" name="テキスト ボックス 2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8" name="テキスト ボックス 2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250" name="直線コネクタ 249"/>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251"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252" name="直線コネクタ 251"/>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253"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254" name="直線コネクタ 25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255"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256" name="フローチャート : 判断 25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257" name="フローチャート : 判断 256"/>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28666</xdr:rowOff>
    </xdr:from>
    <xdr:to>
      <xdr:col>22</xdr:col>
      <xdr:colOff>415925</xdr:colOff>
      <xdr:row>39</xdr:row>
      <xdr:rowOff>130266</xdr:rowOff>
    </xdr:to>
    <xdr:sp macro="" textlink="">
      <xdr:nvSpPr>
        <xdr:cNvPr id="263" name="円/楕円 262"/>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35758</xdr:rowOff>
    </xdr:from>
    <xdr:ext cx="405111" cy="259045"/>
    <xdr:sp macro="" textlink="">
      <xdr:nvSpPr>
        <xdr:cNvPr id="264"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121393</xdr:rowOff>
    </xdr:from>
    <xdr:ext cx="405111" cy="259045"/>
    <xdr:sp macro="" textlink="">
      <xdr:nvSpPr>
        <xdr:cNvPr id="265" name="n_1mainValue【認定こども園・幼稚園・保育所】&#10;有形固定資産減価償却率"/>
        <xdr:cNvSpPr txBox="1"/>
      </xdr:nvSpPr>
      <xdr:spPr>
        <a:xfrm>
          <a:off x="15266043"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6" name="直線コネクタ 2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7" name="テキスト ボックス 2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8" name="直線コネクタ 2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9" name="テキスト ボックス 2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0" name="直線コネクタ 2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1" name="テキスト ボックス 2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2" name="直線コネクタ 2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3" name="テキスト ボックス 2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4" name="直線コネクタ 2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5" name="テキスト ボックス 2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6" name="直線コネクタ 2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7" name="テキスト ボックス 2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289" name="直線コネクタ 288"/>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290"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291" name="直線コネクタ 290"/>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292"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293" name="直線コネクタ 292"/>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294"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295" name="フローチャート : 判断 294"/>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296" name="フローチャート : 判断 295"/>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17780</xdr:rowOff>
    </xdr:from>
    <xdr:to>
      <xdr:col>31</xdr:col>
      <xdr:colOff>85725</xdr:colOff>
      <xdr:row>37</xdr:row>
      <xdr:rowOff>119380</xdr:rowOff>
    </xdr:to>
    <xdr:sp macro="" textlink="">
      <xdr:nvSpPr>
        <xdr:cNvPr id="302" name="円/楕円 301"/>
        <xdr:cNvSpPr/>
      </xdr:nvSpPr>
      <xdr:spPr>
        <a:xfrm>
          <a:off x="2127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124477</xdr:rowOff>
    </xdr:from>
    <xdr:ext cx="469744" cy="259045"/>
    <xdr:sp macro="" textlink="">
      <xdr:nvSpPr>
        <xdr:cNvPr id="303"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110507</xdr:rowOff>
    </xdr:from>
    <xdr:ext cx="469744" cy="259045"/>
    <xdr:sp macro="" textlink="">
      <xdr:nvSpPr>
        <xdr:cNvPr id="304" name="n_1mainValue【認定こども園・幼稚園・保育所】&#10;一人当たり面積"/>
        <xdr:cNvSpPr txBox="1"/>
      </xdr:nvSpPr>
      <xdr:spPr>
        <a:xfrm>
          <a:off x="210757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5" name="テキスト ボックス 3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6" name="直線コネクタ 3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7" name="テキスト ボックス 3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8" name="直線コネクタ 3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9" name="テキスト ボックス 3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0" name="直線コネクタ 3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21" name="テキスト ボックス 3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22" name="直線コネクタ 3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3" name="テキスト ボックス 3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27" name="直線コネクタ 326"/>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28"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29" name="直線コネクタ 328"/>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30"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31" name="直線コネクタ 330"/>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32"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33" name="フローチャート : 判断 332"/>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34" name="フローチャート : 判断 333"/>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159512</xdr:rowOff>
    </xdr:from>
    <xdr:to>
      <xdr:col>22</xdr:col>
      <xdr:colOff>415925</xdr:colOff>
      <xdr:row>62</xdr:row>
      <xdr:rowOff>89662</xdr:rowOff>
    </xdr:to>
    <xdr:sp macro="" textlink="">
      <xdr:nvSpPr>
        <xdr:cNvPr id="340" name="円/楕円 339"/>
        <xdr:cNvSpPr/>
      </xdr:nvSpPr>
      <xdr:spPr>
        <a:xfrm>
          <a:off x="15430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341"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80789</xdr:rowOff>
    </xdr:from>
    <xdr:ext cx="405111" cy="259045"/>
    <xdr:sp macro="" textlink="">
      <xdr:nvSpPr>
        <xdr:cNvPr id="342" name="n_1mainValue【学校施設】&#10;有形固定資産減価償却率"/>
        <xdr:cNvSpPr txBox="1"/>
      </xdr:nvSpPr>
      <xdr:spPr>
        <a:xfrm>
          <a:off x="15266043"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4" name="直線コネクタ 3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5" name="テキスト ボックス 3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6" name="直線コネクタ 3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7" name="テキスト ボックス 3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8" name="直線コネクタ 3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9" name="テキスト ボックス 3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0" name="直線コネクタ 3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1" name="テキスト ボックス 3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2" name="直線コネクタ 3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3" name="テキスト ボックス 3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367" name="直線コネクタ 366"/>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368"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369" name="直線コネクタ 368"/>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370"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371" name="直線コネクタ 370"/>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372"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373" name="フローチャート : 判断 372"/>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374" name="フローチャート : 判断 373"/>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38354</xdr:rowOff>
    </xdr:from>
    <xdr:to>
      <xdr:col>31</xdr:col>
      <xdr:colOff>85725</xdr:colOff>
      <xdr:row>56</xdr:row>
      <xdr:rowOff>139954</xdr:rowOff>
    </xdr:to>
    <xdr:sp macro="" textlink="">
      <xdr:nvSpPr>
        <xdr:cNvPr id="380" name="円/楕円 379"/>
        <xdr:cNvSpPr/>
      </xdr:nvSpPr>
      <xdr:spPr>
        <a:xfrm>
          <a:off x="21272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51071</xdr:rowOff>
    </xdr:from>
    <xdr:ext cx="469744" cy="259045"/>
    <xdr:sp macro="" textlink="">
      <xdr:nvSpPr>
        <xdr:cNvPr id="381" name="n_1aveValue【学校施設】&#10;一人当たり面積"/>
        <xdr:cNvSpPr txBox="1"/>
      </xdr:nvSpPr>
      <xdr:spPr>
        <a:xfrm>
          <a:off x="21075727" y="99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156481</xdr:rowOff>
    </xdr:from>
    <xdr:ext cx="469744" cy="259045"/>
    <xdr:sp macro="" textlink="">
      <xdr:nvSpPr>
        <xdr:cNvPr id="382" name="n_1mainValue【学校施設】&#10;一人当たり面積"/>
        <xdr:cNvSpPr txBox="1"/>
      </xdr:nvSpPr>
      <xdr:spPr>
        <a:xfrm>
          <a:off x="210757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3" name="テキスト ボックス 3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4" name="直線コネクタ 3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5" name="テキスト ボックス 3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6" name="直線コネクタ 3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7" name="テキスト ボックス 3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8" name="直線コネクタ 3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9" name="テキスト ボックス 3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0" name="直線コネクタ 3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01" name="テキスト ボックス 40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3" name="テキスト ボックス 40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90678</xdr:rowOff>
    </xdr:from>
    <xdr:to>
      <xdr:col>23</xdr:col>
      <xdr:colOff>516889</xdr:colOff>
      <xdr:row>85</xdr:row>
      <xdr:rowOff>44958</xdr:rowOff>
    </xdr:to>
    <xdr:cxnSp macro="">
      <xdr:nvCxnSpPr>
        <xdr:cNvPr id="405" name="直線コネクタ 404"/>
        <xdr:cNvCxnSpPr/>
      </xdr:nvCxnSpPr>
      <xdr:spPr>
        <a:xfrm flipV="1">
          <a:off x="16318864" y="1329232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48785</xdr:rowOff>
    </xdr:from>
    <xdr:ext cx="405111" cy="259045"/>
    <xdr:sp macro="" textlink="">
      <xdr:nvSpPr>
        <xdr:cNvPr id="406" name="【児童館】&#10;有形固定資産減価償却率最小値テキスト"/>
        <xdr:cNvSpPr txBox="1"/>
      </xdr:nvSpPr>
      <xdr:spPr>
        <a:xfrm>
          <a:off x="16408400"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428625</xdr:colOff>
      <xdr:row>85</xdr:row>
      <xdr:rowOff>44958</xdr:rowOff>
    </xdr:from>
    <xdr:to>
      <xdr:col>23</xdr:col>
      <xdr:colOff>606425</xdr:colOff>
      <xdr:row>85</xdr:row>
      <xdr:rowOff>44958</xdr:rowOff>
    </xdr:to>
    <xdr:cxnSp macro="">
      <xdr:nvCxnSpPr>
        <xdr:cNvPr id="407" name="直線コネクタ 406"/>
        <xdr:cNvCxnSpPr/>
      </xdr:nvCxnSpPr>
      <xdr:spPr>
        <a:xfrm>
          <a:off x="16230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37355</xdr:rowOff>
    </xdr:from>
    <xdr:ext cx="405111" cy="259045"/>
    <xdr:sp macro="" textlink="">
      <xdr:nvSpPr>
        <xdr:cNvPr id="408" name="【児童館】&#10;有形固定資産減価償却率最大値テキスト"/>
        <xdr:cNvSpPr txBox="1"/>
      </xdr:nvSpPr>
      <xdr:spPr>
        <a:xfrm>
          <a:off x="164084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23</xdr:col>
      <xdr:colOff>428625</xdr:colOff>
      <xdr:row>77</xdr:row>
      <xdr:rowOff>90678</xdr:rowOff>
    </xdr:from>
    <xdr:to>
      <xdr:col>23</xdr:col>
      <xdr:colOff>606425</xdr:colOff>
      <xdr:row>77</xdr:row>
      <xdr:rowOff>90678</xdr:rowOff>
    </xdr:to>
    <xdr:cxnSp macro="">
      <xdr:nvCxnSpPr>
        <xdr:cNvPr id="409" name="直線コネクタ 408"/>
        <xdr:cNvCxnSpPr/>
      </xdr:nvCxnSpPr>
      <xdr:spPr>
        <a:xfrm>
          <a:off x="16230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144035</xdr:rowOff>
    </xdr:from>
    <xdr:ext cx="405111" cy="259045"/>
    <xdr:sp macro="" textlink="">
      <xdr:nvSpPr>
        <xdr:cNvPr id="410" name="【児童館】&#10;有形固定資産減価償却率平均値テキスト"/>
        <xdr:cNvSpPr txBox="1"/>
      </xdr:nvSpPr>
      <xdr:spPr>
        <a:xfrm>
          <a:off x="16408400" y="13517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165608</xdr:rowOff>
    </xdr:from>
    <xdr:to>
      <xdr:col>23</xdr:col>
      <xdr:colOff>568325</xdr:colOff>
      <xdr:row>79</xdr:row>
      <xdr:rowOff>95758</xdr:rowOff>
    </xdr:to>
    <xdr:sp macro="" textlink="">
      <xdr:nvSpPr>
        <xdr:cNvPr id="411" name="フローチャート : 判断 410"/>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21589</xdr:rowOff>
    </xdr:from>
    <xdr:to>
      <xdr:col>22</xdr:col>
      <xdr:colOff>415925</xdr:colOff>
      <xdr:row>81</xdr:row>
      <xdr:rowOff>123189</xdr:rowOff>
    </xdr:to>
    <xdr:sp macro="" textlink="">
      <xdr:nvSpPr>
        <xdr:cNvPr id="412" name="フローチャート : 判断 411"/>
        <xdr:cNvSpPr/>
      </xdr:nvSpPr>
      <xdr:spPr>
        <a:xfrm>
          <a:off x="15430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7874</xdr:rowOff>
    </xdr:from>
    <xdr:to>
      <xdr:col>22</xdr:col>
      <xdr:colOff>415925</xdr:colOff>
      <xdr:row>83</xdr:row>
      <xdr:rowOff>109474</xdr:rowOff>
    </xdr:to>
    <xdr:sp macro="" textlink="">
      <xdr:nvSpPr>
        <xdr:cNvPr id="418" name="円/楕円 417"/>
        <xdr:cNvSpPr/>
      </xdr:nvSpPr>
      <xdr:spPr>
        <a:xfrm>
          <a:off x="1543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139716</xdr:rowOff>
    </xdr:from>
    <xdr:ext cx="405111" cy="259045"/>
    <xdr:sp macro="" textlink="">
      <xdr:nvSpPr>
        <xdr:cNvPr id="419" name="n_1aveValue【児童館】&#10;有形固定資産減価償却率"/>
        <xdr:cNvSpPr txBox="1"/>
      </xdr:nvSpPr>
      <xdr:spPr>
        <a:xfrm>
          <a:off x="15266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100601</xdr:rowOff>
    </xdr:from>
    <xdr:ext cx="405111" cy="259045"/>
    <xdr:sp macro="" textlink="">
      <xdr:nvSpPr>
        <xdr:cNvPr id="420" name="n_1mainValue【児童館】&#10;有形固定資産減価償却率"/>
        <xdr:cNvSpPr txBox="1"/>
      </xdr:nvSpPr>
      <xdr:spPr>
        <a:xfrm>
          <a:off x="15266043"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1" name="直線コネクタ 4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2" name="テキスト ボックス 4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3" name="直線コネクタ 4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4" name="テキスト ボックス 4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5" name="直線コネクタ 4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6" name="テキスト ボックス 4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7" name="直線コネクタ 4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8" name="テキスト ボックス 4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9" name="直線コネクタ 4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0" name="テキスト ボックス 4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1" name="直線コネクタ 4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2" name="テキスト ボックス 4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116477</xdr:rowOff>
    </xdr:from>
    <xdr:to>
      <xdr:col>32</xdr:col>
      <xdr:colOff>186689</xdr:colOff>
      <xdr:row>84</xdr:row>
      <xdr:rowOff>87086</xdr:rowOff>
    </xdr:to>
    <xdr:cxnSp macro="">
      <xdr:nvCxnSpPr>
        <xdr:cNvPr id="446" name="直線コネクタ 445"/>
        <xdr:cNvCxnSpPr/>
      </xdr:nvCxnSpPr>
      <xdr:spPr>
        <a:xfrm flipV="1">
          <a:off x="22160864" y="13489577"/>
          <a:ext cx="0" cy="99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90913</xdr:rowOff>
    </xdr:from>
    <xdr:ext cx="469744" cy="259045"/>
    <xdr:sp macro="" textlink="">
      <xdr:nvSpPr>
        <xdr:cNvPr id="447" name="【児童館】&#10;一人当たり面積最小値テキスト"/>
        <xdr:cNvSpPr txBox="1"/>
      </xdr:nvSpPr>
      <xdr:spPr>
        <a:xfrm>
          <a:off x="222504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84</xdr:row>
      <xdr:rowOff>87086</xdr:rowOff>
    </xdr:from>
    <xdr:to>
      <xdr:col>32</xdr:col>
      <xdr:colOff>276225</xdr:colOff>
      <xdr:row>84</xdr:row>
      <xdr:rowOff>87086</xdr:rowOff>
    </xdr:to>
    <xdr:cxnSp macro="">
      <xdr:nvCxnSpPr>
        <xdr:cNvPr id="448" name="直線コネクタ 447"/>
        <xdr:cNvCxnSpPr/>
      </xdr:nvCxnSpPr>
      <xdr:spPr>
        <a:xfrm>
          <a:off x="22072600" y="1448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63154</xdr:rowOff>
    </xdr:from>
    <xdr:ext cx="469744" cy="259045"/>
    <xdr:sp macro="" textlink="">
      <xdr:nvSpPr>
        <xdr:cNvPr id="449" name="【児童館】&#10;一人当たり面積最大値テキスト"/>
        <xdr:cNvSpPr txBox="1"/>
      </xdr:nvSpPr>
      <xdr:spPr>
        <a:xfrm>
          <a:off x="222504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78</xdr:row>
      <xdr:rowOff>116477</xdr:rowOff>
    </xdr:from>
    <xdr:to>
      <xdr:col>32</xdr:col>
      <xdr:colOff>276225</xdr:colOff>
      <xdr:row>78</xdr:row>
      <xdr:rowOff>116477</xdr:rowOff>
    </xdr:to>
    <xdr:cxnSp macro="">
      <xdr:nvCxnSpPr>
        <xdr:cNvPr id="450" name="直線コネクタ 449"/>
        <xdr:cNvCxnSpPr/>
      </xdr:nvCxnSpPr>
      <xdr:spPr>
        <a:xfrm>
          <a:off x="22072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130646</xdr:rowOff>
    </xdr:from>
    <xdr:ext cx="469744" cy="259045"/>
    <xdr:sp macro="" textlink="">
      <xdr:nvSpPr>
        <xdr:cNvPr id="451" name="【児童館】&#10;一人当たり面積平均値テキスト"/>
        <xdr:cNvSpPr txBox="1"/>
      </xdr:nvSpPr>
      <xdr:spPr>
        <a:xfrm>
          <a:off x="22250400" y="1401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152219</xdr:rowOff>
    </xdr:from>
    <xdr:to>
      <xdr:col>32</xdr:col>
      <xdr:colOff>238125</xdr:colOff>
      <xdr:row>82</xdr:row>
      <xdr:rowOff>82369</xdr:rowOff>
    </xdr:to>
    <xdr:sp macro="" textlink="">
      <xdr:nvSpPr>
        <xdr:cNvPr id="452" name="フローチャート : 判断 451"/>
        <xdr:cNvSpPr/>
      </xdr:nvSpPr>
      <xdr:spPr>
        <a:xfrm>
          <a:off x="22110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83638</xdr:rowOff>
    </xdr:from>
    <xdr:to>
      <xdr:col>31</xdr:col>
      <xdr:colOff>85725</xdr:colOff>
      <xdr:row>84</xdr:row>
      <xdr:rowOff>13788</xdr:rowOff>
    </xdr:to>
    <xdr:sp macro="" textlink="">
      <xdr:nvSpPr>
        <xdr:cNvPr id="453" name="フローチャート : 判断 452"/>
        <xdr:cNvSpPr/>
      </xdr:nvSpPr>
      <xdr:spPr>
        <a:xfrm>
          <a:off x="2127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4" name="テキスト ボックス 4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5" name="テキスト ボックス 4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6" name="テキスト ボックス 4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7" name="テキスト ボックス 4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8" name="テキスト ボックス 4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86905</xdr:rowOff>
    </xdr:from>
    <xdr:to>
      <xdr:col>31</xdr:col>
      <xdr:colOff>85725</xdr:colOff>
      <xdr:row>86</xdr:row>
      <xdr:rowOff>17055</xdr:rowOff>
    </xdr:to>
    <xdr:sp macro="" textlink="">
      <xdr:nvSpPr>
        <xdr:cNvPr id="459" name="円/楕円 458"/>
        <xdr:cNvSpPr/>
      </xdr:nvSpPr>
      <xdr:spPr>
        <a:xfrm>
          <a:off x="2127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30315</xdr:rowOff>
    </xdr:from>
    <xdr:ext cx="469744" cy="259045"/>
    <xdr:sp macro="" textlink="">
      <xdr:nvSpPr>
        <xdr:cNvPr id="460" name="n_1aveValue【児童館】&#10;一人当たり面積"/>
        <xdr:cNvSpPr txBox="1"/>
      </xdr:nvSpPr>
      <xdr:spPr>
        <a:xfrm>
          <a:off x="21075727" y="140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8182</xdr:rowOff>
    </xdr:from>
    <xdr:ext cx="469744" cy="259045"/>
    <xdr:sp macro="" textlink="">
      <xdr:nvSpPr>
        <xdr:cNvPr id="461" name="n_1mainValue【児童館】&#10;一人当たり面積"/>
        <xdr:cNvSpPr txBox="1"/>
      </xdr:nvSpPr>
      <xdr:spPr>
        <a:xfrm>
          <a:off x="21075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3" name="直線コネクタ 4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4" name="テキスト ボックス 4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5" name="直線コネクタ 4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6" name="テキスト ボックス 4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7" name="直線コネクタ 4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8" name="テキスト ボックス 4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9" name="直線コネクタ 4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0" name="テキスト ボックス 47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124206</xdr:rowOff>
    </xdr:to>
    <xdr:cxnSp macro="">
      <xdr:nvCxnSpPr>
        <xdr:cNvPr id="484" name="直線コネクタ 483"/>
        <xdr:cNvCxnSpPr/>
      </xdr:nvCxnSpPr>
      <xdr:spPr>
        <a:xfrm flipV="1">
          <a:off x="16318864" y="17221200"/>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128033</xdr:rowOff>
    </xdr:from>
    <xdr:ext cx="405111" cy="259045"/>
    <xdr:sp macro="" textlink="">
      <xdr:nvSpPr>
        <xdr:cNvPr id="485" name="【公民館】&#10;有形固定資産減価償却率最小値テキスト"/>
        <xdr:cNvSpPr txBox="1"/>
      </xdr:nvSpPr>
      <xdr:spPr>
        <a:xfrm>
          <a:off x="16408400" y="1830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106</xdr:row>
      <xdr:rowOff>124206</xdr:rowOff>
    </xdr:from>
    <xdr:to>
      <xdr:col>23</xdr:col>
      <xdr:colOff>606425</xdr:colOff>
      <xdr:row>106</xdr:row>
      <xdr:rowOff>124206</xdr:rowOff>
    </xdr:to>
    <xdr:cxnSp macro="">
      <xdr:nvCxnSpPr>
        <xdr:cNvPr id="486" name="直線コネクタ 485"/>
        <xdr:cNvCxnSpPr/>
      </xdr:nvCxnSpPr>
      <xdr:spPr>
        <a:xfrm>
          <a:off x="16230600" y="1829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7"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8" name="直線コネクタ 48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10685</xdr:rowOff>
    </xdr:from>
    <xdr:ext cx="405111" cy="259045"/>
    <xdr:sp macro="" textlink="">
      <xdr:nvSpPr>
        <xdr:cNvPr id="489" name="【公民館】&#10;有形固定資産減価償却率平均値テキスト"/>
        <xdr:cNvSpPr txBox="1"/>
      </xdr:nvSpPr>
      <xdr:spPr>
        <a:xfrm>
          <a:off x="16408400" y="17670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32258</xdr:rowOff>
    </xdr:from>
    <xdr:to>
      <xdr:col>23</xdr:col>
      <xdr:colOff>568325</xdr:colOff>
      <xdr:row>103</xdr:row>
      <xdr:rowOff>133858</xdr:rowOff>
    </xdr:to>
    <xdr:sp macro="" textlink="">
      <xdr:nvSpPr>
        <xdr:cNvPr id="490" name="フローチャート : 判断 489"/>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25400</xdr:rowOff>
    </xdr:from>
    <xdr:to>
      <xdr:col>22</xdr:col>
      <xdr:colOff>415925</xdr:colOff>
      <xdr:row>105</xdr:row>
      <xdr:rowOff>127000</xdr:rowOff>
    </xdr:to>
    <xdr:sp macro="" textlink="">
      <xdr:nvSpPr>
        <xdr:cNvPr id="491" name="フローチャート : 判断 490"/>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155702</xdr:rowOff>
    </xdr:from>
    <xdr:to>
      <xdr:col>22</xdr:col>
      <xdr:colOff>415925</xdr:colOff>
      <xdr:row>108</xdr:row>
      <xdr:rowOff>85852</xdr:rowOff>
    </xdr:to>
    <xdr:sp macro="" textlink="">
      <xdr:nvSpPr>
        <xdr:cNvPr id="497" name="円/楕円 496"/>
        <xdr:cNvSpPr/>
      </xdr:nvSpPr>
      <xdr:spPr>
        <a:xfrm>
          <a:off x="15430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143527</xdr:rowOff>
    </xdr:from>
    <xdr:ext cx="405111" cy="259045"/>
    <xdr:sp macro="" textlink="">
      <xdr:nvSpPr>
        <xdr:cNvPr id="498" name="n_1aveValue【公民館】&#10;有形固定資産減価償却率"/>
        <xdr:cNvSpPr txBox="1"/>
      </xdr:nvSpPr>
      <xdr:spPr>
        <a:xfrm>
          <a:off x="15266043"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76979</xdr:rowOff>
    </xdr:from>
    <xdr:ext cx="405111" cy="259045"/>
    <xdr:sp macro="" textlink="">
      <xdr:nvSpPr>
        <xdr:cNvPr id="499" name="n_1mainValue【公民館】&#10;有形固定資産減価償却率"/>
        <xdr:cNvSpPr txBox="1"/>
      </xdr:nvSpPr>
      <xdr:spPr>
        <a:xfrm>
          <a:off x="15266043"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23" name="直線コネクタ 522"/>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24"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25" name="直線コネクタ 524"/>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26"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27" name="直線コネクタ 5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28"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29" name="フローチャート : 判断 528"/>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30" name="フローチャート : 判断 529"/>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78739</xdr:rowOff>
    </xdr:from>
    <xdr:to>
      <xdr:col>31</xdr:col>
      <xdr:colOff>85725</xdr:colOff>
      <xdr:row>106</xdr:row>
      <xdr:rowOff>8889</xdr:rowOff>
    </xdr:to>
    <xdr:sp macro="" textlink="">
      <xdr:nvSpPr>
        <xdr:cNvPr id="536" name="円/楕円 535"/>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46372</xdr:rowOff>
    </xdr:from>
    <xdr:ext cx="469744" cy="259045"/>
    <xdr:sp macro="" textlink="">
      <xdr:nvSpPr>
        <xdr:cNvPr id="537"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xdr:rowOff>
    </xdr:from>
    <xdr:ext cx="469744" cy="259045"/>
    <xdr:sp macro="" textlink="">
      <xdr:nvSpPr>
        <xdr:cNvPr id="538" name="n_1main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すべて</a:t>
          </a:r>
          <a:r>
            <a:rPr lang="ja-JP" altLang="ja-JP" sz="1300" b="0" i="0" baseline="0">
              <a:solidFill>
                <a:schemeClr val="dk1"/>
              </a:solidFill>
              <a:effectLst/>
              <a:latin typeface="+mn-lt"/>
              <a:ea typeface="+mn-ea"/>
              <a:cs typeface="+mn-cs"/>
            </a:rPr>
            <a:t>の類型において、有形固定資産減価償却率は類似団体平均を下回っている</a:t>
          </a:r>
          <a:r>
            <a:rPr lang="ja-JP" altLang="en-US" sz="1300" b="0" i="0" baseline="0">
              <a:solidFill>
                <a:schemeClr val="dk1"/>
              </a:solidFill>
              <a:effectLst/>
              <a:latin typeface="+mn-lt"/>
              <a:ea typeface="+mn-ea"/>
              <a:cs typeface="+mn-cs"/>
            </a:rPr>
            <a:t>。ただし、</a:t>
          </a:r>
          <a:r>
            <a:rPr lang="ja-JP" altLang="ja-JP" sz="1300" b="0" i="0" baseline="0">
              <a:solidFill>
                <a:schemeClr val="dk1"/>
              </a:solidFill>
              <a:effectLst/>
              <a:latin typeface="+mn-lt"/>
              <a:ea typeface="+mn-ea"/>
              <a:cs typeface="+mn-cs"/>
            </a:rPr>
            <a:t>公営住宅については、</a:t>
          </a:r>
          <a:r>
            <a:rPr lang="ja-JP" altLang="en-US" sz="1300" b="0" i="0" baseline="0">
              <a:solidFill>
                <a:schemeClr val="dk1"/>
              </a:solidFill>
              <a:effectLst/>
              <a:latin typeface="+mn-lt"/>
              <a:ea typeface="+mn-ea"/>
              <a:cs typeface="+mn-cs"/>
            </a:rPr>
            <a:t>築</a:t>
          </a:r>
          <a:r>
            <a:rPr lang="en-US" altLang="ja-JP" sz="1300" b="0" i="0" baseline="0">
              <a:solidFill>
                <a:schemeClr val="dk1"/>
              </a:solidFill>
              <a:effectLst/>
              <a:latin typeface="+mn-lt"/>
              <a:ea typeface="+mn-ea"/>
              <a:cs typeface="+mn-cs"/>
            </a:rPr>
            <a:t>40</a:t>
          </a:r>
          <a:r>
            <a:rPr lang="ja-JP" altLang="en-US" sz="1300" b="0" i="0" baseline="0">
              <a:solidFill>
                <a:schemeClr val="dk1"/>
              </a:solidFill>
              <a:effectLst/>
              <a:latin typeface="+mn-lt"/>
              <a:ea typeface="+mn-ea"/>
              <a:cs typeface="+mn-cs"/>
            </a:rPr>
            <a:t>年以上を経過し老朽化が進んでいる。今後の方向性として、公営住宅ついては、町民生活の安定と社会福祉の増進のために必要な施設であることから、現在の配置・機能を維持する。また、個別施設計画を策定し、計画的な保全による長寿命化対策等を行い、安全・安心の確保と必要戸数水準が確保できるように努める。また、改良住宅については、初期の目的を完了していることから、今後、地域の活力を高めていくことを目的に、譲渡を進めて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7,389
7,248
7.80
4,457,042
4,412,037
45,005
2,320,645
2,157,265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8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69215</xdr:rowOff>
    </xdr:from>
    <xdr:to>
      <xdr:col>5</xdr:col>
      <xdr:colOff>409575</xdr:colOff>
      <xdr:row>63</xdr:row>
      <xdr:rowOff>170815</xdr:rowOff>
    </xdr:to>
    <xdr:sp macro="" textlink="">
      <xdr:nvSpPr>
        <xdr:cNvPr id="91" name="円/楕円 90"/>
        <xdr:cNvSpPr/>
      </xdr:nvSpPr>
      <xdr:spPr>
        <a:xfrm>
          <a:off x="3746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161942</xdr:rowOff>
    </xdr:from>
    <xdr:ext cx="405111" cy="259045"/>
    <xdr:sp macro="" textlink="">
      <xdr:nvSpPr>
        <xdr:cNvPr id="92" name="n_1mainValue【体育館・プール】&#10;有形固定資産減価償却率"/>
        <xdr:cNvSpPr txBox="1"/>
      </xdr:nvSpPr>
      <xdr:spPr>
        <a:xfrm>
          <a:off x="3582043"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6" name="直線コネクタ 11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8" name="直線コネクタ 11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1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0" name="直線コネクタ 11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2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2" name="フローチャート : 判断 12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3" name="フローチャート : 判断 12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86360</xdr:rowOff>
    </xdr:from>
    <xdr:to>
      <xdr:col>14</xdr:col>
      <xdr:colOff>79375</xdr:colOff>
      <xdr:row>60</xdr:row>
      <xdr:rowOff>16510</xdr:rowOff>
    </xdr:to>
    <xdr:sp macro="" textlink="">
      <xdr:nvSpPr>
        <xdr:cNvPr id="130" name="円/楕円 129"/>
        <xdr:cNvSpPr/>
      </xdr:nvSpPr>
      <xdr:spPr>
        <a:xfrm>
          <a:off x="958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7637</xdr:rowOff>
    </xdr:from>
    <xdr:ext cx="469744" cy="259045"/>
    <xdr:sp macro="" textlink="">
      <xdr:nvSpPr>
        <xdr:cNvPr id="131" name="n_1mainValue【体育館・プール】&#10;一人当たり面積"/>
        <xdr:cNvSpPr txBox="1"/>
      </xdr:nvSpPr>
      <xdr:spPr>
        <a:xfrm>
          <a:off x="9391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4" name="テキスト ボックス 14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54" name="テキスト ボックス 15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6" name="テキスト ボックス 15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126274</xdr:rowOff>
    </xdr:from>
    <xdr:to>
      <xdr:col>6</xdr:col>
      <xdr:colOff>510540</xdr:colOff>
      <xdr:row>84</xdr:row>
      <xdr:rowOff>11974</xdr:rowOff>
    </xdr:to>
    <xdr:cxnSp macro="">
      <xdr:nvCxnSpPr>
        <xdr:cNvPr id="158" name="直線コネクタ 157"/>
        <xdr:cNvCxnSpPr/>
      </xdr:nvCxnSpPr>
      <xdr:spPr>
        <a:xfrm flipV="1">
          <a:off x="4634865" y="1349937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15801</xdr:rowOff>
    </xdr:from>
    <xdr:ext cx="405111" cy="259045"/>
    <xdr:sp macro="" textlink="">
      <xdr:nvSpPr>
        <xdr:cNvPr id="159" name="【福祉施設】&#10;有形固定資産減価償却率最小値テキスト"/>
        <xdr:cNvSpPr txBox="1"/>
      </xdr:nvSpPr>
      <xdr:spPr>
        <a:xfrm>
          <a:off x="4724400" y="1441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84</xdr:row>
      <xdr:rowOff>11974</xdr:rowOff>
    </xdr:from>
    <xdr:to>
      <xdr:col>6</xdr:col>
      <xdr:colOff>600075</xdr:colOff>
      <xdr:row>84</xdr:row>
      <xdr:rowOff>11974</xdr:rowOff>
    </xdr:to>
    <xdr:cxnSp macro="">
      <xdr:nvCxnSpPr>
        <xdr:cNvPr id="160" name="直線コネクタ 159"/>
        <xdr:cNvCxnSpPr/>
      </xdr:nvCxnSpPr>
      <xdr:spPr>
        <a:xfrm>
          <a:off x="4546600" y="1441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72951</xdr:rowOff>
    </xdr:from>
    <xdr:ext cx="405111" cy="259045"/>
    <xdr:sp macro="" textlink="">
      <xdr:nvSpPr>
        <xdr:cNvPr id="161" name="【福祉施設】&#10;有形固定資産減価償却率最大値テキスト"/>
        <xdr:cNvSpPr txBox="1"/>
      </xdr:nvSpPr>
      <xdr:spPr>
        <a:xfrm>
          <a:off x="47244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78</xdr:row>
      <xdr:rowOff>126274</xdr:rowOff>
    </xdr:from>
    <xdr:to>
      <xdr:col>6</xdr:col>
      <xdr:colOff>600075</xdr:colOff>
      <xdr:row>78</xdr:row>
      <xdr:rowOff>126274</xdr:rowOff>
    </xdr:to>
    <xdr:cxnSp macro="">
      <xdr:nvCxnSpPr>
        <xdr:cNvPr id="162" name="直線コネクタ 16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71863</xdr:rowOff>
    </xdr:from>
    <xdr:ext cx="405111" cy="259045"/>
    <xdr:sp macro="" textlink="">
      <xdr:nvSpPr>
        <xdr:cNvPr id="163" name="【福祉施設】&#10;有形固定資産減価償却率平均値テキスト"/>
        <xdr:cNvSpPr txBox="1"/>
      </xdr:nvSpPr>
      <xdr:spPr>
        <a:xfrm>
          <a:off x="4724400" y="1395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93436</xdr:rowOff>
    </xdr:from>
    <xdr:to>
      <xdr:col>6</xdr:col>
      <xdr:colOff>561975</xdr:colOff>
      <xdr:row>82</xdr:row>
      <xdr:rowOff>23586</xdr:rowOff>
    </xdr:to>
    <xdr:sp macro="" textlink="">
      <xdr:nvSpPr>
        <xdr:cNvPr id="164" name="フローチャート : 判断 163"/>
        <xdr:cNvSpPr/>
      </xdr:nvSpPr>
      <xdr:spPr>
        <a:xfrm>
          <a:off x="4584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67311</xdr:rowOff>
    </xdr:from>
    <xdr:to>
      <xdr:col>5</xdr:col>
      <xdr:colOff>409575</xdr:colOff>
      <xdr:row>81</xdr:row>
      <xdr:rowOff>168911</xdr:rowOff>
    </xdr:to>
    <xdr:sp macro="" textlink="">
      <xdr:nvSpPr>
        <xdr:cNvPr id="165" name="フローチャート : 判断 16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13988</xdr:rowOff>
    </xdr:from>
    <xdr:ext cx="405111" cy="259045"/>
    <xdr:sp macro="" textlink="">
      <xdr:nvSpPr>
        <xdr:cNvPr id="166" name="n_1aveValue【福祉施設】&#10;有形固定資産減価償却率"/>
        <xdr:cNvSpPr txBox="1"/>
      </xdr:nvSpPr>
      <xdr:spPr>
        <a:xfrm>
          <a:off x="3582043"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19957</xdr:rowOff>
    </xdr:from>
    <xdr:to>
      <xdr:col>5</xdr:col>
      <xdr:colOff>409575</xdr:colOff>
      <xdr:row>86</xdr:row>
      <xdr:rowOff>121557</xdr:rowOff>
    </xdr:to>
    <xdr:sp macro="" textlink="">
      <xdr:nvSpPr>
        <xdr:cNvPr id="172" name="円/楕円 171"/>
        <xdr:cNvSpPr/>
      </xdr:nvSpPr>
      <xdr:spPr>
        <a:xfrm>
          <a:off x="3746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112684</xdr:rowOff>
    </xdr:from>
    <xdr:ext cx="405111" cy="259045"/>
    <xdr:sp macro="" textlink="">
      <xdr:nvSpPr>
        <xdr:cNvPr id="173" name="n_1mainValue【福祉施設】&#10;有形固定資産減価償却率"/>
        <xdr:cNvSpPr txBox="1"/>
      </xdr:nvSpPr>
      <xdr:spPr>
        <a:xfrm>
          <a:off x="3582043"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4" name="直線コネクタ 1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5" name="テキスト ボックス 1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6" name="直線コネクタ 1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7" name="テキスト ボックス 1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8" name="直線コネクタ 1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9" name="テキスト ボックス 1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0" name="直線コネクタ 1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1" name="テキスト ボックス 1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2" name="直線コネクタ 1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3" name="テキスト ボックス 1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4" name="直線コネクタ 1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5" name="テキスト ボックス 1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199" name="直線コネクタ 198"/>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0"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1" name="直線コネクタ 200"/>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2"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03" name="直線コネクタ 202"/>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04"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05" name="フローチャート : 判断 204"/>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06" name="フローチャート : 判断 205"/>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07"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8" name="テキスト ボックス 2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9" name="テキスト ボックス 2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0" name="テキスト ボックス 2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1" name="テキスト ボックス 2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2" name="テキスト ボックス 2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160382</xdr:rowOff>
    </xdr:from>
    <xdr:to>
      <xdr:col>14</xdr:col>
      <xdr:colOff>79375</xdr:colOff>
      <xdr:row>86</xdr:row>
      <xdr:rowOff>90532</xdr:rowOff>
    </xdr:to>
    <xdr:sp macro="" textlink="">
      <xdr:nvSpPr>
        <xdr:cNvPr id="213" name="円/楕円 212"/>
        <xdr:cNvSpPr/>
      </xdr:nvSpPr>
      <xdr:spPr>
        <a:xfrm>
          <a:off x="9588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81659</xdr:rowOff>
    </xdr:from>
    <xdr:ext cx="469744" cy="259045"/>
    <xdr:sp macro="" textlink="">
      <xdr:nvSpPr>
        <xdr:cNvPr id="214" name="n_1mainValue【福祉施設】&#10;一人当たり面積"/>
        <xdr:cNvSpPr txBox="1"/>
      </xdr:nvSpPr>
      <xdr:spPr>
        <a:xfrm>
          <a:off x="93917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2" name="正方形/長方形 2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4" name="正方形/長方形 2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5" name="正方形/長方形 2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6" name="正方形/長方形 2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7" name="正方形/長方形 2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8" name="正方形/長方形 2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9" name="正方形/長方形 2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0" name="正方形/長方形 2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8" name="正方形/長方形 23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6" name="正方形/長方形 24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7" name="正方形/長方形 2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8" name="正方形/長方形 2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9" name="正方形/長方形 2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0" name="正方形/長方形 2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1" name="正方形/長方形 2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2" name="正方形/長方形 2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3" name="正方形/長方形 2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4" name="正方形/長方形 2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55" name="正方形/長方形 2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6" name="正方形/長方形 2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7" name="正方形/長方形 2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8" name="正方形/長方形 2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9" name="正方形/長方形 2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0" name="正方形/長方形 2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1" name="正方形/長方形 2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2" name="正方形/長方形 2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3" name="正方形/長方形 2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4" name="正方形/長方形 2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5" name="正方形/長方形 2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6" name="正方形/長方形 2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7" name="正方形/長方形 2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8" name="正方形/長方形 2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9" name="正方形/長方形 2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0" name="正方形/長方形 2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71" name="正方形/長方形 2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72" name="正方形/長方形 2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73" name="正方形/長方形 2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74" name="正方形/長方形 2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75" name="正方形/長方形 2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76" name="正方形/長方形 2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7" name="正方形/長方形 2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8" name="正方形/長方形 2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9" name="正方形/長方形 2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80" name="正方形/長方形 2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81" name="正方形/長方形 2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82" name="正方形/長方形 2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83" name="正方形/長方形 2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84" name="正方形/長方形 2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85" name="正方形/長方形 2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86" name="正方形/長方形 2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7" name="テキスト ボックス 2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8" name="直線コネクタ 2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9" name="テキスト ボックス 2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90" name="直線コネクタ 2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91" name="テキスト ボックス 2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92" name="直線コネクタ 2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93" name="テキスト ボックス 2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94" name="直線コネクタ 2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95" name="テキスト ボックス 2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96" name="直線コネクタ 2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97" name="テキスト ボックス 2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8" name="直線コネクタ 2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9" name="テキスト ボックス 2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00" name="直線コネクタ 2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01" name="テキスト ボックス 3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303" name="直線コネクタ 302"/>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304"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305" name="直線コネクタ 304"/>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306"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07" name="直線コネクタ 3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308"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309" name="フローチャート : 判断 308"/>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310" name="フローチャート : 判断 309"/>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21607</xdr:rowOff>
    </xdr:from>
    <xdr:ext cx="405111" cy="259045"/>
    <xdr:sp macro="" textlink="">
      <xdr:nvSpPr>
        <xdr:cNvPr id="311"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12" name="テキスト ボックス 3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13" name="テキスト ボックス 3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14" name="テキスト ボックス 3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15" name="テキスト ボックス 3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6" name="テキスト ボックス 3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93980</xdr:rowOff>
    </xdr:from>
    <xdr:to>
      <xdr:col>22</xdr:col>
      <xdr:colOff>415925</xdr:colOff>
      <xdr:row>106</xdr:row>
      <xdr:rowOff>24130</xdr:rowOff>
    </xdr:to>
    <xdr:sp macro="" textlink="">
      <xdr:nvSpPr>
        <xdr:cNvPr id="317" name="円/楕円 316"/>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15257</xdr:rowOff>
    </xdr:from>
    <xdr:ext cx="405111" cy="259045"/>
    <xdr:sp macro="" textlink="">
      <xdr:nvSpPr>
        <xdr:cNvPr id="318" name="n_1mainValue【庁舎】&#10;有形固定資産減価償却率"/>
        <xdr:cNvSpPr txBox="1"/>
      </xdr:nvSpPr>
      <xdr:spPr>
        <a:xfrm>
          <a:off x="15266043"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9" name="正方形/長方形 3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20" name="正方形/長方形 3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21" name="正方形/長方形 3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22" name="正方形/長方形 3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23" name="正方形/長方形 3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24" name="正方形/長方形 3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25" name="正方形/長方形 3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26" name="正方形/長方形 3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7" name="テキスト ボックス 3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8" name="直線コネクタ 3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29" name="テキスト ボックス 3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30" name="直線コネクタ 3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31" name="テキスト ボックス 3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32" name="直線コネクタ 3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33" name="テキスト ボックス 3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34" name="直線コネクタ 3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35" name="テキスト ボックス 3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36" name="直線コネクタ 3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37" name="テキスト ボックス 3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38" name="直線コネクタ 3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39" name="テキスト ボックス 3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40" name="直線コネクタ 3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41" name="テキスト ボックス 3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343" name="直線コネクタ 342"/>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344"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345" name="直線コネクタ 344"/>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346"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347" name="直線コネクタ 34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348"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349" name="フローチャート : 判断 348"/>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350" name="フローチャート : 判断 349"/>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351"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52" name="テキスト ボックス 3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53" name="テキスト ボックス 3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54" name="テキスト ボックス 3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55" name="テキスト ボックス 3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6" name="テキスト ボックス 3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357" name="円/楕円 356"/>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118127</xdr:rowOff>
    </xdr:from>
    <xdr:ext cx="469744" cy="259045"/>
    <xdr:sp macro="" textlink="">
      <xdr:nvSpPr>
        <xdr:cNvPr id="358"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9" name="正方形/長方形 3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60" name="正方形/長方形 3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61" name="テキスト ボックス 3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すべて</a:t>
          </a:r>
          <a:r>
            <a:rPr lang="ja-JP" altLang="ja-JP" sz="1300" b="0" i="0" baseline="0">
              <a:solidFill>
                <a:schemeClr val="dk1"/>
              </a:solidFill>
              <a:effectLst/>
              <a:latin typeface="+mn-lt"/>
              <a:ea typeface="+mn-ea"/>
              <a:cs typeface="+mn-cs"/>
            </a:rPr>
            <a:t>の類型において、有形固定資産減価償却率は類似団体平均を下回っているものの、体育館プールおよび福祉施設については老朽化が進んで</a:t>
          </a:r>
          <a:r>
            <a:rPr lang="ja-JP" altLang="en-US" sz="1300" b="0" i="0" baseline="0">
              <a:solidFill>
                <a:schemeClr val="dk1"/>
              </a:solidFill>
              <a:effectLst/>
              <a:latin typeface="+mn-lt"/>
              <a:ea typeface="+mn-ea"/>
              <a:cs typeface="+mn-cs"/>
            </a:rPr>
            <a:t>いる。今後は、</a:t>
          </a:r>
          <a:r>
            <a:rPr lang="ja-JP" altLang="ja-JP" sz="1300" b="0" i="0" baseline="0">
              <a:solidFill>
                <a:schemeClr val="dk1"/>
              </a:solidFill>
              <a:effectLst/>
              <a:latin typeface="+mn-lt"/>
              <a:ea typeface="+mn-ea"/>
              <a:cs typeface="+mn-cs"/>
            </a:rPr>
            <a:t>個別施設計画の策定のもと、</a:t>
          </a:r>
          <a:r>
            <a:rPr lang="ja-JP" altLang="en-US" sz="1300" b="0" i="0" baseline="0">
              <a:solidFill>
                <a:schemeClr val="dk1"/>
              </a:solidFill>
              <a:effectLst/>
              <a:latin typeface="+mn-lt"/>
              <a:ea typeface="+mn-ea"/>
              <a:cs typeface="+mn-cs"/>
            </a:rPr>
            <a:t>計画的な保全による長寿命化対策等を行い、</a:t>
          </a:r>
          <a:r>
            <a:rPr lang="ja-JP" altLang="ja-JP" sz="1300" b="0" i="0" baseline="0">
              <a:solidFill>
                <a:schemeClr val="dk1"/>
              </a:solidFill>
              <a:effectLst/>
              <a:latin typeface="+mn-lt"/>
              <a:ea typeface="+mn-ea"/>
              <a:cs typeface="+mn-cs"/>
            </a:rPr>
            <a:t>適切に管理していく必要がある。また、庁舎についても、老朽化が進んでおり、今後建て替えを基本とした改修が必要となってくるため、各施設における環境整備に積極的に取り組んでいく必要がある。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4457042</v>
      </c>
      <c r="BO4" s="411"/>
      <c r="BP4" s="411"/>
      <c r="BQ4" s="411"/>
      <c r="BR4" s="411"/>
      <c r="BS4" s="411"/>
      <c r="BT4" s="411"/>
      <c r="BU4" s="412"/>
      <c r="BV4" s="410">
        <v>3989032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1.9</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4412037</v>
      </c>
      <c r="BO5" s="416"/>
      <c r="BP5" s="416"/>
      <c r="BQ5" s="416"/>
      <c r="BR5" s="416"/>
      <c r="BS5" s="416"/>
      <c r="BT5" s="416"/>
      <c r="BU5" s="417"/>
      <c r="BV5" s="415">
        <v>3656118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94.5</v>
      </c>
      <c r="CU5" s="386"/>
      <c r="CV5" s="386"/>
      <c r="CW5" s="386"/>
      <c r="CX5" s="386"/>
      <c r="CY5" s="386"/>
      <c r="CZ5" s="386"/>
      <c r="DA5" s="387"/>
      <c r="DB5" s="385">
        <v>87.7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45005</v>
      </c>
      <c r="BO6" s="416"/>
      <c r="BP6" s="416"/>
      <c r="BQ6" s="416"/>
      <c r="BR6" s="416"/>
      <c r="BS6" s="416"/>
      <c r="BT6" s="416"/>
      <c r="BU6" s="417"/>
      <c r="BV6" s="415">
        <v>332914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99.2</v>
      </c>
      <c r="CU6" s="562"/>
      <c r="CV6" s="562"/>
      <c r="CW6" s="562"/>
      <c r="CX6" s="562"/>
      <c r="CY6" s="562"/>
      <c r="CZ6" s="562"/>
      <c r="DA6" s="563"/>
      <c r="DB6" s="561">
        <v>93.2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163500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2320645</v>
      </c>
      <c r="CU7" s="416"/>
      <c r="CV7" s="416"/>
      <c r="CW7" s="416"/>
      <c r="CX7" s="416"/>
      <c r="CY7" s="416"/>
      <c r="CZ7" s="416"/>
      <c r="DA7" s="417"/>
      <c r="DB7" s="415">
        <v>2382165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45005</v>
      </c>
      <c r="BO8" s="416"/>
      <c r="BP8" s="416"/>
      <c r="BQ8" s="416"/>
      <c r="BR8" s="416"/>
      <c r="BS8" s="416"/>
      <c r="BT8" s="416"/>
      <c r="BU8" s="417"/>
      <c r="BV8" s="415">
        <v>169414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7422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-124409</v>
      </c>
      <c r="BO9" s="416"/>
      <c r="BP9" s="416"/>
      <c r="BQ9" s="416"/>
      <c r="BR9" s="416"/>
      <c r="BS9" s="416"/>
      <c r="BT9" s="416"/>
      <c r="BU9" s="417"/>
      <c r="BV9" s="415">
        <v>78132</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11.6</v>
      </c>
      <c r="CU9" s="386"/>
      <c r="CV9" s="386"/>
      <c r="CW9" s="386"/>
      <c r="CX9" s="386"/>
      <c r="CY9" s="386"/>
      <c r="CZ9" s="386"/>
      <c r="DA9" s="387"/>
      <c r="DB9" s="385">
        <v>6.5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7566</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86736</v>
      </c>
      <c r="BO10" s="416"/>
      <c r="BP10" s="416"/>
      <c r="BQ10" s="416"/>
      <c r="BR10" s="416"/>
      <c r="BS10" s="416"/>
      <c r="BT10" s="416"/>
      <c r="BU10" s="417"/>
      <c r="BV10" s="415">
        <v>48015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78</v>
      </c>
      <c r="AV11" s="473"/>
      <c r="AW11" s="473"/>
      <c r="AX11" s="473"/>
      <c r="AY11" s="395" t="s">
        <v>112</v>
      </c>
      <c r="AZ11" s="396"/>
      <c r="BA11" s="396"/>
      <c r="BB11" s="396"/>
      <c r="BC11" s="396"/>
      <c r="BD11" s="396"/>
      <c r="BE11" s="396"/>
      <c r="BF11" s="396"/>
      <c r="BG11" s="396"/>
      <c r="BH11" s="396"/>
      <c r="BI11" s="396"/>
      <c r="BJ11" s="396"/>
      <c r="BK11" s="396"/>
      <c r="BL11" s="396"/>
      <c r="BM11" s="397"/>
      <c r="BN11" s="415">
        <v>160460</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7389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v>100681</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7248</v>
      </c>
      <c r="S13" s="517"/>
      <c r="T13" s="517"/>
      <c r="U13" s="517"/>
      <c r="V13" s="518"/>
      <c r="W13" s="504" t="s">
        <v>125</v>
      </c>
      <c r="X13" s="428"/>
      <c r="Y13" s="428"/>
      <c r="Z13" s="428"/>
      <c r="AA13" s="428"/>
      <c r="AB13" s="429"/>
      <c r="AC13" s="391">
        <v>100</v>
      </c>
      <c r="AD13" s="392"/>
      <c r="AE13" s="392"/>
      <c r="AF13" s="392"/>
      <c r="AG13" s="393"/>
      <c r="AH13" s="391">
        <v>104</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122787</v>
      </c>
      <c r="BO13" s="416"/>
      <c r="BP13" s="416"/>
      <c r="BQ13" s="416"/>
      <c r="BR13" s="416"/>
      <c r="BS13" s="416"/>
      <c r="BT13" s="416"/>
      <c r="BU13" s="417"/>
      <c r="BV13" s="415">
        <v>25466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v>
      </c>
      <c r="CU13" s="386"/>
      <c r="CV13" s="386"/>
      <c r="CW13" s="386"/>
      <c r="CX13" s="386"/>
      <c r="CY13" s="386"/>
      <c r="CZ13" s="386"/>
      <c r="DA13" s="387"/>
      <c r="DB13" s="385">
        <v>1.6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7381</v>
      </c>
      <c r="S14" s="517"/>
      <c r="T14" s="517"/>
      <c r="U14" s="517"/>
      <c r="V14" s="518"/>
      <c r="W14" s="519"/>
      <c r="X14" s="431"/>
      <c r="Y14" s="431"/>
      <c r="Z14" s="431"/>
      <c r="AA14" s="431"/>
      <c r="AB14" s="432"/>
      <c r="AC14" s="509">
        <v>3.2</v>
      </c>
      <c r="AD14" s="510"/>
      <c r="AE14" s="510"/>
      <c r="AF14" s="510"/>
      <c r="AG14" s="511"/>
      <c r="AH14" s="509">
        <v>3.3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7268</v>
      </c>
      <c r="S15" s="517"/>
      <c r="T15" s="517"/>
      <c r="U15" s="517"/>
      <c r="V15" s="518"/>
      <c r="W15" s="504" t="s">
        <v>132</v>
      </c>
      <c r="X15" s="428"/>
      <c r="Y15" s="428"/>
      <c r="Z15" s="428"/>
      <c r="AA15" s="428"/>
      <c r="AB15" s="429"/>
      <c r="AC15" s="391">
        <v>1220</v>
      </c>
      <c r="AD15" s="392"/>
      <c r="AE15" s="392"/>
      <c r="AF15" s="392"/>
      <c r="AG15" s="393"/>
      <c r="AH15" s="391">
        <v>1215</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862484</v>
      </c>
      <c r="BO15" s="411"/>
      <c r="BP15" s="411"/>
      <c r="BQ15" s="411"/>
      <c r="BR15" s="411"/>
      <c r="BS15" s="411"/>
      <c r="BT15" s="411"/>
      <c r="BU15" s="412"/>
      <c r="BV15" s="410">
        <v>842889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38.799999999999997</v>
      </c>
      <c r="AD16" s="510"/>
      <c r="AE16" s="510"/>
      <c r="AF16" s="510"/>
      <c r="AG16" s="511"/>
      <c r="AH16" s="509">
        <v>38.700000000000003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1974494</v>
      </c>
      <c r="BO16" s="416"/>
      <c r="BP16" s="416"/>
      <c r="BQ16" s="416"/>
      <c r="BR16" s="416"/>
      <c r="BS16" s="416"/>
      <c r="BT16" s="416"/>
      <c r="BU16" s="417"/>
      <c r="BV16" s="415">
        <v>2009046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1826</v>
      </c>
      <c r="AD17" s="392"/>
      <c r="AE17" s="392"/>
      <c r="AF17" s="392"/>
      <c r="AG17" s="393"/>
      <c r="AH17" s="391">
        <v>1822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1098859</v>
      </c>
      <c r="BO17" s="416"/>
      <c r="BP17" s="416"/>
      <c r="BQ17" s="416"/>
      <c r="BR17" s="416"/>
      <c r="BS17" s="416"/>
      <c r="BT17" s="416"/>
      <c r="BU17" s="417"/>
      <c r="BV17" s="415">
        <v>1072664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7.8</v>
      </c>
      <c r="M18" s="480"/>
      <c r="N18" s="480"/>
      <c r="O18" s="480"/>
      <c r="P18" s="480"/>
      <c r="Q18" s="480"/>
      <c r="R18" s="481"/>
      <c r="S18" s="481"/>
      <c r="T18" s="481"/>
      <c r="U18" s="481"/>
      <c r="V18" s="482"/>
      <c r="W18" s="496"/>
      <c r="X18" s="497"/>
      <c r="Y18" s="497"/>
      <c r="Z18" s="497"/>
      <c r="AA18" s="497"/>
      <c r="AB18" s="505"/>
      <c r="AC18" s="379">
        <v>58</v>
      </c>
      <c r="AD18" s="380"/>
      <c r="AE18" s="380"/>
      <c r="AF18" s="380"/>
      <c r="AG18" s="483"/>
      <c r="AH18" s="379">
        <v>58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2192610</v>
      </c>
      <c r="BO18" s="416"/>
      <c r="BP18" s="416"/>
      <c r="BQ18" s="416"/>
      <c r="BR18" s="416"/>
      <c r="BS18" s="416"/>
      <c r="BT18" s="416"/>
      <c r="BU18" s="417"/>
      <c r="BV18" s="415">
        <v>2139584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952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3104103</v>
      </c>
      <c r="BO19" s="416"/>
      <c r="BP19" s="416"/>
      <c r="BQ19" s="416"/>
      <c r="BR19" s="416"/>
      <c r="BS19" s="416"/>
      <c r="BT19" s="416"/>
      <c r="BU19" s="417"/>
      <c r="BV19" s="415">
        <v>3089076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2606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2157265</v>
      </c>
      <c r="BO23" s="416"/>
      <c r="BP23" s="416"/>
      <c r="BQ23" s="416"/>
      <c r="BR23" s="416"/>
      <c r="BS23" s="416"/>
      <c r="BT23" s="416"/>
      <c r="BU23" s="417"/>
      <c r="BV23" s="415">
        <v>2101198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6800</v>
      </c>
      <c r="R24" s="392"/>
      <c r="S24" s="392"/>
      <c r="T24" s="392"/>
      <c r="U24" s="392"/>
      <c r="V24" s="393"/>
      <c r="W24" s="457"/>
      <c r="X24" s="448"/>
      <c r="Y24" s="449"/>
      <c r="Z24" s="388" t="s">
        <v>156</v>
      </c>
      <c r="AA24" s="389"/>
      <c r="AB24" s="389"/>
      <c r="AC24" s="389"/>
      <c r="AD24" s="389"/>
      <c r="AE24" s="389"/>
      <c r="AF24" s="389"/>
      <c r="AG24" s="390"/>
      <c r="AH24" s="391">
        <v>74</v>
      </c>
      <c r="AI24" s="392"/>
      <c r="AJ24" s="392"/>
      <c r="AK24" s="392"/>
      <c r="AL24" s="393"/>
      <c r="AM24" s="391">
        <v>206016</v>
      </c>
      <c r="AN24" s="392"/>
      <c r="AO24" s="392"/>
      <c r="AP24" s="392"/>
      <c r="AQ24" s="392"/>
      <c r="AR24" s="393"/>
      <c r="AS24" s="391">
        <v>2784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1073595</v>
      </c>
      <c r="BO24" s="416"/>
      <c r="BP24" s="416"/>
      <c r="BQ24" s="416"/>
      <c r="BR24" s="416"/>
      <c r="BS24" s="416"/>
      <c r="BT24" s="416"/>
      <c r="BU24" s="417"/>
      <c r="BV24" s="415">
        <v>1191334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3600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694904</v>
      </c>
      <c r="BO25" s="411"/>
      <c r="BP25" s="411"/>
      <c r="BQ25" s="411"/>
      <c r="BR25" s="411"/>
      <c r="BS25" s="411"/>
      <c r="BT25" s="411"/>
      <c r="BU25" s="412"/>
      <c r="BV25" s="410">
        <v>570683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5130</v>
      </c>
      <c r="R26" s="392"/>
      <c r="S26" s="392"/>
      <c r="T26" s="392"/>
      <c r="U26" s="392"/>
      <c r="V26" s="393"/>
      <c r="W26" s="457"/>
      <c r="X26" s="448"/>
      <c r="Y26" s="449"/>
      <c r="Z26" s="388" t="s">
        <v>162</v>
      </c>
      <c r="AA26" s="470"/>
      <c r="AB26" s="470"/>
      <c r="AC26" s="470"/>
      <c r="AD26" s="470"/>
      <c r="AE26" s="470"/>
      <c r="AF26" s="470"/>
      <c r="AG26" s="471"/>
      <c r="AH26" s="391">
        <v>4</v>
      </c>
      <c r="AI26" s="392"/>
      <c r="AJ26" s="392"/>
      <c r="AK26" s="392"/>
      <c r="AL26" s="393"/>
      <c r="AM26" s="391">
        <v>10128</v>
      </c>
      <c r="AN26" s="392"/>
      <c r="AO26" s="392"/>
      <c r="AP26" s="392"/>
      <c r="AQ26" s="392"/>
      <c r="AR26" s="393"/>
      <c r="AS26" s="391">
        <v>2532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2465</v>
      </c>
      <c r="R27" s="392"/>
      <c r="S27" s="392"/>
      <c r="T27" s="392"/>
      <c r="U27" s="392"/>
      <c r="V27" s="393"/>
      <c r="W27" s="457"/>
      <c r="X27" s="448"/>
      <c r="Y27" s="449"/>
      <c r="Z27" s="388" t="s">
        <v>165</v>
      </c>
      <c r="AA27" s="389"/>
      <c r="AB27" s="389"/>
      <c r="AC27" s="389"/>
      <c r="AD27" s="389"/>
      <c r="AE27" s="389"/>
      <c r="AF27" s="389"/>
      <c r="AG27" s="390"/>
      <c r="AH27" s="391">
        <v>9</v>
      </c>
      <c r="AI27" s="392"/>
      <c r="AJ27" s="392"/>
      <c r="AK27" s="392"/>
      <c r="AL27" s="393"/>
      <c r="AM27" s="391">
        <v>26711</v>
      </c>
      <c r="AN27" s="392"/>
      <c r="AO27" s="392"/>
      <c r="AP27" s="392"/>
      <c r="AQ27" s="392"/>
      <c r="AR27" s="393"/>
      <c r="AS27" s="391">
        <v>2968</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192099</v>
      </c>
      <c r="BO27" s="419"/>
      <c r="BP27" s="419"/>
      <c r="BQ27" s="419"/>
      <c r="BR27" s="419"/>
      <c r="BS27" s="419"/>
      <c r="BT27" s="419"/>
      <c r="BU27" s="420"/>
      <c r="BV27" s="418">
        <v>191832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1780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1416489</v>
      </c>
      <c r="BO28" s="411"/>
      <c r="BP28" s="411"/>
      <c r="BQ28" s="411"/>
      <c r="BR28" s="411"/>
      <c r="BS28" s="411"/>
      <c r="BT28" s="411"/>
      <c r="BU28" s="412"/>
      <c r="BV28" s="410">
        <v>1329753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10</v>
      </c>
      <c r="M29" s="392"/>
      <c r="N29" s="392"/>
      <c r="O29" s="392"/>
      <c r="P29" s="393"/>
      <c r="Q29" s="391">
        <v>1620</v>
      </c>
      <c r="R29" s="392"/>
      <c r="S29" s="392"/>
      <c r="T29" s="392"/>
      <c r="U29" s="392"/>
      <c r="V29" s="393"/>
      <c r="W29" s="458"/>
      <c r="X29" s="459"/>
      <c r="Y29" s="460"/>
      <c r="Z29" s="388" t="s">
        <v>172</v>
      </c>
      <c r="AA29" s="389"/>
      <c r="AB29" s="389"/>
      <c r="AC29" s="389"/>
      <c r="AD29" s="389"/>
      <c r="AE29" s="389"/>
      <c r="AF29" s="389"/>
      <c r="AG29" s="390"/>
      <c r="AH29" s="391">
        <v>83</v>
      </c>
      <c r="AI29" s="392"/>
      <c r="AJ29" s="392"/>
      <c r="AK29" s="392"/>
      <c r="AL29" s="393"/>
      <c r="AM29" s="391">
        <v>232727</v>
      </c>
      <c r="AN29" s="392"/>
      <c r="AO29" s="392"/>
      <c r="AP29" s="392"/>
      <c r="AQ29" s="392"/>
      <c r="AR29" s="393"/>
      <c r="AS29" s="391">
        <v>2804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204484</v>
      </c>
      <c r="BO29" s="416"/>
      <c r="BP29" s="416"/>
      <c r="BQ29" s="416"/>
      <c r="BR29" s="416"/>
      <c r="BS29" s="416"/>
      <c r="BT29" s="416"/>
      <c r="BU29" s="417"/>
      <c r="BV29" s="415">
        <v>364621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888931</v>
      </c>
      <c r="BO30" s="419"/>
      <c r="BP30" s="419"/>
      <c r="BQ30" s="419"/>
      <c r="BR30" s="419"/>
      <c r="BS30" s="419"/>
      <c r="BT30" s="419"/>
      <c r="BU30" s="420"/>
      <c r="BV30" s="418">
        <v>938053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滋賀県市町村職員退職手当組合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彦根市犬上郡営林組合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大滝山林組合(一般会計)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大滝山林組合(林産物栽培特別会計)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大滝山林組合(高取山森林空間利活用特別会計)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滋賀県市町村交通災害共済組合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滋賀県市町村議会議員公務災害補償組合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湖東広域衛生管理組合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彦根愛知犬上広域行政組合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滋賀県市町村職員研修センター</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939988</v>
      </c>
      <c r="S5" s="671"/>
      <c r="T5" s="671"/>
      <c r="U5" s="671"/>
      <c r="V5" s="671"/>
      <c r="W5" s="671"/>
      <c r="X5" s="671"/>
      <c r="Y5" s="718"/>
      <c r="Z5" s="731">
        <v>21.1</v>
      </c>
      <c r="AA5" s="731"/>
      <c r="AB5" s="731"/>
      <c r="AC5" s="731"/>
      <c r="AD5" s="732">
        <v>939988</v>
      </c>
      <c r="AE5" s="732"/>
      <c r="AF5" s="732"/>
      <c r="AG5" s="732"/>
      <c r="AH5" s="732"/>
      <c r="AI5" s="732"/>
      <c r="AJ5" s="732"/>
      <c r="AK5" s="732"/>
      <c r="AL5" s="719">
        <v>42.5</v>
      </c>
      <c r="AM5" s="688"/>
      <c r="AN5" s="688"/>
      <c r="AO5" s="720"/>
      <c r="AP5" s="707" t="s">
        <v>211</v>
      </c>
      <c r="AQ5" s="708"/>
      <c r="AR5" s="708"/>
      <c r="AS5" s="708"/>
      <c r="AT5" s="708"/>
      <c r="AU5" s="708"/>
      <c r="AV5" s="708"/>
      <c r="AW5" s="708"/>
      <c r="AX5" s="708"/>
      <c r="AY5" s="708"/>
      <c r="AZ5" s="708"/>
      <c r="BA5" s="708"/>
      <c r="BB5" s="708"/>
      <c r="BC5" s="708"/>
      <c r="BD5" s="708"/>
      <c r="BE5" s="708"/>
      <c r="BF5" s="709"/>
      <c r="BG5" s="620">
        <v>939988</v>
      </c>
      <c r="BH5" s="621"/>
      <c r="BI5" s="621"/>
      <c r="BJ5" s="621"/>
      <c r="BK5" s="621"/>
      <c r="BL5" s="621"/>
      <c r="BM5" s="621"/>
      <c r="BN5" s="622"/>
      <c r="BO5" s="673">
        <v>100</v>
      </c>
      <c r="BP5" s="673"/>
      <c r="BQ5" s="673"/>
      <c r="BR5" s="673"/>
      <c r="BS5" s="674">
        <v>5</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24882</v>
      </c>
      <c r="S6" s="621"/>
      <c r="T6" s="621"/>
      <c r="U6" s="621"/>
      <c r="V6" s="621"/>
      <c r="W6" s="621"/>
      <c r="X6" s="621"/>
      <c r="Y6" s="622"/>
      <c r="Z6" s="673">
        <v>0.6</v>
      </c>
      <c r="AA6" s="673"/>
      <c r="AB6" s="673"/>
      <c r="AC6" s="673"/>
      <c r="AD6" s="674">
        <v>24882</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939988</v>
      </c>
      <c r="BH6" s="621"/>
      <c r="BI6" s="621"/>
      <c r="BJ6" s="621"/>
      <c r="BK6" s="621"/>
      <c r="BL6" s="621"/>
      <c r="BM6" s="621"/>
      <c r="BN6" s="622"/>
      <c r="BO6" s="673">
        <v>100</v>
      </c>
      <c r="BP6" s="673"/>
      <c r="BQ6" s="673"/>
      <c r="BR6" s="673"/>
      <c r="BS6" s="674">
        <v>5</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61226</v>
      </c>
      <c r="CS6" s="621"/>
      <c r="CT6" s="621"/>
      <c r="CU6" s="621"/>
      <c r="CV6" s="621"/>
      <c r="CW6" s="621"/>
      <c r="CX6" s="621"/>
      <c r="CY6" s="622"/>
      <c r="CZ6" s="673">
        <v>1.4</v>
      </c>
      <c r="DA6" s="673"/>
      <c r="DB6" s="673"/>
      <c r="DC6" s="673"/>
      <c r="DD6" s="626" t="s">
        <v>218</v>
      </c>
      <c r="DE6" s="621"/>
      <c r="DF6" s="621"/>
      <c r="DG6" s="621"/>
      <c r="DH6" s="621"/>
      <c r="DI6" s="621"/>
      <c r="DJ6" s="621"/>
      <c r="DK6" s="621"/>
      <c r="DL6" s="621"/>
      <c r="DM6" s="621"/>
      <c r="DN6" s="621"/>
      <c r="DO6" s="621"/>
      <c r="DP6" s="622"/>
      <c r="DQ6" s="626">
        <v>61226</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985</v>
      </c>
      <c r="S7" s="621"/>
      <c r="T7" s="621"/>
      <c r="U7" s="621"/>
      <c r="V7" s="621"/>
      <c r="W7" s="621"/>
      <c r="X7" s="621"/>
      <c r="Y7" s="622"/>
      <c r="Z7" s="673">
        <v>0</v>
      </c>
      <c r="AA7" s="673"/>
      <c r="AB7" s="673"/>
      <c r="AC7" s="673"/>
      <c r="AD7" s="674">
        <v>985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326693</v>
      </c>
      <c r="BH7" s="621"/>
      <c r="BI7" s="621"/>
      <c r="BJ7" s="621"/>
      <c r="BK7" s="621"/>
      <c r="BL7" s="621"/>
      <c r="BM7" s="621"/>
      <c r="BN7" s="622"/>
      <c r="BO7" s="673">
        <v>34.799999999999997</v>
      </c>
      <c r="BP7" s="673"/>
      <c r="BQ7" s="673"/>
      <c r="BR7" s="673"/>
      <c r="BS7" s="674">
        <v>5</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624397</v>
      </c>
      <c r="CS7" s="621"/>
      <c r="CT7" s="621"/>
      <c r="CU7" s="621"/>
      <c r="CV7" s="621"/>
      <c r="CW7" s="621"/>
      <c r="CX7" s="621"/>
      <c r="CY7" s="622"/>
      <c r="CZ7" s="673">
        <v>14.2</v>
      </c>
      <c r="DA7" s="673"/>
      <c r="DB7" s="673"/>
      <c r="DC7" s="673"/>
      <c r="DD7" s="626">
        <v>7274</v>
      </c>
      <c r="DE7" s="621"/>
      <c r="DF7" s="621"/>
      <c r="DG7" s="621"/>
      <c r="DH7" s="621"/>
      <c r="DI7" s="621"/>
      <c r="DJ7" s="621"/>
      <c r="DK7" s="621"/>
      <c r="DL7" s="621"/>
      <c r="DM7" s="621"/>
      <c r="DN7" s="621"/>
      <c r="DO7" s="621"/>
      <c r="DP7" s="622"/>
      <c r="DQ7" s="626">
        <v>506955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2426</v>
      </c>
      <c r="S8" s="621"/>
      <c r="T8" s="621"/>
      <c r="U8" s="621"/>
      <c r="V8" s="621"/>
      <c r="W8" s="621"/>
      <c r="X8" s="621"/>
      <c r="Y8" s="622"/>
      <c r="Z8" s="673">
        <v>0.1</v>
      </c>
      <c r="AA8" s="673"/>
      <c r="AB8" s="673"/>
      <c r="AC8" s="673"/>
      <c r="AD8" s="674">
        <v>2426</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11344</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1219041</v>
      </c>
      <c r="CS8" s="621"/>
      <c r="CT8" s="621"/>
      <c r="CU8" s="621"/>
      <c r="CV8" s="621"/>
      <c r="CW8" s="621"/>
      <c r="CX8" s="621"/>
      <c r="CY8" s="622"/>
      <c r="CZ8" s="673">
        <v>27.6</v>
      </c>
      <c r="DA8" s="673"/>
      <c r="DB8" s="673"/>
      <c r="DC8" s="673"/>
      <c r="DD8" s="626">
        <v>8206</v>
      </c>
      <c r="DE8" s="621"/>
      <c r="DF8" s="621"/>
      <c r="DG8" s="621"/>
      <c r="DH8" s="621"/>
      <c r="DI8" s="621"/>
      <c r="DJ8" s="621"/>
      <c r="DK8" s="621"/>
      <c r="DL8" s="621"/>
      <c r="DM8" s="621"/>
      <c r="DN8" s="621"/>
      <c r="DO8" s="621"/>
      <c r="DP8" s="622"/>
      <c r="DQ8" s="626">
        <v>692074</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1576</v>
      </c>
      <c r="S9" s="621"/>
      <c r="T9" s="621"/>
      <c r="U9" s="621"/>
      <c r="V9" s="621"/>
      <c r="W9" s="621"/>
      <c r="X9" s="621"/>
      <c r="Y9" s="622"/>
      <c r="Z9" s="673">
        <v>0</v>
      </c>
      <c r="AA9" s="673"/>
      <c r="AB9" s="673"/>
      <c r="AC9" s="673"/>
      <c r="AD9" s="674">
        <v>1576</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254873</v>
      </c>
      <c r="BH9" s="621"/>
      <c r="BI9" s="621"/>
      <c r="BJ9" s="621"/>
      <c r="BK9" s="621"/>
      <c r="BL9" s="621"/>
      <c r="BM9" s="621"/>
      <c r="BN9" s="622"/>
      <c r="BO9" s="673">
        <v>27.1</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454328</v>
      </c>
      <c r="CS9" s="621"/>
      <c r="CT9" s="621"/>
      <c r="CU9" s="621"/>
      <c r="CV9" s="621"/>
      <c r="CW9" s="621"/>
      <c r="CX9" s="621"/>
      <c r="CY9" s="622"/>
      <c r="CZ9" s="673">
        <v>10.3</v>
      </c>
      <c r="DA9" s="673"/>
      <c r="DB9" s="673"/>
      <c r="DC9" s="673"/>
      <c r="DD9" s="626">
        <v>80</v>
      </c>
      <c r="DE9" s="621"/>
      <c r="DF9" s="621"/>
      <c r="DG9" s="621"/>
      <c r="DH9" s="621"/>
      <c r="DI9" s="621"/>
      <c r="DJ9" s="621"/>
      <c r="DK9" s="621"/>
      <c r="DL9" s="621"/>
      <c r="DM9" s="621"/>
      <c r="DN9" s="621"/>
      <c r="DO9" s="621"/>
      <c r="DP9" s="622"/>
      <c r="DQ9" s="626">
        <v>445396</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113975</v>
      </c>
      <c r="S10" s="621"/>
      <c r="T10" s="621"/>
      <c r="U10" s="621"/>
      <c r="V10" s="621"/>
      <c r="W10" s="621"/>
      <c r="X10" s="621"/>
      <c r="Y10" s="622"/>
      <c r="Z10" s="673">
        <v>2.6</v>
      </c>
      <c r="AA10" s="673"/>
      <c r="AB10" s="673"/>
      <c r="AC10" s="673"/>
      <c r="AD10" s="674">
        <v>113975</v>
      </c>
      <c r="AE10" s="674"/>
      <c r="AF10" s="674"/>
      <c r="AG10" s="674"/>
      <c r="AH10" s="674"/>
      <c r="AI10" s="674"/>
      <c r="AJ10" s="674"/>
      <c r="AK10" s="674"/>
      <c r="AL10" s="643">
        <v>5.2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24685</v>
      </c>
      <c r="BH10" s="621"/>
      <c r="BI10" s="621"/>
      <c r="BJ10" s="621"/>
      <c r="BK10" s="621"/>
      <c r="BL10" s="621"/>
      <c r="BM10" s="621"/>
      <c r="BN10" s="622"/>
      <c r="BO10" s="673">
        <v>2.6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2182</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2182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35791</v>
      </c>
      <c r="BH11" s="621"/>
      <c r="BI11" s="621"/>
      <c r="BJ11" s="621"/>
      <c r="BK11" s="621"/>
      <c r="BL11" s="621"/>
      <c r="BM11" s="621"/>
      <c r="BN11" s="622"/>
      <c r="BO11" s="673">
        <v>3.8</v>
      </c>
      <c r="BP11" s="673"/>
      <c r="BQ11" s="673"/>
      <c r="BR11" s="673"/>
      <c r="BS11" s="626">
        <v>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76248</v>
      </c>
      <c r="CS11" s="621"/>
      <c r="CT11" s="621"/>
      <c r="CU11" s="621"/>
      <c r="CV11" s="621"/>
      <c r="CW11" s="621"/>
      <c r="CX11" s="621"/>
      <c r="CY11" s="622"/>
      <c r="CZ11" s="673">
        <v>1.7</v>
      </c>
      <c r="DA11" s="673"/>
      <c r="DB11" s="673"/>
      <c r="DC11" s="673"/>
      <c r="DD11" s="626">
        <v>4576</v>
      </c>
      <c r="DE11" s="621"/>
      <c r="DF11" s="621"/>
      <c r="DG11" s="621"/>
      <c r="DH11" s="621"/>
      <c r="DI11" s="621"/>
      <c r="DJ11" s="621"/>
      <c r="DK11" s="621"/>
      <c r="DL11" s="621"/>
      <c r="DM11" s="621"/>
      <c r="DN11" s="621"/>
      <c r="DO11" s="621"/>
      <c r="DP11" s="622"/>
      <c r="DQ11" s="626">
        <v>53120</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506158</v>
      </c>
      <c r="BH12" s="621"/>
      <c r="BI12" s="621"/>
      <c r="BJ12" s="621"/>
      <c r="BK12" s="621"/>
      <c r="BL12" s="621"/>
      <c r="BM12" s="621"/>
      <c r="BN12" s="622"/>
      <c r="BO12" s="673">
        <v>53.8</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27049</v>
      </c>
      <c r="CS12" s="621"/>
      <c r="CT12" s="621"/>
      <c r="CU12" s="621"/>
      <c r="CV12" s="621"/>
      <c r="CW12" s="621"/>
      <c r="CX12" s="621"/>
      <c r="CY12" s="622"/>
      <c r="CZ12" s="673">
        <v>0.6</v>
      </c>
      <c r="DA12" s="673"/>
      <c r="DB12" s="673"/>
      <c r="DC12" s="673"/>
      <c r="DD12" s="626">
        <v>2000</v>
      </c>
      <c r="DE12" s="621"/>
      <c r="DF12" s="621"/>
      <c r="DG12" s="621"/>
      <c r="DH12" s="621"/>
      <c r="DI12" s="621"/>
      <c r="DJ12" s="621"/>
      <c r="DK12" s="621"/>
      <c r="DL12" s="621"/>
      <c r="DM12" s="621"/>
      <c r="DN12" s="621"/>
      <c r="DO12" s="621"/>
      <c r="DP12" s="622"/>
      <c r="DQ12" s="626">
        <v>25294</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6941</v>
      </c>
      <c r="S13" s="621"/>
      <c r="T13" s="621"/>
      <c r="U13" s="621"/>
      <c r="V13" s="621"/>
      <c r="W13" s="621"/>
      <c r="X13" s="621"/>
      <c r="Y13" s="622"/>
      <c r="Z13" s="673">
        <v>0.2</v>
      </c>
      <c r="AA13" s="673"/>
      <c r="AB13" s="673"/>
      <c r="AC13" s="673"/>
      <c r="AD13" s="674">
        <v>6941</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506158</v>
      </c>
      <c r="BH13" s="621"/>
      <c r="BI13" s="621"/>
      <c r="BJ13" s="621"/>
      <c r="BK13" s="621"/>
      <c r="BL13" s="621"/>
      <c r="BM13" s="621"/>
      <c r="BN13" s="622"/>
      <c r="BO13" s="673">
        <v>53.8</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449157</v>
      </c>
      <c r="CS13" s="621"/>
      <c r="CT13" s="621"/>
      <c r="CU13" s="621"/>
      <c r="CV13" s="621"/>
      <c r="CW13" s="621"/>
      <c r="CX13" s="621"/>
      <c r="CY13" s="622"/>
      <c r="CZ13" s="673">
        <v>10.199999999999999</v>
      </c>
      <c r="DA13" s="673"/>
      <c r="DB13" s="673"/>
      <c r="DC13" s="673"/>
      <c r="DD13" s="626">
        <v>135382</v>
      </c>
      <c r="DE13" s="621"/>
      <c r="DF13" s="621"/>
      <c r="DG13" s="621"/>
      <c r="DH13" s="621"/>
      <c r="DI13" s="621"/>
      <c r="DJ13" s="621"/>
      <c r="DK13" s="621"/>
      <c r="DL13" s="621"/>
      <c r="DM13" s="621"/>
      <c r="DN13" s="621"/>
      <c r="DO13" s="621"/>
      <c r="DP13" s="622"/>
      <c r="DQ13" s="626">
        <v>340736</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24763</v>
      </c>
      <c r="BH14" s="621"/>
      <c r="BI14" s="621"/>
      <c r="BJ14" s="621"/>
      <c r="BK14" s="621"/>
      <c r="BL14" s="621"/>
      <c r="BM14" s="621"/>
      <c r="BN14" s="622"/>
      <c r="BO14" s="673">
        <v>2.6</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364154</v>
      </c>
      <c r="CS14" s="621"/>
      <c r="CT14" s="621"/>
      <c r="CU14" s="621"/>
      <c r="CV14" s="621"/>
      <c r="CW14" s="621"/>
      <c r="CX14" s="621"/>
      <c r="CY14" s="622"/>
      <c r="CZ14" s="673">
        <v>8.3000000000000007</v>
      </c>
      <c r="DA14" s="673"/>
      <c r="DB14" s="673"/>
      <c r="DC14" s="673"/>
      <c r="DD14" s="626">
        <v>270708</v>
      </c>
      <c r="DE14" s="621"/>
      <c r="DF14" s="621"/>
      <c r="DG14" s="621"/>
      <c r="DH14" s="621"/>
      <c r="DI14" s="621"/>
      <c r="DJ14" s="621"/>
      <c r="DK14" s="621"/>
      <c r="DL14" s="621"/>
      <c r="DM14" s="621"/>
      <c r="DN14" s="621"/>
      <c r="DO14" s="621"/>
      <c r="DP14" s="622"/>
      <c r="DQ14" s="626">
        <v>91526</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5760</v>
      </c>
      <c r="S15" s="621"/>
      <c r="T15" s="621"/>
      <c r="U15" s="621"/>
      <c r="V15" s="621"/>
      <c r="W15" s="621"/>
      <c r="X15" s="621"/>
      <c r="Y15" s="622"/>
      <c r="Z15" s="673">
        <v>0.1</v>
      </c>
      <c r="AA15" s="673"/>
      <c r="AB15" s="673"/>
      <c r="AC15" s="673"/>
      <c r="AD15" s="674">
        <v>5760</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82374</v>
      </c>
      <c r="BH15" s="621"/>
      <c r="BI15" s="621"/>
      <c r="BJ15" s="621"/>
      <c r="BK15" s="621"/>
      <c r="BL15" s="621"/>
      <c r="BM15" s="621"/>
      <c r="BN15" s="622"/>
      <c r="BO15" s="673">
        <v>8.8000000000000007</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773080</v>
      </c>
      <c r="CS15" s="621"/>
      <c r="CT15" s="621"/>
      <c r="CU15" s="621"/>
      <c r="CV15" s="621"/>
      <c r="CW15" s="621"/>
      <c r="CX15" s="621"/>
      <c r="CY15" s="622"/>
      <c r="CZ15" s="673">
        <v>17.5</v>
      </c>
      <c r="DA15" s="673"/>
      <c r="DB15" s="673"/>
      <c r="DC15" s="673"/>
      <c r="DD15" s="626">
        <v>284894</v>
      </c>
      <c r="DE15" s="621"/>
      <c r="DF15" s="621"/>
      <c r="DG15" s="621"/>
      <c r="DH15" s="621"/>
      <c r="DI15" s="621"/>
      <c r="DJ15" s="621"/>
      <c r="DK15" s="621"/>
      <c r="DL15" s="621"/>
      <c r="DM15" s="621"/>
      <c r="DN15" s="621"/>
      <c r="DO15" s="621"/>
      <c r="DP15" s="622"/>
      <c r="DQ15" s="626">
        <v>479414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1477312</v>
      </c>
      <c r="S16" s="621"/>
      <c r="T16" s="621"/>
      <c r="U16" s="621"/>
      <c r="V16" s="621"/>
      <c r="W16" s="621"/>
      <c r="X16" s="621"/>
      <c r="Y16" s="622"/>
      <c r="Z16" s="673">
        <v>33.1</v>
      </c>
      <c r="AA16" s="673"/>
      <c r="AB16" s="673"/>
      <c r="AC16" s="673"/>
      <c r="AD16" s="674">
        <v>1111221</v>
      </c>
      <c r="AE16" s="674"/>
      <c r="AF16" s="674"/>
      <c r="AG16" s="674"/>
      <c r="AH16" s="674"/>
      <c r="AI16" s="674"/>
      <c r="AJ16" s="674"/>
      <c r="AK16" s="674"/>
      <c r="AL16" s="643">
        <v>50.3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1111221</v>
      </c>
      <c r="S17" s="621"/>
      <c r="T17" s="621"/>
      <c r="U17" s="621"/>
      <c r="V17" s="621"/>
      <c r="W17" s="621"/>
      <c r="X17" s="621"/>
      <c r="Y17" s="622"/>
      <c r="Z17" s="673">
        <v>24.9</v>
      </c>
      <c r="AA17" s="673"/>
      <c r="AB17" s="673"/>
      <c r="AC17" s="673"/>
      <c r="AD17" s="674">
        <v>1111221</v>
      </c>
      <c r="AE17" s="674"/>
      <c r="AF17" s="674"/>
      <c r="AG17" s="674"/>
      <c r="AH17" s="674"/>
      <c r="AI17" s="674"/>
      <c r="AJ17" s="674"/>
      <c r="AK17" s="674"/>
      <c r="AL17" s="643">
        <v>50.3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361175</v>
      </c>
      <c r="CS17" s="621"/>
      <c r="CT17" s="621"/>
      <c r="CU17" s="621"/>
      <c r="CV17" s="621"/>
      <c r="CW17" s="621"/>
      <c r="CX17" s="621"/>
      <c r="CY17" s="622"/>
      <c r="CZ17" s="673">
        <v>8.1999999999999993</v>
      </c>
      <c r="DA17" s="673"/>
      <c r="DB17" s="673"/>
      <c r="DC17" s="673"/>
      <c r="DD17" s="626" t="s">
        <v>113</v>
      </c>
      <c r="DE17" s="621"/>
      <c r="DF17" s="621"/>
      <c r="DG17" s="621"/>
      <c r="DH17" s="621"/>
      <c r="DI17" s="621"/>
      <c r="DJ17" s="621"/>
      <c r="DK17" s="621"/>
      <c r="DL17" s="621"/>
      <c r="DM17" s="621"/>
      <c r="DN17" s="621"/>
      <c r="DO17" s="621"/>
      <c r="DP17" s="622"/>
      <c r="DQ17" s="626">
        <v>361175</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366091</v>
      </c>
      <c r="S18" s="621"/>
      <c r="T18" s="621"/>
      <c r="U18" s="621"/>
      <c r="V18" s="621"/>
      <c r="W18" s="621"/>
      <c r="X18" s="621"/>
      <c r="Y18" s="622"/>
      <c r="Z18" s="673">
        <v>8.1999999999999993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2573845</v>
      </c>
      <c r="S20" s="621"/>
      <c r="T20" s="621"/>
      <c r="U20" s="621"/>
      <c r="V20" s="621"/>
      <c r="W20" s="621"/>
      <c r="X20" s="621"/>
      <c r="Y20" s="622"/>
      <c r="Z20" s="673">
        <v>57.7</v>
      </c>
      <c r="AA20" s="673"/>
      <c r="AB20" s="673"/>
      <c r="AC20" s="673"/>
      <c r="AD20" s="674">
        <v>2207754</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4412037</v>
      </c>
      <c r="CS20" s="621"/>
      <c r="CT20" s="621"/>
      <c r="CU20" s="621"/>
      <c r="CV20" s="621"/>
      <c r="CW20" s="621"/>
      <c r="CX20" s="621"/>
      <c r="CY20" s="622"/>
      <c r="CZ20" s="673">
        <v>100</v>
      </c>
      <c r="DA20" s="673"/>
      <c r="DB20" s="673"/>
      <c r="DC20" s="673"/>
      <c r="DD20" s="626">
        <v>713120</v>
      </c>
      <c r="DE20" s="621"/>
      <c r="DF20" s="621"/>
      <c r="DG20" s="621"/>
      <c r="DH20" s="621"/>
      <c r="DI20" s="621"/>
      <c r="DJ20" s="621"/>
      <c r="DK20" s="621"/>
      <c r="DL20" s="621"/>
      <c r="DM20" s="621"/>
      <c r="DN20" s="621"/>
      <c r="DO20" s="621"/>
      <c r="DP20" s="622"/>
      <c r="DQ20" s="626">
        <v>3059098</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1229</v>
      </c>
      <c r="S21" s="621"/>
      <c r="T21" s="621"/>
      <c r="U21" s="621"/>
      <c r="V21" s="621"/>
      <c r="W21" s="621"/>
      <c r="X21" s="621"/>
      <c r="Y21" s="622"/>
      <c r="Z21" s="673">
        <v>0</v>
      </c>
      <c r="AA21" s="673"/>
      <c r="AB21" s="673"/>
      <c r="AC21" s="673"/>
      <c r="AD21" s="674">
        <v>1229</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22311</v>
      </c>
      <c r="S22" s="621"/>
      <c r="T22" s="621"/>
      <c r="U22" s="621"/>
      <c r="V22" s="621"/>
      <c r="W22" s="621"/>
      <c r="X22" s="621"/>
      <c r="Y22" s="622"/>
      <c r="Z22" s="673">
        <v>0.5</v>
      </c>
      <c r="AA22" s="673"/>
      <c r="AB22" s="673"/>
      <c r="AC22" s="673"/>
      <c r="AD22" s="674">
        <v>1247</v>
      </c>
      <c r="AE22" s="674"/>
      <c r="AF22" s="674"/>
      <c r="AG22" s="674"/>
      <c r="AH22" s="674"/>
      <c r="AI22" s="674"/>
      <c r="AJ22" s="674"/>
      <c r="AK22" s="674"/>
      <c r="AL22" s="643">
        <v>0.1</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60041</v>
      </c>
      <c r="S23" s="621"/>
      <c r="T23" s="621"/>
      <c r="U23" s="621"/>
      <c r="V23" s="621"/>
      <c r="W23" s="621"/>
      <c r="X23" s="621"/>
      <c r="Y23" s="622"/>
      <c r="Z23" s="673">
        <v>1.3</v>
      </c>
      <c r="AA23" s="673"/>
      <c r="AB23" s="673"/>
      <c r="AC23" s="673"/>
      <c r="AD23" s="674" t="s">
        <v>113</v>
      </c>
      <c r="AE23" s="674"/>
      <c r="AF23" s="674"/>
      <c r="AG23" s="674"/>
      <c r="AH23" s="674"/>
      <c r="AI23" s="674"/>
      <c r="AJ23" s="674"/>
      <c r="AK23" s="674"/>
      <c r="AL23" s="643" t="s">
        <v>113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5141</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1653537</v>
      </c>
      <c r="CS24" s="671"/>
      <c r="CT24" s="671"/>
      <c r="CU24" s="671"/>
      <c r="CV24" s="671"/>
      <c r="CW24" s="671"/>
      <c r="CX24" s="671"/>
      <c r="CY24" s="718"/>
      <c r="CZ24" s="722">
        <v>37.5</v>
      </c>
      <c r="DA24" s="723"/>
      <c r="DB24" s="723"/>
      <c r="DC24" s="724"/>
      <c r="DD24" s="717">
        <v>1201650</v>
      </c>
      <c r="DE24" s="671"/>
      <c r="DF24" s="671"/>
      <c r="DG24" s="671"/>
      <c r="DH24" s="671"/>
      <c r="DI24" s="671"/>
      <c r="DJ24" s="671"/>
      <c r="DK24" s="718"/>
      <c r="DL24" s="717">
        <v>1020545</v>
      </c>
      <c r="DM24" s="671"/>
      <c r="DN24" s="671"/>
      <c r="DO24" s="671"/>
      <c r="DP24" s="671"/>
      <c r="DQ24" s="671"/>
      <c r="DR24" s="671"/>
      <c r="DS24" s="671"/>
      <c r="DT24" s="671"/>
      <c r="DU24" s="671"/>
      <c r="DV24" s="718"/>
      <c r="DW24" s="719">
        <v>44</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373090</v>
      </c>
      <c r="S25" s="621"/>
      <c r="T25" s="621"/>
      <c r="U25" s="621"/>
      <c r="V25" s="621"/>
      <c r="W25" s="621"/>
      <c r="X25" s="621"/>
      <c r="Y25" s="622"/>
      <c r="Z25" s="673">
        <v>8.4</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707498</v>
      </c>
      <c r="CS25" s="639"/>
      <c r="CT25" s="639"/>
      <c r="CU25" s="639"/>
      <c r="CV25" s="639"/>
      <c r="CW25" s="639"/>
      <c r="CX25" s="639"/>
      <c r="CY25" s="640"/>
      <c r="CZ25" s="623">
        <v>16</v>
      </c>
      <c r="DA25" s="641"/>
      <c r="DB25" s="641"/>
      <c r="DC25" s="642"/>
      <c r="DD25" s="626">
        <v>655515</v>
      </c>
      <c r="DE25" s="639"/>
      <c r="DF25" s="639"/>
      <c r="DG25" s="639"/>
      <c r="DH25" s="639"/>
      <c r="DI25" s="639"/>
      <c r="DJ25" s="639"/>
      <c r="DK25" s="640"/>
      <c r="DL25" s="626">
        <v>634870</v>
      </c>
      <c r="DM25" s="639"/>
      <c r="DN25" s="639"/>
      <c r="DO25" s="639"/>
      <c r="DP25" s="639"/>
      <c r="DQ25" s="639"/>
      <c r="DR25" s="639"/>
      <c r="DS25" s="639"/>
      <c r="DT25" s="639"/>
      <c r="DU25" s="639"/>
      <c r="DV25" s="640"/>
      <c r="DW25" s="643">
        <v>27.4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422420</v>
      </c>
      <c r="CS26" s="621"/>
      <c r="CT26" s="621"/>
      <c r="CU26" s="621"/>
      <c r="CV26" s="621"/>
      <c r="CW26" s="621"/>
      <c r="CX26" s="621"/>
      <c r="CY26" s="622"/>
      <c r="CZ26" s="623">
        <v>9.6</v>
      </c>
      <c r="DA26" s="641"/>
      <c r="DB26" s="641"/>
      <c r="DC26" s="642"/>
      <c r="DD26" s="626">
        <v>373096</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242808</v>
      </c>
      <c r="S27" s="621"/>
      <c r="T27" s="621"/>
      <c r="U27" s="621"/>
      <c r="V27" s="621"/>
      <c r="W27" s="621"/>
      <c r="X27" s="621"/>
      <c r="Y27" s="622"/>
      <c r="Z27" s="673">
        <v>5.4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939988</v>
      </c>
      <c r="BH27" s="621"/>
      <c r="BI27" s="621"/>
      <c r="BJ27" s="621"/>
      <c r="BK27" s="621"/>
      <c r="BL27" s="621"/>
      <c r="BM27" s="621"/>
      <c r="BN27" s="622"/>
      <c r="BO27" s="673">
        <v>100</v>
      </c>
      <c r="BP27" s="673"/>
      <c r="BQ27" s="673"/>
      <c r="BR27" s="673"/>
      <c r="BS27" s="626">
        <v>5</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584864</v>
      </c>
      <c r="CS27" s="639"/>
      <c r="CT27" s="639"/>
      <c r="CU27" s="639"/>
      <c r="CV27" s="639"/>
      <c r="CW27" s="639"/>
      <c r="CX27" s="639"/>
      <c r="CY27" s="640"/>
      <c r="CZ27" s="623">
        <v>13.3</v>
      </c>
      <c r="DA27" s="641"/>
      <c r="DB27" s="641"/>
      <c r="DC27" s="642"/>
      <c r="DD27" s="626">
        <v>184960</v>
      </c>
      <c r="DE27" s="639"/>
      <c r="DF27" s="639"/>
      <c r="DG27" s="639"/>
      <c r="DH27" s="639"/>
      <c r="DI27" s="639"/>
      <c r="DJ27" s="639"/>
      <c r="DK27" s="640"/>
      <c r="DL27" s="626">
        <v>184960</v>
      </c>
      <c r="DM27" s="639"/>
      <c r="DN27" s="639"/>
      <c r="DO27" s="639"/>
      <c r="DP27" s="639"/>
      <c r="DQ27" s="639"/>
      <c r="DR27" s="639"/>
      <c r="DS27" s="639"/>
      <c r="DT27" s="639"/>
      <c r="DU27" s="639"/>
      <c r="DV27" s="640"/>
      <c r="DW27" s="643">
        <v>8</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19170</v>
      </c>
      <c r="S28" s="621"/>
      <c r="T28" s="621"/>
      <c r="U28" s="621"/>
      <c r="V28" s="621"/>
      <c r="W28" s="621"/>
      <c r="X28" s="621"/>
      <c r="Y28" s="622"/>
      <c r="Z28" s="673">
        <v>0.4</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361175</v>
      </c>
      <c r="CS28" s="621"/>
      <c r="CT28" s="621"/>
      <c r="CU28" s="621"/>
      <c r="CV28" s="621"/>
      <c r="CW28" s="621"/>
      <c r="CX28" s="621"/>
      <c r="CY28" s="622"/>
      <c r="CZ28" s="623">
        <v>8.1999999999999993</v>
      </c>
      <c r="DA28" s="641"/>
      <c r="DB28" s="641"/>
      <c r="DC28" s="642"/>
      <c r="DD28" s="626">
        <v>361175</v>
      </c>
      <c r="DE28" s="621"/>
      <c r="DF28" s="621"/>
      <c r="DG28" s="621"/>
      <c r="DH28" s="621"/>
      <c r="DI28" s="621"/>
      <c r="DJ28" s="621"/>
      <c r="DK28" s="622"/>
      <c r="DL28" s="626">
        <v>200715</v>
      </c>
      <c r="DM28" s="621"/>
      <c r="DN28" s="621"/>
      <c r="DO28" s="621"/>
      <c r="DP28" s="621"/>
      <c r="DQ28" s="621"/>
      <c r="DR28" s="621"/>
      <c r="DS28" s="621"/>
      <c r="DT28" s="621"/>
      <c r="DU28" s="621"/>
      <c r="DV28" s="622"/>
      <c r="DW28" s="643">
        <v>8.6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57965</v>
      </c>
      <c r="S29" s="621"/>
      <c r="T29" s="621"/>
      <c r="U29" s="621"/>
      <c r="V29" s="621"/>
      <c r="W29" s="621"/>
      <c r="X29" s="621"/>
      <c r="Y29" s="622"/>
      <c r="Z29" s="673">
        <v>1.3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361010</v>
      </c>
      <c r="CS29" s="639"/>
      <c r="CT29" s="639"/>
      <c r="CU29" s="639"/>
      <c r="CV29" s="639"/>
      <c r="CW29" s="639"/>
      <c r="CX29" s="639"/>
      <c r="CY29" s="640"/>
      <c r="CZ29" s="623">
        <v>8.1999999999999993</v>
      </c>
      <c r="DA29" s="641"/>
      <c r="DB29" s="641"/>
      <c r="DC29" s="642"/>
      <c r="DD29" s="626">
        <v>361010</v>
      </c>
      <c r="DE29" s="639"/>
      <c r="DF29" s="639"/>
      <c r="DG29" s="639"/>
      <c r="DH29" s="639"/>
      <c r="DI29" s="639"/>
      <c r="DJ29" s="639"/>
      <c r="DK29" s="640"/>
      <c r="DL29" s="626">
        <v>200550</v>
      </c>
      <c r="DM29" s="639"/>
      <c r="DN29" s="639"/>
      <c r="DO29" s="639"/>
      <c r="DP29" s="639"/>
      <c r="DQ29" s="639"/>
      <c r="DR29" s="639"/>
      <c r="DS29" s="639"/>
      <c r="DT29" s="639"/>
      <c r="DU29" s="639"/>
      <c r="DV29" s="640"/>
      <c r="DW29" s="643">
        <v>8.6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283280</v>
      </c>
      <c r="S30" s="621"/>
      <c r="T30" s="621"/>
      <c r="U30" s="621"/>
      <c r="V30" s="621"/>
      <c r="W30" s="621"/>
      <c r="X30" s="621"/>
      <c r="Y30" s="622"/>
      <c r="Z30" s="673">
        <v>6.4</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96.1</v>
      </c>
      <c r="BN30" s="687"/>
      <c r="BO30" s="687"/>
      <c r="BP30" s="687"/>
      <c r="BQ30" s="689"/>
      <c r="BR30" s="686">
        <v>99</v>
      </c>
      <c r="BS30" s="687"/>
      <c r="BT30" s="687"/>
      <c r="BU30" s="687"/>
      <c r="BV30" s="687"/>
      <c r="BW30" s="687"/>
      <c r="BX30" s="688">
        <v>95.7</v>
      </c>
      <c r="BY30" s="687"/>
      <c r="BZ30" s="687"/>
      <c r="CA30" s="687"/>
      <c r="CB30" s="689"/>
      <c r="CD30" s="692"/>
      <c r="CE30" s="693"/>
      <c r="CF30" s="657" t="s">
        <v>294</v>
      </c>
      <c r="CG30" s="654"/>
      <c r="CH30" s="654"/>
      <c r="CI30" s="654"/>
      <c r="CJ30" s="654"/>
      <c r="CK30" s="654"/>
      <c r="CL30" s="654"/>
      <c r="CM30" s="654"/>
      <c r="CN30" s="654"/>
      <c r="CO30" s="654"/>
      <c r="CP30" s="654"/>
      <c r="CQ30" s="655"/>
      <c r="CR30" s="620">
        <v>336598</v>
      </c>
      <c r="CS30" s="621"/>
      <c r="CT30" s="621"/>
      <c r="CU30" s="621"/>
      <c r="CV30" s="621"/>
      <c r="CW30" s="621"/>
      <c r="CX30" s="621"/>
      <c r="CY30" s="622"/>
      <c r="CZ30" s="623">
        <v>7.6</v>
      </c>
      <c r="DA30" s="641"/>
      <c r="DB30" s="641"/>
      <c r="DC30" s="642"/>
      <c r="DD30" s="626">
        <v>336598</v>
      </c>
      <c r="DE30" s="621"/>
      <c r="DF30" s="621"/>
      <c r="DG30" s="621"/>
      <c r="DH30" s="621"/>
      <c r="DI30" s="621"/>
      <c r="DJ30" s="621"/>
      <c r="DK30" s="622"/>
      <c r="DL30" s="626">
        <v>176138</v>
      </c>
      <c r="DM30" s="621"/>
      <c r="DN30" s="621"/>
      <c r="DO30" s="621"/>
      <c r="DP30" s="621"/>
      <c r="DQ30" s="621"/>
      <c r="DR30" s="621"/>
      <c r="DS30" s="621"/>
      <c r="DT30" s="621"/>
      <c r="DU30" s="621"/>
      <c r="DV30" s="622"/>
      <c r="DW30" s="643">
        <v>7.6</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332914</v>
      </c>
      <c r="S31" s="621"/>
      <c r="T31" s="621"/>
      <c r="U31" s="621"/>
      <c r="V31" s="621"/>
      <c r="W31" s="621"/>
      <c r="X31" s="621"/>
      <c r="Y31" s="622"/>
      <c r="Z31" s="673">
        <v>7.5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95.2</v>
      </c>
      <c r="BN31" s="685"/>
      <c r="BO31" s="685"/>
      <c r="BP31" s="685"/>
      <c r="BQ31" s="649"/>
      <c r="BR31" s="684">
        <v>98.6</v>
      </c>
      <c r="BS31" s="639"/>
      <c r="BT31" s="639"/>
      <c r="BU31" s="639"/>
      <c r="BV31" s="639"/>
      <c r="BW31" s="639"/>
      <c r="BX31" s="675">
        <v>95</v>
      </c>
      <c r="BY31" s="685"/>
      <c r="BZ31" s="685"/>
      <c r="CA31" s="685"/>
      <c r="CB31" s="649"/>
      <c r="CD31" s="692"/>
      <c r="CE31" s="693"/>
      <c r="CF31" s="657" t="s">
        <v>298</v>
      </c>
      <c r="CG31" s="654"/>
      <c r="CH31" s="654"/>
      <c r="CI31" s="654"/>
      <c r="CJ31" s="654"/>
      <c r="CK31" s="654"/>
      <c r="CL31" s="654"/>
      <c r="CM31" s="654"/>
      <c r="CN31" s="654"/>
      <c r="CO31" s="654"/>
      <c r="CP31" s="654"/>
      <c r="CQ31" s="655"/>
      <c r="CR31" s="620">
        <v>24412</v>
      </c>
      <c r="CS31" s="639"/>
      <c r="CT31" s="639"/>
      <c r="CU31" s="639"/>
      <c r="CV31" s="639"/>
      <c r="CW31" s="639"/>
      <c r="CX31" s="639"/>
      <c r="CY31" s="640"/>
      <c r="CZ31" s="623">
        <v>0.6</v>
      </c>
      <c r="DA31" s="641"/>
      <c r="DB31" s="641"/>
      <c r="DC31" s="642"/>
      <c r="DD31" s="626">
        <v>24412</v>
      </c>
      <c r="DE31" s="639"/>
      <c r="DF31" s="639"/>
      <c r="DG31" s="639"/>
      <c r="DH31" s="639"/>
      <c r="DI31" s="639"/>
      <c r="DJ31" s="639"/>
      <c r="DK31" s="640"/>
      <c r="DL31" s="626">
        <v>24412</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92583</v>
      </c>
      <c r="S32" s="621"/>
      <c r="T32" s="621"/>
      <c r="U32" s="621"/>
      <c r="V32" s="621"/>
      <c r="W32" s="621"/>
      <c r="X32" s="621"/>
      <c r="Y32" s="622"/>
      <c r="Z32" s="673">
        <v>2.1</v>
      </c>
      <c r="AA32" s="673"/>
      <c r="AB32" s="673"/>
      <c r="AC32" s="673"/>
      <c r="AD32" s="674">
        <v>16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96.2</v>
      </c>
      <c r="BN32" s="605"/>
      <c r="BO32" s="605"/>
      <c r="BP32" s="605"/>
      <c r="BQ32" s="662"/>
      <c r="BR32" s="683">
        <v>99.1</v>
      </c>
      <c r="BS32" s="605"/>
      <c r="BT32" s="605"/>
      <c r="BU32" s="605"/>
      <c r="BV32" s="605"/>
      <c r="BW32" s="605"/>
      <c r="BX32" s="668">
        <v>95.6</v>
      </c>
      <c r="BY32" s="605"/>
      <c r="BZ32" s="605"/>
      <c r="CA32" s="605"/>
      <c r="CB32" s="662"/>
      <c r="CD32" s="694"/>
      <c r="CE32" s="695"/>
      <c r="CF32" s="657" t="s">
        <v>301</v>
      </c>
      <c r="CG32" s="654"/>
      <c r="CH32" s="654"/>
      <c r="CI32" s="654"/>
      <c r="CJ32" s="654"/>
      <c r="CK32" s="654"/>
      <c r="CL32" s="654"/>
      <c r="CM32" s="654"/>
      <c r="CN32" s="654"/>
      <c r="CO32" s="654"/>
      <c r="CP32" s="654"/>
      <c r="CQ32" s="655"/>
      <c r="CR32" s="620">
        <v>165</v>
      </c>
      <c r="CS32" s="621"/>
      <c r="CT32" s="621"/>
      <c r="CU32" s="621"/>
      <c r="CV32" s="621"/>
      <c r="CW32" s="621"/>
      <c r="CX32" s="621"/>
      <c r="CY32" s="622"/>
      <c r="CZ32" s="623">
        <v>0</v>
      </c>
      <c r="DA32" s="641"/>
      <c r="DB32" s="641"/>
      <c r="DC32" s="642"/>
      <c r="DD32" s="626">
        <v>165</v>
      </c>
      <c r="DE32" s="621"/>
      <c r="DF32" s="621"/>
      <c r="DG32" s="621"/>
      <c r="DH32" s="621"/>
      <c r="DI32" s="621"/>
      <c r="DJ32" s="621"/>
      <c r="DK32" s="622"/>
      <c r="DL32" s="626">
        <v>165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392665</v>
      </c>
      <c r="S33" s="621"/>
      <c r="T33" s="621"/>
      <c r="U33" s="621"/>
      <c r="V33" s="621"/>
      <c r="W33" s="621"/>
      <c r="X33" s="621"/>
      <c r="Y33" s="622"/>
      <c r="Z33" s="673">
        <v>8.8000000000000007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2045380</v>
      </c>
      <c r="CS33" s="639"/>
      <c r="CT33" s="639"/>
      <c r="CU33" s="639"/>
      <c r="CV33" s="639"/>
      <c r="CW33" s="639"/>
      <c r="CX33" s="639"/>
      <c r="CY33" s="640"/>
      <c r="CZ33" s="623">
        <v>46.4</v>
      </c>
      <c r="DA33" s="641"/>
      <c r="DB33" s="641"/>
      <c r="DC33" s="642"/>
      <c r="DD33" s="626">
        <v>1699833</v>
      </c>
      <c r="DE33" s="639"/>
      <c r="DF33" s="639"/>
      <c r="DG33" s="639"/>
      <c r="DH33" s="639"/>
      <c r="DI33" s="639"/>
      <c r="DJ33" s="639"/>
      <c r="DK33" s="640"/>
      <c r="DL33" s="626">
        <v>1172065</v>
      </c>
      <c r="DM33" s="639"/>
      <c r="DN33" s="639"/>
      <c r="DO33" s="639"/>
      <c r="DP33" s="639"/>
      <c r="DQ33" s="639"/>
      <c r="DR33" s="639"/>
      <c r="DS33" s="639"/>
      <c r="DT33" s="639"/>
      <c r="DU33" s="639"/>
      <c r="DV33" s="640"/>
      <c r="DW33" s="643">
        <v>50.5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715867</v>
      </c>
      <c r="CS34" s="621"/>
      <c r="CT34" s="621"/>
      <c r="CU34" s="621"/>
      <c r="CV34" s="621"/>
      <c r="CW34" s="621"/>
      <c r="CX34" s="621"/>
      <c r="CY34" s="622"/>
      <c r="CZ34" s="623">
        <v>16.2</v>
      </c>
      <c r="DA34" s="641"/>
      <c r="DB34" s="641"/>
      <c r="DC34" s="642"/>
      <c r="DD34" s="626">
        <v>578374</v>
      </c>
      <c r="DE34" s="621"/>
      <c r="DF34" s="621"/>
      <c r="DG34" s="621"/>
      <c r="DH34" s="621"/>
      <c r="DI34" s="621"/>
      <c r="DJ34" s="621"/>
      <c r="DK34" s="622"/>
      <c r="DL34" s="626">
        <v>428173</v>
      </c>
      <c r="DM34" s="621"/>
      <c r="DN34" s="621"/>
      <c r="DO34" s="621"/>
      <c r="DP34" s="621"/>
      <c r="DQ34" s="621"/>
      <c r="DR34" s="621"/>
      <c r="DS34" s="621"/>
      <c r="DT34" s="621"/>
      <c r="DU34" s="621"/>
      <c r="DV34" s="622"/>
      <c r="DW34" s="643">
        <v>18.399999999999999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110565</v>
      </c>
      <c r="S35" s="621"/>
      <c r="T35" s="621"/>
      <c r="U35" s="621"/>
      <c r="V35" s="621"/>
      <c r="W35" s="621"/>
      <c r="X35" s="621"/>
      <c r="Y35" s="622"/>
      <c r="Z35" s="673">
        <v>2.5</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693804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29735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44019</v>
      </c>
      <c r="CS35" s="639"/>
      <c r="CT35" s="639"/>
      <c r="CU35" s="639"/>
      <c r="CV35" s="639"/>
      <c r="CW35" s="639"/>
      <c r="CX35" s="639"/>
      <c r="CY35" s="640"/>
      <c r="CZ35" s="623">
        <v>1</v>
      </c>
      <c r="DA35" s="641"/>
      <c r="DB35" s="641"/>
      <c r="DC35" s="642"/>
      <c r="DD35" s="626">
        <v>13285</v>
      </c>
      <c r="DE35" s="639"/>
      <c r="DF35" s="639"/>
      <c r="DG35" s="639"/>
      <c r="DH35" s="639"/>
      <c r="DI35" s="639"/>
      <c r="DJ35" s="639"/>
      <c r="DK35" s="640"/>
      <c r="DL35" s="626">
        <v>13285</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4457042</v>
      </c>
      <c r="S36" s="661"/>
      <c r="T36" s="661"/>
      <c r="U36" s="661"/>
      <c r="V36" s="661"/>
      <c r="W36" s="661"/>
      <c r="X36" s="661"/>
      <c r="Y36" s="664"/>
      <c r="Z36" s="665">
        <v>100</v>
      </c>
      <c r="AA36" s="665"/>
      <c r="AB36" s="665"/>
      <c r="AC36" s="665"/>
      <c r="AD36" s="666">
        <v>2210246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224766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27767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431305</v>
      </c>
      <c r="CS36" s="621"/>
      <c r="CT36" s="621"/>
      <c r="CU36" s="621"/>
      <c r="CV36" s="621"/>
      <c r="CW36" s="621"/>
      <c r="CX36" s="621"/>
      <c r="CY36" s="622"/>
      <c r="CZ36" s="623">
        <v>9.8000000000000007</v>
      </c>
      <c r="DA36" s="641"/>
      <c r="DB36" s="641"/>
      <c r="DC36" s="642"/>
      <c r="DD36" s="626">
        <v>364995</v>
      </c>
      <c r="DE36" s="621"/>
      <c r="DF36" s="621"/>
      <c r="DG36" s="621"/>
      <c r="DH36" s="621"/>
      <c r="DI36" s="621"/>
      <c r="DJ36" s="621"/>
      <c r="DK36" s="622"/>
      <c r="DL36" s="626">
        <v>297650</v>
      </c>
      <c r="DM36" s="621"/>
      <c r="DN36" s="621"/>
      <c r="DO36" s="621"/>
      <c r="DP36" s="621"/>
      <c r="DQ36" s="621"/>
      <c r="DR36" s="621"/>
      <c r="DS36" s="621"/>
      <c r="DT36" s="621"/>
      <c r="DU36" s="621"/>
      <c r="DV36" s="622"/>
      <c r="DW36" s="643">
        <v>12.8</v>
      </c>
      <c r="DX36" s="644"/>
      <c r="DY36" s="644"/>
      <c r="DZ36" s="644"/>
      <c r="EA36" s="644"/>
      <c r="EB36" s="644"/>
      <c r="EC36" s="645"/>
    </row>
    <row r="37" spans="2:133" ht="11.25" customHeight="1">
      <c r="AQ37" s="646" t="s">
        <v>316</v>
      </c>
      <c r="AR37" s="647"/>
      <c r="AS37" s="647"/>
      <c r="AT37" s="647"/>
      <c r="AU37" s="647"/>
      <c r="AV37" s="647"/>
      <c r="AW37" s="647"/>
      <c r="AX37" s="647"/>
      <c r="AY37" s="648"/>
      <c r="AZ37" s="620">
        <v>160126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1124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94201</v>
      </c>
      <c r="CS37" s="639"/>
      <c r="CT37" s="639"/>
      <c r="CU37" s="639"/>
      <c r="CV37" s="639"/>
      <c r="CW37" s="639"/>
      <c r="CX37" s="639"/>
      <c r="CY37" s="640"/>
      <c r="CZ37" s="623">
        <v>2.1</v>
      </c>
      <c r="DA37" s="641"/>
      <c r="DB37" s="641"/>
      <c r="DC37" s="642"/>
      <c r="DD37" s="626">
        <v>93259</v>
      </c>
      <c r="DE37" s="639"/>
      <c r="DF37" s="639"/>
      <c r="DG37" s="639"/>
      <c r="DH37" s="639"/>
      <c r="DI37" s="639"/>
      <c r="DJ37" s="639"/>
      <c r="DK37" s="640"/>
      <c r="DL37" s="626">
        <v>89855</v>
      </c>
      <c r="DM37" s="639"/>
      <c r="DN37" s="639"/>
      <c r="DO37" s="639"/>
      <c r="DP37" s="639"/>
      <c r="DQ37" s="639"/>
      <c r="DR37" s="639"/>
      <c r="DS37" s="639"/>
      <c r="DT37" s="639"/>
      <c r="DU37" s="639"/>
      <c r="DV37" s="640"/>
      <c r="DW37" s="643">
        <v>3.9</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2011</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693804</v>
      </c>
      <c r="CS38" s="621"/>
      <c r="CT38" s="621"/>
      <c r="CU38" s="621"/>
      <c r="CV38" s="621"/>
      <c r="CW38" s="621"/>
      <c r="CX38" s="621"/>
      <c r="CY38" s="622"/>
      <c r="CZ38" s="623">
        <v>15.7</v>
      </c>
      <c r="DA38" s="641"/>
      <c r="DB38" s="641"/>
      <c r="DC38" s="642"/>
      <c r="DD38" s="626">
        <v>643882</v>
      </c>
      <c r="DE38" s="621"/>
      <c r="DF38" s="621"/>
      <c r="DG38" s="621"/>
      <c r="DH38" s="621"/>
      <c r="DI38" s="621"/>
      <c r="DJ38" s="621"/>
      <c r="DK38" s="622"/>
      <c r="DL38" s="626">
        <v>432957</v>
      </c>
      <c r="DM38" s="621"/>
      <c r="DN38" s="621"/>
      <c r="DO38" s="621"/>
      <c r="DP38" s="621"/>
      <c r="DQ38" s="621"/>
      <c r="DR38" s="621"/>
      <c r="DS38" s="621"/>
      <c r="DT38" s="621"/>
      <c r="DU38" s="621"/>
      <c r="DV38" s="622"/>
      <c r="DW38" s="643">
        <v>18.7</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159438</v>
      </c>
      <c r="CS39" s="639"/>
      <c r="CT39" s="639"/>
      <c r="CU39" s="639"/>
      <c r="CV39" s="639"/>
      <c r="CW39" s="639"/>
      <c r="CX39" s="639"/>
      <c r="CY39" s="640"/>
      <c r="CZ39" s="623">
        <v>3.6</v>
      </c>
      <c r="DA39" s="641"/>
      <c r="DB39" s="641"/>
      <c r="DC39" s="642"/>
      <c r="DD39" s="626">
        <v>99297</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88778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947</v>
      </c>
      <c r="CS40" s="621"/>
      <c r="CT40" s="621"/>
      <c r="CU40" s="621"/>
      <c r="CV40" s="621"/>
      <c r="CW40" s="621"/>
      <c r="CX40" s="621"/>
      <c r="CY40" s="622"/>
      <c r="CZ40" s="623">
        <v>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220134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713120</v>
      </c>
      <c r="CS42" s="621"/>
      <c r="CT42" s="621"/>
      <c r="CU42" s="621"/>
      <c r="CV42" s="621"/>
      <c r="CW42" s="621"/>
      <c r="CX42" s="621"/>
      <c r="CY42" s="622"/>
      <c r="CZ42" s="623">
        <v>16.2</v>
      </c>
      <c r="DA42" s="624"/>
      <c r="DB42" s="624"/>
      <c r="DC42" s="625"/>
      <c r="DD42" s="626">
        <v>157615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583</v>
      </c>
      <c r="CS43" s="639"/>
      <c r="CT43" s="639"/>
      <c r="CU43" s="639"/>
      <c r="CV43" s="639"/>
      <c r="CW43" s="639"/>
      <c r="CX43" s="639"/>
      <c r="CY43" s="640"/>
      <c r="CZ43" s="623">
        <v>0</v>
      </c>
      <c r="DA43" s="641"/>
      <c r="DB43" s="641"/>
      <c r="DC43" s="642"/>
      <c r="DD43" s="626">
        <v>583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713120</v>
      </c>
      <c r="CS44" s="621"/>
      <c r="CT44" s="621"/>
      <c r="CU44" s="621"/>
      <c r="CV44" s="621"/>
      <c r="CW44" s="621"/>
      <c r="CX44" s="621"/>
      <c r="CY44" s="622"/>
      <c r="CZ44" s="623">
        <v>16.2</v>
      </c>
      <c r="DA44" s="624"/>
      <c r="DB44" s="624"/>
      <c r="DC44" s="625"/>
      <c r="DD44" s="626">
        <v>157615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107933</v>
      </c>
      <c r="CS45" s="639"/>
      <c r="CT45" s="639"/>
      <c r="CU45" s="639"/>
      <c r="CV45" s="639"/>
      <c r="CW45" s="639"/>
      <c r="CX45" s="639"/>
      <c r="CY45" s="640"/>
      <c r="CZ45" s="623">
        <v>2.4</v>
      </c>
      <c r="DA45" s="641"/>
      <c r="DB45" s="641"/>
      <c r="DC45" s="642"/>
      <c r="DD45" s="626">
        <v>37329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602577</v>
      </c>
      <c r="CS46" s="621"/>
      <c r="CT46" s="621"/>
      <c r="CU46" s="621"/>
      <c r="CV46" s="621"/>
      <c r="CW46" s="621"/>
      <c r="CX46" s="621"/>
      <c r="CY46" s="622"/>
      <c r="CZ46" s="623">
        <v>13.7</v>
      </c>
      <c r="DA46" s="624"/>
      <c r="DB46" s="624"/>
      <c r="DC46" s="625"/>
      <c r="DD46" s="626">
        <v>117676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4412037</v>
      </c>
      <c r="CS49" s="605"/>
      <c r="CT49" s="605"/>
      <c r="CU49" s="605"/>
      <c r="CV49" s="605"/>
      <c r="CW49" s="605"/>
      <c r="CX49" s="605"/>
      <c r="CY49" s="606"/>
      <c r="CZ49" s="607">
        <v>100</v>
      </c>
      <c r="DA49" s="608"/>
      <c r="DB49" s="608"/>
      <c r="DC49" s="609"/>
      <c r="DD49" s="610">
        <v>3059098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4579</v>
      </c>
      <c r="R7" s="1134"/>
      <c r="S7" s="1134"/>
      <c r="T7" s="1134"/>
      <c r="U7" s="1134"/>
      <c r="V7" s="1134">
        <v>4534</v>
      </c>
      <c r="W7" s="1134"/>
      <c r="X7" s="1134"/>
      <c r="Y7" s="1134"/>
      <c r="Z7" s="1134"/>
      <c r="AA7" s="1134">
        <v>45</v>
      </c>
      <c r="AB7" s="1134"/>
      <c r="AC7" s="1134"/>
      <c r="AD7" s="1134"/>
      <c r="AE7" s="1135"/>
      <c r="AF7" s="1136">
        <v>45</v>
      </c>
      <c r="AG7" s="1137"/>
      <c r="AH7" s="1137"/>
      <c r="AI7" s="1137"/>
      <c r="AJ7" s="1138"/>
      <c r="AK7" s="1120">
        <v>162</v>
      </c>
      <c r="AL7" s="1121"/>
      <c r="AM7" s="1121"/>
      <c r="AN7" s="1121"/>
      <c r="AO7" s="1121"/>
      <c r="AP7" s="1121">
        <v>2157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4457</v>
      </c>
      <c r="R23" s="1098"/>
      <c r="S23" s="1098"/>
      <c r="T23" s="1098"/>
      <c r="U23" s="1098"/>
      <c r="V23" s="1098">
        <v>4412</v>
      </c>
      <c r="W23" s="1098"/>
      <c r="X23" s="1098"/>
      <c r="Y23" s="1098"/>
      <c r="Z23" s="1098"/>
      <c r="AA23" s="1098">
        <v>45</v>
      </c>
      <c r="AB23" s="1098"/>
      <c r="AC23" s="1098"/>
      <c r="AD23" s="1098"/>
      <c r="AE23" s="1099"/>
      <c r="AF23" s="1100">
        <v>45</v>
      </c>
      <c r="AG23" s="1098"/>
      <c r="AH23" s="1098"/>
      <c r="AI23" s="1098"/>
      <c r="AJ23" s="1101"/>
      <c r="AK23" s="1102"/>
      <c r="AL23" s="1103"/>
      <c r="AM23" s="1103"/>
      <c r="AN23" s="1103"/>
      <c r="AO23" s="1103"/>
      <c r="AP23" s="1098">
        <v>2157</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1021</v>
      </c>
      <c r="R28" s="1083"/>
      <c r="S28" s="1083"/>
      <c r="T28" s="1083"/>
      <c r="U28" s="1083"/>
      <c r="V28" s="1083">
        <v>992</v>
      </c>
      <c r="W28" s="1083"/>
      <c r="X28" s="1083"/>
      <c r="Y28" s="1083"/>
      <c r="Z28" s="1083"/>
      <c r="AA28" s="1083">
        <v>30</v>
      </c>
      <c r="AB28" s="1083"/>
      <c r="AC28" s="1083"/>
      <c r="AD28" s="1083"/>
      <c r="AE28" s="1084"/>
      <c r="AF28" s="1085">
        <v>30</v>
      </c>
      <c r="AG28" s="1083"/>
      <c r="AH28" s="1083"/>
      <c r="AI28" s="1083"/>
      <c r="AJ28" s="1086"/>
      <c r="AK28" s="1087">
        <v>89</v>
      </c>
      <c r="AL28" s="1075"/>
      <c r="AM28" s="1075"/>
      <c r="AN28" s="1075"/>
      <c r="AO28" s="1075"/>
      <c r="AP28" s="1075" t="s">
        <v>533</v>
      </c>
      <c r="AQ28" s="1075"/>
      <c r="AR28" s="1075"/>
      <c r="AS28" s="1075"/>
      <c r="AT28" s="1075"/>
      <c r="AU28" s="1075" t="s">
        <v>533</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622</v>
      </c>
      <c r="R29" s="1073"/>
      <c r="S29" s="1073"/>
      <c r="T29" s="1073"/>
      <c r="U29" s="1073"/>
      <c r="V29" s="1073">
        <v>610</v>
      </c>
      <c r="W29" s="1073"/>
      <c r="X29" s="1073"/>
      <c r="Y29" s="1073"/>
      <c r="Z29" s="1073"/>
      <c r="AA29" s="1073">
        <v>12</v>
      </c>
      <c r="AB29" s="1073"/>
      <c r="AC29" s="1073"/>
      <c r="AD29" s="1073"/>
      <c r="AE29" s="1074"/>
      <c r="AF29" s="1048">
        <v>12</v>
      </c>
      <c r="AG29" s="1049"/>
      <c r="AH29" s="1049"/>
      <c r="AI29" s="1049"/>
      <c r="AJ29" s="1050"/>
      <c r="AK29" s="1009">
        <v>103</v>
      </c>
      <c r="AL29" s="1000"/>
      <c r="AM29" s="1000"/>
      <c r="AN29" s="1000"/>
      <c r="AO29" s="1000"/>
      <c r="AP29" s="1000">
        <v>14</v>
      </c>
      <c r="AQ29" s="1000"/>
      <c r="AR29" s="1000"/>
      <c r="AS29" s="1000"/>
      <c r="AT29" s="1000"/>
      <c r="AU29" s="1000" t="s">
        <v>535</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58</v>
      </c>
      <c r="R30" s="1073"/>
      <c r="S30" s="1073"/>
      <c r="T30" s="1073"/>
      <c r="U30" s="1073"/>
      <c r="V30" s="1073">
        <v>58</v>
      </c>
      <c r="W30" s="1073"/>
      <c r="X30" s="1073"/>
      <c r="Y30" s="1073"/>
      <c r="Z30" s="1073"/>
      <c r="AA30" s="1073" t="s">
        <v>533</v>
      </c>
      <c r="AB30" s="1073"/>
      <c r="AC30" s="1073"/>
      <c r="AD30" s="1073"/>
      <c r="AE30" s="1074"/>
      <c r="AF30" s="1048" t="s">
        <v>113</v>
      </c>
      <c r="AG30" s="1049"/>
      <c r="AH30" s="1049"/>
      <c r="AI30" s="1049"/>
      <c r="AJ30" s="1050"/>
      <c r="AK30" s="1009" t="s">
        <v>533</v>
      </c>
      <c r="AL30" s="1000"/>
      <c r="AM30" s="1000"/>
      <c r="AN30" s="1000"/>
      <c r="AO30" s="1000"/>
      <c r="AP30" s="1000" t="s">
        <v>534</v>
      </c>
      <c r="AQ30" s="1000"/>
      <c r="AR30" s="1000"/>
      <c r="AS30" s="1000"/>
      <c r="AT30" s="1000"/>
      <c r="AU30" s="1000" t="s">
        <v>535</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380</v>
      </c>
      <c r="R31" s="1073"/>
      <c r="S31" s="1073"/>
      <c r="T31" s="1073"/>
      <c r="U31" s="1073"/>
      <c r="V31" s="1073">
        <v>348</v>
      </c>
      <c r="W31" s="1073"/>
      <c r="X31" s="1073"/>
      <c r="Y31" s="1073"/>
      <c r="Z31" s="1073"/>
      <c r="AA31" s="1073">
        <v>32</v>
      </c>
      <c r="AB31" s="1073"/>
      <c r="AC31" s="1073"/>
      <c r="AD31" s="1073"/>
      <c r="AE31" s="1074"/>
      <c r="AF31" s="1048">
        <v>13</v>
      </c>
      <c r="AG31" s="1049"/>
      <c r="AH31" s="1049"/>
      <c r="AI31" s="1049"/>
      <c r="AJ31" s="1050"/>
      <c r="AK31" s="1009">
        <v>225</v>
      </c>
      <c r="AL31" s="1000"/>
      <c r="AM31" s="1000"/>
      <c r="AN31" s="1000"/>
      <c r="AO31" s="1000"/>
      <c r="AP31" s="1000">
        <v>1314</v>
      </c>
      <c r="AQ31" s="1000"/>
      <c r="AR31" s="1000"/>
      <c r="AS31" s="1000"/>
      <c r="AT31" s="1000"/>
      <c r="AU31" s="1000">
        <v>1067</v>
      </c>
      <c r="AV31" s="1000"/>
      <c r="AW31" s="1000"/>
      <c r="AX31" s="1000"/>
      <c r="AY31" s="1000"/>
      <c r="AZ31" s="1071" t="s">
        <v>533</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369</v>
      </c>
      <c r="R32" s="1073"/>
      <c r="S32" s="1073"/>
      <c r="T32" s="1073"/>
      <c r="U32" s="1073"/>
      <c r="V32" s="1073">
        <v>353</v>
      </c>
      <c r="W32" s="1073"/>
      <c r="X32" s="1073"/>
      <c r="Y32" s="1073"/>
      <c r="Z32" s="1073"/>
      <c r="AA32" s="1073">
        <v>16</v>
      </c>
      <c r="AB32" s="1073"/>
      <c r="AC32" s="1073"/>
      <c r="AD32" s="1073"/>
      <c r="AE32" s="1074"/>
      <c r="AF32" s="1048">
        <v>32</v>
      </c>
      <c r="AG32" s="1049"/>
      <c r="AH32" s="1049"/>
      <c r="AI32" s="1049"/>
      <c r="AJ32" s="1050"/>
      <c r="AK32" s="1009">
        <v>160</v>
      </c>
      <c r="AL32" s="1000"/>
      <c r="AM32" s="1000"/>
      <c r="AN32" s="1000"/>
      <c r="AO32" s="1000"/>
      <c r="AP32" s="1000">
        <v>2033</v>
      </c>
      <c r="AQ32" s="1000"/>
      <c r="AR32" s="1000"/>
      <c r="AS32" s="1000"/>
      <c r="AT32" s="1000"/>
      <c r="AU32" s="1000">
        <v>1572</v>
      </c>
      <c r="AV32" s="1000"/>
      <c r="AW32" s="1000"/>
      <c r="AX32" s="1000"/>
      <c r="AY32" s="1000"/>
      <c r="AZ32" s="1071" t="s">
        <v>532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87</v>
      </c>
      <c r="AG63" s="988"/>
      <c r="AH63" s="988"/>
      <c r="AI63" s="988"/>
      <c r="AJ63" s="1059"/>
      <c r="AK63" s="1060"/>
      <c r="AL63" s="992"/>
      <c r="AM63" s="992"/>
      <c r="AN63" s="992"/>
      <c r="AO63" s="992"/>
      <c r="AP63" s="988">
        <v>3361</v>
      </c>
      <c r="AQ63" s="988"/>
      <c r="AR63" s="988"/>
      <c r="AS63" s="988"/>
      <c r="AT63" s="988"/>
      <c r="AU63" s="988">
        <v>2639</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3853</v>
      </c>
      <c r="R68" s="1011"/>
      <c r="S68" s="1011"/>
      <c r="T68" s="1011"/>
      <c r="U68" s="1011"/>
      <c r="V68" s="1011">
        <v>3819</v>
      </c>
      <c r="W68" s="1011"/>
      <c r="X68" s="1011"/>
      <c r="Y68" s="1011"/>
      <c r="Z68" s="1011"/>
      <c r="AA68" s="1011">
        <v>35</v>
      </c>
      <c r="AB68" s="1011"/>
      <c r="AC68" s="1011"/>
      <c r="AD68" s="1011"/>
      <c r="AE68" s="1011"/>
      <c r="AF68" s="1011">
        <v>35</v>
      </c>
      <c r="AG68" s="1011"/>
      <c r="AH68" s="1011"/>
      <c r="AI68" s="1011"/>
      <c r="AJ68" s="1011"/>
      <c r="AK68" s="1011">
        <v>440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35</v>
      </c>
      <c r="R69" s="1000"/>
      <c r="S69" s="1000"/>
      <c r="T69" s="1000"/>
      <c r="U69" s="1000"/>
      <c r="V69" s="1000">
        <v>32</v>
      </c>
      <c r="W69" s="1000"/>
      <c r="X69" s="1000"/>
      <c r="Y69" s="1000"/>
      <c r="Z69" s="1000"/>
      <c r="AA69" s="1000">
        <v>3</v>
      </c>
      <c r="AB69" s="1000"/>
      <c r="AC69" s="1000"/>
      <c r="AD69" s="1000"/>
      <c r="AE69" s="1000"/>
      <c r="AF69" s="1000">
        <v>3</v>
      </c>
      <c r="AG69" s="1000"/>
      <c r="AH69" s="1000"/>
      <c r="AI69" s="1000"/>
      <c r="AJ69" s="1000"/>
      <c r="AK69" s="1000">
        <v>0</v>
      </c>
      <c r="AL69" s="1000"/>
      <c r="AM69" s="1000"/>
      <c r="AN69" s="1000"/>
      <c r="AO69" s="1000"/>
      <c r="AP69" s="1000">
        <v>9</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101</v>
      </c>
      <c r="R70" s="1000"/>
      <c r="S70" s="1000"/>
      <c r="T70" s="1000"/>
      <c r="U70" s="1000"/>
      <c r="V70" s="1000">
        <v>87</v>
      </c>
      <c r="W70" s="1000"/>
      <c r="X70" s="1000"/>
      <c r="Y70" s="1000"/>
      <c r="Z70" s="1000"/>
      <c r="AA70" s="1000">
        <v>14</v>
      </c>
      <c r="AB70" s="1000"/>
      <c r="AC70" s="1000"/>
      <c r="AD70" s="1000"/>
      <c r="AE70" s="1000"/>
      <c r="AF70" s="1000">
        <v>14</v>
      </c>
      <c r="AG70" s="1000"/>
      <c r="AH70" s="1000"/>
      <c r="AI70" s="1000"/>
      <c r="AJ70" s="1000"/>
      <c r="AK70" s="1000">
        <v>28</v>
      </c>
      <c r="AL70" s="1000"/>
      <c r="AM70" s="1000"/>
      <c r="AN70" s="1000"/>
      <c r="AO70" s="1000"/>
      <c r="AP70" s="1000">
        <v>6</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73</v>
      </c>
      <c r="R71" s="1000"/>
      <c r="S71" s="1000"/>
      <c r="T71" s="1000"/>
      <c r="U71" s="1000"/>
      <c r="V71" s="1000">
        <v>38</v>
      </c>
      <c r="W71" s="1000"/>
      <c r="X71" s="1000"/>
      <c r="Y71" s="1000"/>
      <c r="Z71" s="1000"/>
      <c r="AA71" s="1000">
        <v>36</v>
      </c>
      <c r="AB71" s="1000"/>
      <c r="AC71" s="1000"/>
      <c r="AD71" s="1000"/>
      <c r="AE71" s="1000"/>
      <c r="AF71" s="1000">
        <v>36</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49</v>
      </c>
      <c r="R72" s="1000"/>
      <c r="S72" s="1000"/>
      <c r="T72" s="1000"/>
      <c r="U72" s="1000"/>
      <c r="V72" s="1000">
        <v>45</v>
      </c>
      <c r="W72" s="1000"/>
      <c r="X72" s="1000"/>
      <c r="Y72" s="1000"/>
      <c r="Z72" s="1000"/>
      <c r="AA72" s="1000">
        <v>5</v>
      </c>
      <c r="AB72" s="1000"/>
      <c r="AC72" s="1000"/>
      <c r="AD72" s="1000"/>
      <c r="AE72" s="1000"/>
      <c r="AF72" s="1000">
        <v>5</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0</v>
      </c>
      <c r="R73" s="1000"/>
      <c r="S73" s="1000"/>
      <c r="T73" s="1000"/>
      <c r="U73" s="1000"/>
      <c r="V73" s="1000">
        <v>0</v>
      </c>
      <c r="W73" s="1000"/>
      <c r="X73" s="1000"/>
      <c r="Y73" s="1000"/>
      <c r="Z73" s="1000"/>
      <c r="AA73" s="1000">
        <v>0</v>
      </c>
      <c r="AB73" s="1000"/>
      <c r="AC73" s="1000"/>
      <c r="AD73" s="1000"/>
      <c r="AE73" s="1000"/>
      <c r="AF73" s="1000">
        <v>0</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29</v>
      </c>
      <c r="R74" s="1000"/>
      <c r="S74" s="1000"/>
      <c r="T74" s="1000"/>
      <c r="U74" s="1000"/>
      <c r="V74" s="1000">
        <v>28</v>
      </c>
      <c r="W74" s="1000"/>
      <c r="X74" s="1000"/>
      <c r="Y74" s="1000"/>
      <c r="Z74" s="1000"/>
      <c r="AA74" s="1000">
        <v>1</v>
      </c>
      <c r="AB74" s="1000"/>
      <c r="AC74" s="1000"/>
      <c r="AD74" s="1000"/>
      <c r="AE74" s="1000"/>
      <c r="AF74" s="1000">
        <v>1</v>
      </c>
      <c r="AG74" s="1000"/>
      <c r="AH74" s="1000"/>
      <c r="AI74" s="1000"/>
      <c r="AJ74" s="1000"/>
      <c r="AK74" s="1000">
        <v>1</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648</v>
      </c>
      <c r="R75" s="1008"/>
      <c r="S75" s="1008"/>
      <c r="T75" s="1008"/>
      <c r="U75" s="1009"/>
      <c r="V75" s="1010">
        <v>632</v>
      </c>
      <c r="W75" s="1008"/>
      <c r="X75" s="1008"/>
      <c r="Y75" s="1008"/>
      <c r="Z75" s="1009"/>
      <c r="AA75" s="1010">
        <v>16</v>
      </c>
      <c r="AB75" s="1008"/>
      <c r="AC75" s="1008"/>
      <c r="AD75" s="1008"/>
      <c r="AE75" s="1009"/>
      <c r="AF75" s="1010">
        <v>16</v>
      </c>
      <c r="AG75" s="1008"/>
      <c r="AH75" s="1008"/>
      <c r="AI75" s="1008"/>
      <c r="AJ75" s="1009"/>
      <c r="AK75" s="1010">
        <v>1</v>
      </c>
      <c r="AL75" s="1008"/>
      <c r="AM75" s="1008"/>
      <c r="AN75" s="1008"/>
      <c r="AO75" s="1009"/>
      <c r="AP75" s="1010">
        <v>281</v>
      </c>
      <c r="AQ75" s="1008"/>
      <c r="AR75" s="1008"/>
      <c r="AS75" s="1008"/>
      <c r="AT75" s="1009"/>
      <c r="AU75" s="1010">
        <v>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375</v>
      </c>
      <c r="R76" s="1008"/>
      <c r="S76" s="1008"/>
      <c r="T76" s="1008"/>
      <c r="U76" s="1009"/>
      <c r="V76" s="1010">
        <v>352</v>
      </c>
      <c r="W76" s="1008"/>
      <c r="X76" s="1008"/>
      <c r="Y76" s="1008"/>
      <c r="Z76" s="1009"/>
      <c r="AA76" s="1010">
        <v>23</v>
      </c>
      <c r="AB76" s="1008"/>
      <c r="AC76" s="1008"/>
      <c r="AD76" s="1008"/>
      <c r="AE76" s="1009"/>
      <c r="AF76" s="1010">
        <v>23</v>
      </c>
      <c r="AG76" s="1008"/>
      <c r="AH76" s="1008"/>
      <c r="AI76" s="1008"/>
      <c r="AJ76" s="1009"/>
      <c r="AK76" s="1010">
        <v>0</v>
      </c>
      <c r="AL76" s="1008"/>
      <c r="AM76" s="1008"/>
      <c r="AN76" s="1008"/>
      <c r="AO76" s="1009"/>
      <c r="AP76" s="1010">
        <v>11</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84</v>
      </c>
      <c r="R77" s="1008"/>
      <c r="S77" s="1008"/>
      <c r="T77" s="1008"/>
      <c r="U77" s="1009"/>
      <c r="V77" s="1010">
        <v>77</v>
      </c>
      <c r="W77" s="1008"/>
      <c r="X77" s="1008"/>
      <c r="Y77" s="1008"/>
      <c r="Z77" s="1009"/>
      <c r="AA77" s="1010">
        <v>7</v>
      </c>
      <c r="AB77" s="1008"/>
      <c r="AC77" s="1008"/>
      <c r="AD77" s="1008"/>
      <c r="AE77" s="1009"/>
      <c r="AF77" s="1010">
        <v>7</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546</v>
      </c>
      <c r="C78" s="1004"/>
      <c r="D78" s="1004"/>
      <c r="E78" s="1004"/>
      <c r="F78" s="1004"/>
      <c r="G78" s="1004"/>
      <c r="H78" s="1004"/>
      <c r="I78" s="1004"/>
      <c r="J78" s="1004"/>
      <c r="K78" s="1004"/>
      <c r="L78" s="1004"/>
      <c r="M78" s="1004"/>
      <c r="N78" s="1004"/>
      <c r="O78" s="1004"/>
      <c r="P78" s="1005"/>
      <c r="Q78" s="1006">
        <v>146</v>
      </c>
      <c r="R78" s="1000"/>
      <c r="S78" s="1000"/>
      <c r="T78" s="1000"/>
      <c r="U78" s="1000"/>
      <c r="V78" s="1000">
        <v>138</v>
      </c>
      <c r="W78" s="1000"/>
      <c r="X78" s="1000"/>
      <c r="Y78" s="1000"/>
      <c r="Z78" s="1000"/>
      <c r="AA78" s="1000">
        <v>7</v>
      </c>
      <c r="AB78" s="1000"/>
      <c r="AC78" s="1000"/>
      <c r="AD78" s="1000"/>
      <c r="AE78" s="1000"/>
      <c r="AF78" s="1000">
        <v>7</v>
      </c>
      <c r="AG78" s="1000"/>
      <c r="AH78" s="1000"/>
      <c r="AI78" s="1000"/>
      <c r="AJ78" s="1000"/>
      <c r="AK78" s="1000">
        <v>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547</v>
      </c>
      <c r="C79" s="1004"/>
      <c r="D79" s="1004"/>
      <c r="E79" s="1004"/>
      <c r="F79" s="1004"/>
      <c r="G79" s="1004"/>
      <c r="H79" s="1004"/>
      <c r="I79" s="1004"/>
      <c r="J79" s="1004"/>
      <c r="K79" s="1004"/>
      <c r="L79" s="1004"/>
      <c r="M79" s="1004"/>
      <c r="N79" s="1004"/>
      <c r="O79" s="1004"/>
      <c r="P79" s="1005"/>
      <c r="Q79" s="1006">
        <v>155566</v>
      </c>
      <c r="R79" s="1000"/>
      <c r="S79" s="1000"/>
      <c r="T79" s="1000"/>
      <c r="U79" s="1000"/>
      <c r="V79" s="1000">
        <v>148928</v>
      </c>
      <c r="W79" s="1000"/>
      <c r="X79" s="1000"/>
      <c r="Y79" s="1000"/>
      <c r="Z79" s="1000"/>
      <c r="AA79" s="1000">
        <v>6639</v>
      </c>
      <c r="AB79" s="1000"/>
      <c r="AC79" s="1000"/>
      <c r="AD79" s="1000"/>
      <c r="AE79" s="1000"/>
      <c r="AF79" s="1000">
        <v>6639</v>
      </c>
      <c r="AG79" s="1000"/>
      <c r="AH79" s="1000"/>
      <c r="AI79" s="1000"/>
      <c r="AJ79" s="1000"/>
      <c r="AK79" s="1000">
        <v>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6786</v>
      </c>
      <c r="AG88" s="988"/>
      <c r="AH88" s="988"/>
      <c r="AI88" s="988"/>
      <c r="AJ88" s="988"/>
      <c r="AK88" s="992"/>
      <c r="AL88" s="992"/>
      <c r="AM88" s="992"/>
      <c r="AN88" s="992"/>
      <c r="AO88" s="992"/>
      <c r="AP88" s="988">
        <v>307</v>
      </c>
      <c r="AQ88" s="988"/>
      <c r="AR88" s="988"/>
      <c r="AS88" s="988"/>
      <c r="AT88" s="988"/>
      <c r="AU88" s="988">
        <v>37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216634</v>
      </c>
      <c r="AB110" s="916"/>
      <c r="AC110" s="916"/>
      <c r="AD110" s="916"/>
      <c r="AE110" s="917"/>
      <c r="AF110" s="918">
        <v>201305</v>
      </c>
      <c r="AG110" s="916"/>
      <c r="AH110" s="916"/>
      <c r="AI110" s="916"/>
      <c r="AJ110" s="917"/>
      <c r="AK110" s="918">
        <v>176138</v>
      </c>
      <c r="AL110" s="916"/>
      <c r="AM110" s="916"/>
      <c r="AN110" s="916"/>
      <c r="AO110" s="917"/>
      <c r="AP110" s="919">
        <v>9.1999999999999993</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2112101</v>
      </c>
      <c r="BR110" s="863"/>
      <c r="BS110" s="863"/>
      <c r="BT110" s="863"/>
      <c r="BU110" s="863"/>
      <c r="BV110" s="863">
        <v>2101198</v>
      </c>
      <c r="BW110" s="863"/>
      <c r="BX110" s="863"/>
      <c r="BY110" s="863"/>
      <c r="BZ110" s="863"/>
      <c r="CA110" s="863">
        <v>2157265</v>
      </c>
      <c r="CB110" s="863"/>
      <c r="CC110" s="863"/>
      <c r="CD110" s="863"/>
      <c r="CE110" s="863"/>
      <c r="CF110" s="887">
        <v>112.3</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8984</v>
      </c>
      <c r="BR111" s="835"/>
      <c r="BS111" s="835"/>
      <c r="BT111" s="835"/>
      <c r="BU111" s="835"/>
      <c r="BV111" s="835">
        <v>7522</v>
      </c>
      <c r="BW111" s="835"/>
      <c r="BX111" s="835"/>
      <c r="BY111" s="835"/>
      <c r="BZ111" s="835"/>
      <c r="CA111" s="835">
        <v>6060</v>
      </c>
      <c r="CB111" s="835"/>
      <c r="CC111" s="835"/>
      <c r="CD111" s="835"/>
      <c r="CE111" s="835"/>
      <c r="CF111" s="896">
        <v>0.3</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2503252</v>
      </c>
      <c r="BR112" s="835"/>
      <c r="BS112" s="835"/>
      <c r="BT112" s="835"/>
      <c r="BU112" s="835"/>
      <c r="BV112" s="835">
        <v>2595551</v>
      </c>
      <c r="BW112" s="835"/>
      <c r="BX112" s="835"/>
      <c r="BY112" s="835"/>
      <c r="BZ112" s="835"/>
      <c r="CA112" s="835">
        <v>2638645</v>
      </c>
      <c r="CB112" s="835"/>
      <c r="CC112" s="835"/>
      <c r="CD112" s="835"/>
      <c r="CE112" s="835"/>
      <c r="CF112" s="896">
        <v>137.4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215462</v>
      </c>
      <c r="AB113" s="944"/>
      <c r="AC113" s="944"/>
      <c r="AD113" s="944"/>
      <c r="AE113" s="945"/>
      <c r="AF113" s="946">
        <v>216322</v>
      </c>
      <c r="AG113" s="944"/>
      <c r="AH113" s="944"/>
      <c r="AI113" s="944"/>
      <c r="AJ113" s="945"/>
      <c r="AK113" s="946">
        <v>248785</v>
      </c>
      <c r="AL113" s="944"/>
      <c r="AM113" s="944"/>
      <c r="AN113" s="944"/>
      <c r="AO113" s="945"/>
      <c r="AP113" s="947">
        <v>13</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v>37092</v>
      </c>
      <c r="CB113" s="835"/>
      <c r="CC113" s="835"/>
      <c r="CD113" s="835"/>
      <c r="CE113" s="835"/>
      <c r="CF113" s="896">
        <v>1.9</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637</v>
      </c>
      <c r="AB114" s="798"/>
      <c r="AC114" s="798"/>
      <c r="AD114" s="798"/>
      <c r="AE114" s="799"/>
      <c r="AF114" s="800">
        <v>1721</v>
      </c>
      <c r="AG114" s="798"/>
      <c r="AH114" s="798"/>
      <c r="AI114" s="798"/>
      <c r="AJ114" s="799"/>
      <c r="AK114" s="800">
        <v>821</v>
      </c>
      <c r="AL114" s="798"/>
      <c r="AM114" s="798"/>
      <c r="AN114" s="798"/>
      <c r="AO114" s="799"/>
      <c r="AP114" s="845">
        <v>0</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549125</v>
      </c>
      <c r="BR114" s="835"/>
      <c r="BS114" s="835"/>
      <c r="BT114" s="835"/>
      <c r="BU114" s="835"/>
      <c r="BV114" s="835">
        <v>476473</v>
      </c>
      <c r="BW114" s="835"/>
      <c r="BX114" s="835"/>
      <c r="BY114" s="835"/>
      <c r="BZ114" s="835"/>
      <c r="CA114" s="835">
        <v>413958</v>
      </c>
      <c r="CB114" s="835"/>
      <c r="CC114" s="835"/>
      <c r="CD114" s="835"/>
      <c r="CE114" s="835"/>
      <c r="CF114" s="896">
        <v>21.6</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1426</v>
      </c>
      <c r="AB115" s="944"/>
      <c r="AC115" s="944"/>
      <c r="AD115" s="944"/>
      <c r="AE115" s="945"/>
      <c r="AF115" s="946">
        <v>1426</v>
      </c>
      <c r="AG115" s="944"/>
      <c r="AH115" s="944"/>
      <c r="AI115" s="944"/>
      <c r="AJ115" s="945"/>
      <c r="AK115" s="946">
        <v>1426</v>
      </c>
      <c r="AL115" s="944"/>
      <c r="AM115" s="944"/>
      <c r="AN115" s="944"/>
      <c r="AO115" s="945"/>
      <c r="AP115" s="947">
        <v>0.1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v>
      </c>
      <c r="AB116" s="798"/>
      <c r="AC116" s="798"/>
      <c r="AD116" s="798"/>
      <c r="AE116" s="799"/>
      <c r="AF116" s="800">
        <v>227</v>
      </c>
      <c r="AG116" s="798"/>
      <c r="AH116" s="798"/>
      <c r="AI116" s="798"/>
      <c r="AJ116" s="799"/>
      <c r="AK116" s="800">
        <v>165</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8984</v>
      </c>
      <c r="DH116" s="798"/>
      <c r="DI116" s="798"/>
      <c r="DJ116" s="798"/>
      <c r="DK116" s="799"/>
      <c r="DL116" s="800">
        <v>7522</v>
      </c>
      <c r="DM116" s="798"/>
      <c r="DN116" s="798"/>
      <c r="DO116" s="798"/>
      <c r="DP116" s="799"/>
      <c r="DQ116" s="800">
        <v>6060</v>
      </c>
      <c r="DR116" s="798"/>
      <c r="DS116" s="798"/>
      <c r="DT116" s="798"/>
      <c r="DU116" s="799"/>
      <c r="DV116" s="845">
        <v>0.3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434165</v>
      </c>
      <c r="AB117" s="930"/>
      <c r="AC117" s="930"/>
      <c r="AD117" s="930"/>
      <c r="AE117" s="931"/>
      <c r="AF117" s="932">
        <v>421001</v>
      </c>
      <c r="AG117" s="930"/>
      <c r="AH117" s="930"/>
      <c r="AI117" s="930"/>
      <c r="AJ117" s="931"/>
      <c r="AK117" s="932">
        <v>427335</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5173462</v>
      </c>
      <c r="BR119" s="866"/>
      <c r="BS119" s="866"/>
      <c r="BT119" s="866"/>
      <c r="BU119" s="866"/>
      <c r="BV119" s="866">
        <v>5180744</v>
      </c>
      <c r="BW119" s="866"/>
      <c r="BX119" s="866"/>
      <c r="BY119" s="866"/>
      <c r="BZ119" s="866"/>
      <c r="CA119" s="866">
        <v>5253020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2990305</v>
      </c>
      <c r="BR120" s="863"/>
      <c r="BS120" s="863"/>
      <c r="BT120" s="863"/>
      <c r="BU120" s="863"/>
      <c r="BV120" s="863">
        <v>2839307</v>
      </c>
      <c r="BW120" s="863"/>
      <c r="BX120" s="863"/>
      <c r="BY120" s="863"/>
      <c r="BZ120" s="863"/>
      <c r="CA120" s="863">
        <v>2838613</v>
      </c>
      <c r="CB120" s="863"/>
      <c r="CC120" s="863"/>
      <c r="CD120" s="863"/>
      <c r="CE120" s="863"/>
      <c r="CF120" s="887">
        <v>147.80000000000001</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1525073</v>
      </c>
      <c r="DH120" s="863"/>
      <c r="DI120" s="863"/>
      <c r="DJ120" s="863"/>
      <c r="DK120" s="863"/>
      <c r="DL120" s="863">
        <v>1580568</v>
      </c>
      <c r="DM120" s="863"/>
      <c r="DN120" s="863"/>
      <c r="DO120" s="863"/>
      <c r="DP120" s="863"/>
      <c r="DQ120" s="863">
        <v>1571820</v>
      </c>
      <c r="DR120" s="863"/>
      <c r="DS120" s="863"/>
      <c r="DT120" s="863"/>
      <c r="DU120" s="863"/>
      <c r="DV120" s="864">
        <v>81.8</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978179</v>
      </c>
      <c r="DH121" s="835"/>
      <c r="DI121" s="835"/>
      <c r="DJ121" s="835"/>
      <c r="DK121" s="835"/>
      <c r="DL121" s="835">
        <v>1014983</v>
      </c>
      <c r="DM121" s="835"/>
      <c r="DN121" s="835"/>
      <c r="DO121" s="835"/>
      <c r="DP121" s="835"/>
      <c r="DQ121" s="835">
        <v>1066825</v>
      </c>
      <c r="DR121" s="835"/>
      <c r="DS121" s="835"/>
      <c r="DT121" s="835"/>
      <c r="DU121" s="835"/>
      <c r="DV121" s="812">
        <v>55.5</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4008810</v>
      </c>
      <c r="BR122" s="866"/>
      <c r="BS122" s="866"/>
      <c r="BT122" s="866"/>
      <c r="BU122" s="866"/>
      <c r="BV122" s="866">
        <v>3914387</v>
      </c>
      <c r="BW122" s="866"/>
      <c r="BX122" s="866"/>
      <c r="BY122" s="866"/>
      <c r="BZ122" s="866"/>
      <c r="CA122" s="866">
        <v>3881064</v>
      </c>
      <c r="CB122" s="866"/>
      <c r="CC122" s="866"/>
      <c r="CD122" s="866"/>
      <c r="CE122" s="866"/>
      <c r="CF122" s="867">
        <v>202.1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1426</v>
      </c>
      <c r="AB123" s="798"/>
      <c r="AC123" s="798"/>
      <c r="AD123" s="798"/>
      <c r="AE123" s="799"/>
      <c r="AF123" s="800">
        <v>1426</v>
      </c>
      <c r="AG123" s="798"/>
      <c r="AH123" s="798"/>
      <c r="AI123" s="798"/>
      <c r="AJ123" s="799"/>
      <c r="AK123" s="800">
        <v>1426</v>
      </c>
      <c r="AL123" s="798"/>
      <c r="AM123" s="798"/>
      <c r="AN123" s="798"/>
      <c r="AO123" s="799"/>
      <c r="AP123" s="845">
        <v>0.1</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6999115</v>
      </c>
      <c r="BR123" s="854"/>
      <c r="BS123" s="854"/>
      <c r="BT123" s="854"/>
      <c r="BU123" s="854"/>
      <c r="BV123" s="854">
        <v>6753694</v>
      </c>
      <c r="BW123" s="854"/>
      <c r="BX123" s="854"/>
      <c r="BY123" s="854"/>
      <c r="BZ123" s="854"/>
      <c r="CA123" s="854">
        <v>6719677</v>
      </c>
      <c r="CB123" s="854"/>
      <c r="CC123" s="854"/>
      <c r="CD123" s="854"/>
      <c r="CE123" s="854"/>
      <c r="CF123" s="764"/>
      <c r="CG123" s="765"/>
      <c r="CH123" s="765"/>
      <c r="CI123" s="765"/>
      <c r="CJ123" s="855"/>
      <c r="CK123" s="890"/>
      <c r="CL123" s="876"/>
      <c r="CM123" s="876"/>
      <c r="CN123" s="876"/>
      <c r="CO123" s="877"/>
      <c r="CP123" s="856" t="s">
        <v>441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2354699</v>
      </c>
      <c r="AB129" s="798"/>
      <c r="AC129" s="798"/>
      <c r="AD129" s="798"/>
      <c r="AE129" s="799"/>
      <c r="AF129" s="800">
        <v>2382165</v>
      </c>
      <c r="AG129" s="798"/>
      <c r="AH129" s="798"/>
      <c r="AI129" s="798"/>
      <c r="AJ129" s="799"/>
      <c r="AK129" s="800">
        <v>2320645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413810</v>
      </c>
      <c r="AB130" s="798"/>
      <c r="AC130" s="798"/>
      <c r="AD130" s="798"/>
      <c r="AE130" s="799"/>
      <c r="AF130" s="800">
        <v>407687</v>
      </c>
      <c r="AG130" s="798"/>
      <c r="AH130" s="798"/>
      <c r="AI130" s="798"/>
      <c r="AJ130" s="799"/>
      <c r="AK130" s="800">
        <v>400048</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1940889</v>
      </c>
      <c r="AB131" s="781"/>
      <c r="AC131" s="781"/>
      <c r="AD131" s="781"/>
      <c r="AE131" s="782"/>
      <c r="AF131" s="783">
        <v>1974478</v>
      </c>
      <c r="AG131" s="781"/>
      <c r="AH131" s="781"/>
      <c r="AI131" s="781"/>
      <c r="AJ131" s="782"/>
      <c r="AK131" s="783">
        <v>1920597</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1.0487462190000001</v>
      </c>
      <c r="AB132" s="761"/>
      <c r="AC132" s="761"/>
      <c r="AD132" s="761"/>
      <c r="AE132" s="762"/>
      <c r="AF132" s="763">
        <v>0.67430480400000004</v>
      </c>
      <c r="AG132" s="761"/>
      <c r="AH132" s="761"/>
      <c r="AI132" s="761"/>
      <c r="AJ132" s="762"/>
      <c r="AK132" s="763">
        <v>1.4207561500000001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2.7</v>
      </c>
      <c r="AB133" s="740"/>
      <c r="AC133" s="740"/>
      <c r="AD133" s="740"/>
      <c r="AE133" s="741"/>
      <c r="AF133" s="739">
        <v>1.6</v>
      </c>
      <c r="AG133" s="740"/>
      <c r="AH133" s="740"/>
      <c r="AI133" s="740"/>
      <c r="AJ133" s="741"/>
      <c r="AK133" s="739">
        <v>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707498</v>
      </c>
      <c r="L9" s="266">
        <v>95750</v>
      </c>
      <c r="M9" s="267">
        <v>107954</v>
      </c>
      <c r="N9" s="268">
        <v>-11.3</v>
      </c>
    </row>
    <row r="10" spans="1:16">
      <c r="A10" s="250"/>
      <c r="B10" s="246"/>
      <c r="C10" s="246"/>
      <c r="D10" s="246"/>
      <c r="E10" s="246"/>
      <c r="F10" s="246"/>
      <c r="G10" s="1166" t="s">
        <v>475</v>
      </c>
      <c r="H10" s="1167"/>
      <c r="I10" s="1167"/>
      <c r="J10" s="1168"/>
      <c r="K10" s="269">
        <v>104125</v>
      </c>
      <c r="L10" s="270">
        <v>14092</v>
      </c>
      <c r="M10" s="271">
        <v>12579</v>
      </c>
      <c r="N10" s="272">
        <v>12</v>
      </c>
    </row>
    <row r="11" spans="1:16" ht="13.5" customHeight="1">
      <c r="A11" s="250"/>
      <c r="B11" s="246"/>
      <c r="C11" s="246"/>
      <c r="D11" s="246"/>
      <c r="E11" s="246"/>
      <c r="F11" s="246"/>
      <c r="G11" s="1166" t="s">
        <v>476</v>
      </c>
      <c r="H11" s="1167"/>
      <c r="I11" s="1167"/>
      <c r="J11" s="1168"/>
      <c r="K11" s="269">
        <v>24921</v>
      </c>
      <c r="L11" s="270">
        <v>3373</v>
      </c>
      <c r="M11" s="271">
        <v>13215</v>
      </c>
      <c r="N11" s="272">
        <v>-74.5</v>
      </c>
    </row>
    <row r="12" spans="1:16" ht="13.5" customHeight="1">
      <c r="A12" s="250"/>
      <c r="B12" s="246"/>
      <c r="C12" s="246"/>
      <c r="D12" s="246"/>
      <c r="E12" s="246"/>
      <c r="F12" s="246"/>
      <c r="G12" s="1166" t="s">
        <v>477</v>
      </c>
      <c r="H12" s="1167"/>
      <c r="I12" s="1167"/>
      <c r="J12" s="1168"/>
      <c r="K12" s="269" t="s">
        <v>478</v>
      </c>
      <c r="L12" s="270" t="s">
        <v>478</v>
      </c>
      <c r="M12" s="271">
        <v>1280</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62896</v>
      </c>
      <c r="L14" s="270">
        <v>8512</v>
      </c>
      <c r="M14" s="271">
        <v>5658</v>
      </c>
      <c r="N14" s="272">
        <v>50.4</v>
      </c>
    </row>
    <row r="15" spans="1:16" ht="13.5" customHeight="1">
      <c r="A15" s="250"/>
      <c r="B15" s="246"/>
      <c r="C15" s="246"/>
      <c r="D15" s="246"/>
      <c r="E15" s="246"/>
      <c r="F15" s="246"/>
      <c r="G15" s="1166" t="s">
        <v>481</v>
      </c>
      <c r="H15" s="1167"/>
      <c r="I15" s="1167"/>
      <c r="J15" s="1168"/>
      <c r="K15" s="269">
        <v>583</v>
      </c>
      <c r="L15" s="270">
        <v>79</v>
      </c>
      <c r="M15" s="271">
        <v>2915</v>
      </c>
      <c r="N15" s="272">
        <v>-97.3</v>
      </c>
    </row>
    <row r="16" spans="1:16">
      <c r="A16" s="250"/>
      <c r="B16" s="246"/>
      <c r="C16" s="246"/>
      <c r="D16" s="246"/>
      <c r="E16" s="246"/>
      <c r="F16" s="246"/>
      <c r="G16" s="1169" t="s">
        <v>482</v>
      </c>
      <c r="H16" s="1170"/>
      <c r="I16" s="1170"/>
      <c r="J16" s="1171"/>
      <c r="K16" s="270">
        <v>-46351</v>
      </c>
      <c r="L16" s="270">
        <v>-6273</v>
      </c>
      <c r="M16" s="271">
        <v>-10925</v>
      </c>
      <c r="N16" s="272">
        <v>-42.6</v>
      </c>
    </row>
    <row r="17" spans="1:16">
      <c r="A17" s="250"/>
      <c r="B17" s="246"/>
      <c r="C17" s="246"/>
      <c r="D17" s="246"/>
      <c r="E17" s="246"/>
      <c r="F17" s="246"/>
      <c r="G17" s="1169" t="s">
        <v>172</v>
      </c>
      <c r="H17" s="1170"/>
      <c r="I17" s="1170"/>
      <c r="J17" s="1171"/>
      <c r="K17" s="270">
        <v>853672</v>
      </c>
      <c r="L17" s="270">
        <v>115533</v>
      </c>
      <c r="M17" s="271">
        <v>132676</v>
      </c>
      <c r="N17" s="272">
        <v>-12.9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11.23</v>
      </c>
      <c r="L21" s="283">
        <v>12.61</v>
      </c>
      <c r="M21" s="284">
        <v>-1.38</v>
      </c>
      <c r="N21" s="251"/>
      <c r="O21" s="285"/>
      <c r="P21" s="281"/>
    </row>
    <row r="22" spans="1:16" s="286" customFormat="1">
      <c r="A22" s="281"/>
      <c r="B22" s="251"/>
      <c r="C22" s="251"/>
      <c r="D22" s="251"/>
      <c r="E22" s="251"/>
      <c r="F22" s="251"/>
      <c r="G22" s="1163" t="s">
        <v>488</v>
      </c>
      <c r="H22" s="1164"/>
      <c r="I22" s="1164"/>
      <c r="J22" s="1165"/>
      <c r="K22" s="287">
        <v>96.6</v>
      </c>
      <c r="L22" s="288">
        <v>96.2</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176138</v>
      </c>
      <c r="L32" s="296">
        <v>23838</v>
      </c>
      <c r="M32" s="297">
        <v>67314</v>
      </c>
      <c r="N32" s="298">
        <v>-64.599999999999994</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248785</v>
      </c>
      <c r="L35" s="296">
        <v>33670</v>
      </c>
      <c r="M35" s="297">
        <v>23478</v>
      </c>
      <c r="N35" s="298">
        <v>43.4</v>
      </c>
    </row>
    <row r="36" spans="1:16" ht="27" customHeight="1">
      <c r="A36" s="250"/>
      <c r="B36" s="246"/>
      <c r="C36" s="246"/>
      <c r="D36" s="246"/>
      <c r="E36" s="246"/>
      <c r="F36" s="246"/>
      <c r="G36" s="1154" t="s">
        <v>496</v>
      </c>
      <c r="H36" s="1155"/>
      <c r="I36" s="1155"/>
      <c r="J36" s="1156"/>
      <c r="K36" s="296">
        <v>821</v>
      </c>
      <c r="L36" s="296">
        <v>111</v>
      </c>
      <c r="M36" s="297">
        <v>4589</v>
      </c>
      <c r="N36" s="298">
        <v>-97.6</v>
      </c>
    </row>
    <row r="37" spans="1:16" ht="13.5" customHeight="1">
      <c r="A37" s="250"/>
      <c r="B37" s="246"/>
      <c r="C37" s="246"/>
      <c r="D37" s="246"/>
      <c r="E37" s="246"/>
      <c r="F37" s="246"/>
      <c r="G37" s="1154" t="s">
        <v>497</v>
      </c>
      <c r="H37" s="1155"/>
      <c r="I37" s="1155"/>
      <c r="J37" s="1156"/>
      <c r="K37" s="296">
        <v>1426</v>
      </c>
      <c r="L37" s="296">
        <v>193</v>
      </c>
      <c r="M37" s="297">
        <v>859</v>
      </c>
      <c r="N37" s="298">
        <v>-77.5</v>
      </c>
    </row>
    <row r="38" spans="1:16" ht="27" customHeight="1">
      <c r="A38" s="250"/>
      <c r="B38" s="246"/>
      <c r="C38" s="246"/>
      <c r="D38" s="246"/>
      <c r="E38" s="246"/>
      <c r="F38" s="246"/>
      <c r="G38" s="1157" t="s">
        <v>498</v>
      </c>
      <c r="H38" s="1158"/>
      <c r="I38" s="1158"/>
      <c r="J38" s="1159"/>
      <c r="K38" s="299">
        <v>165</v>
      </c>
      <c r="L38" s="299">
        <v>22</v>
      </c>
      <c r="M38" s="300">
        <v>2</v>
      </c>
      <c r="N38" s="301">
        <v>1000</v>
      </c>
      <c r="O38" s="295"/>
    </row>
    <row r="39" spans="1:16">
      <c r="A39" s="250"/>
      <c r="B39" s="246"/>
      <c r="C39" s="246"/>
      <c r="D39" s="246"/>
      <c r="E39" s="246"/>
      <c r="F39" s="246"/>
      <c r="G39" s="1157" t="s">
        <v>499</v>
      </c>
      <c r="H39" s="1158"/>
      <c r="I39" s="1158"/>
      <c r="J39" s="1159"/>
      <c r="K39" s="302" t="s">
        <v>478</v>
      </c>
      <c r="L39" s="302" t="s">
        <v>478</v>
      </c>
      <c r="M39" s="303">
        <v>-2412</v>
      </c>
      <c r="N39" s="304" t="s">
        <v>478</v>
      </c>
      <c r="O39" s="295"/>
    </row>
    <row r="40" spans="1:16" ht="27" customHeight="1">
      <c r="A40" s="250"/>
      <c r="B40" s="246"/>
      <c r="C40" s="246"/>
      <c r="D40" s="246"/>
      <c r="E40" s="246"/>
      <c r="F40" s="246"/>
      <c r="G40" s="1154" t="s">
        <v>500</v>
      </c>
      <c r="H40" s="1155"/>
      <c r="I40" s="1155"/>
      <c r="J40" s="1156"/>
      <c r="K40" s="302">
        <v>-400048</v>
      </c>
      <c r="L40" s="302">
        <v>-54141</v>
      </c>
      <c r="M40" s="303">
        <v>-68535</v>
      </c>
      <c r="N40" s="304">
        <v>-21</v>
      </c>
      <c r="O40" s="295"/>
    </row>
    <row r="41" spans="1:16">
      <c r="A41" s="250"/>
      <c r="B41" s="246"/>
      <c r="C41" s="246"/>
      <c r="D41" s="246"/>
      <c r="E41" s="246"/>
      <c r="F41" s="246"/>
      <c r="G41" s="1160" t="s">
        <v>283</v>
      </c>
      <c r="H41" s="1161"/>
      <c r="I41" s="1161"/>
      <c r="J41" s="1162"/>
      <c r="K41" s="296">
        <v>27287</v>
      </c>
      <c r="L41" s="302">
        <v>3693</v>
      </c>
      <c r="M41" s="303">
        <v>25295</v>
      </c>
      <c r="N41" s="304">
        <v>-85.4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235853</v>
      </c>
      <c r="J51" s="322">
        <v>31881</v>
      </c>
      <c r="K51" s="323">
        <v>-16.100000000000001</v>
      </c>
      <c r="L51" s="324">
        <v>94828</v>
      </c>
      <c r="M51" s="325">
        <v>3.1</v>
      </c>
      <c r="N51" s="326">
        <v>-19.2</v>
      </c>
    </row>
    <row r="52" spans="1:14">
      <c r="A52" s="250"/>
      <c r="B52" s="246"/>
      <c r="C52" s="246"/>
      <c r="D52" s="246"/>
      <c r="E52" s="246"/>
      <c r="F52" s="246"/>
      <c r="G52" s="327"/>
      <c r="H52" s="328" t="s">
        <v>511</v>
      </c>
      <c r="I52" s="329">
        <v>151911</v>
      </c>
      <c r="J52" s="330">
        <v>20534</v>
      </c>
      <c r="K52" s="331">
        <v>-29.1</v>
      </c>
      <c r="L52" s="332">
        <v>55133</v>
      </c>
      <c r="M52" s="333">
        <v>4.9000000000000004</v>
      </c>
      <c r="N52" s="334">
        <v>-34</v>
      </c>
    </row>
    <row r="53" spans="1:14">
      <c r="A53" s="250"/>
      <c r="B53" s="246"/>
      <c r="C53" s="246"/>
      <c r="D53" s="246"/>
      <c r="E53" s="246"/>
      <c r="F53" s="246"/>
      <c r="G53" s="312" t="s">
        <v>512</v>
      </c>
      <c r="H53" s="313"/>
      <c r="I53" s="321">
        <v>632388</v>
      </c>
      <c r="J53" s="322">
        <v>86039</v>
      </c>
      <c r="K53" s="323">
        <v>169.9</v>
      </c>
      <c r="L53" s="324">
        <v>119674</v>
      </c>
      <c r="M53" s="325">
        <v>26.2</v>
      </c>
      <c r="N53" s="326">
        <v>143.69999999999999</v>
      </c>
    </row>
    <row r="54" spans="1:14">
      <c r="A54" s="250"/>
      <c r="B54" s="246"/>
      <c r="C54" s="246"/>
      <c r="D54" s="246"/>
      <c r="E54" s="246"/>
      <c r="F54" s="246"/>
      <c r="G54" s="327"/>
      <c r="H54" s="328" t="s">
        <v>511</v>
      </c>
      <c r="I54" s="329">
        <v>473101</v>
      </c>
      <c r="J54" s="330">
        <v>64367</v>
      </c>
      <c r="K54" s="331">
        <v>213.5</v>
      </c>
      <c r="L54" s="332">
        <v>57803</v>
      </c>
      <c r="M54" s="333">
        <v>4.8</v>
      </c>
      <c r="N54" s="334">
        <v>208.7</v>
      </c>
    </row>
    <row r="55" spans="1:14">
      <c r="A55" s="250"/>
      <c r="B55" s="246"/>
      <c r="C55" s="246"/>
      <c r="D55" s="246"/>
      <c r="E55" s="246"/>
      <c r="F55" s="246"/>
      <c r="G55" s="312" t="s">
        <v>513</v>
      </c>
      <c r="H55" s="313"/>
      <c r="I55" s="321">
        <v>257364</v>
      </c>
      <c r="J55" s="322">
        <v>34982</v>
      </c>
      <c r="K55" s="323">
        <v>-59.3</v>
      </c>
      <c r="L55" s="324">
        <v>119685</v>
      </c>
      <c r="M55" s="325">
        <v>0</v>
      </c>
      <c r="N55" s="326">
        <v>-59.3</v>
      </c>
    </row>
    <row r="56" spans="1:14">
      <c r="A56" s="250"/>
      <c r="B56" s="246"/>
      <c r="C56" s="246"/>
      <c r="D56" s="246"/>
      <c r="E56" s="246"/>
      <c r="F56" s="246"/>
      <c r="G56" s="327"/>
      <c r="H56" s="328" t="s">
        <v>511</v>
      </c>
      <c r="I56" s="329">
        <v>212036</v>
      </c>
      <c r="J56" s="330">
        <v>28821</v>
      </c>
      <c r="K56" s="331">
        <v>-55.2</v>
      </c>
      <c r="L56" s="332">
        <v>68464</v>
      </c>
      <c r="M56" s="333">
        <v>18.399999999999999</v>
      </c>
      <c r="N56" s="334">
        <v>-73.599999999999994</v>
      </c>
    </row>
    <row r="57" spans="1:14">
      <c r="A57" s="250"/>
      <c r="B57" s="246"/>
      <c r="C57" s="246"/>
      <c r="D57" s="246"/>
      <c r="E57" s="246"/>
      <c r="F57" s="246"/>
      <c r="G57" s="312" t="s">
        <v>514</v>
      </c>
      <c r="H57" s="313"/>
      <c r="I57" s="321">
        <v>376261</v>
      </c>
      <c r="J57" s="322">
        <v>50977</v>
      </c>
      <c r="K57" s="323">
        <v>45.7</v>
      </c>
      <c r="L57" s="324">
        <v>128611</v>
      </c>
      <c r="M57" s="325">
        <v>7.5</v>
      </c>
      <c r="N57" s="326">
        <v>38.200000000000003</v>
      </c>
    </row>
    <row r="58" spans="1:14">
      <c r="A58" s="250"/>
      <c r="B58" s="246"/>
      <c r="C58" s="246"/>
      <c r="D58" s="246"/>
      <c r="E58" s="246"/>
      <c r="F58" s="246"/>
      <c r="G58" s="327"/>
      <c r="H58" s="328" t="s">
        <v>511</v>
      </c>
      <c r="I58" s="329">
        <v>313735</v>
      </c>
      <c r="J58" s="330">
        <v>42506</v>
      </c>
      <c r="K58" s="331">
        <v>47.5</v>
      </c>
      <c r="L58" s="332">
        <v>61552</v>
      </c>
      <c r="M58" s="333">
        <v>-10.1</v>
      </c>
      <c r="N58" s="334">
        <v>57.6</v>
      </c>
    </row>
    <row r="59" spans="1:14">
      <c r="A59" s="250"/>
      <c r="B59" s="246"/>
      <c r="C59" s="246"/>
      <c r="D59" s="246"/>
      <c r="E59" s="246"/>
      <c r="F59" s="246"/>
      <c r="G59" s="312" t="s">
        <v>515</v>
      </c>
      <c r="H59" s="313"/>
      <c r="I59" s="321">
        <v>713120</v>
      </c>
      <c r="J59" s="322">
        <v>96511</v>
      </c>
      <c r="K59" s="323">
        <v>89.3</v>
      </c>
      <c r="L59" s="324">
        <v>138651</v>
      </c>
      <c r="M59" s="325">
        <v>7.8</v>
      </c>
      <c r="N59" s="326">
        <v>81.5</v>
      </c>
    </row>
    <row r="60" spans="1:14">
      <c r="A60" s="250"/>
      <c r="B60" s="246"/>
      <c r="C60" s="246"/>
      <c r="D60" s="246"/>
      <c r="E60" s="246"/>
      <c r="F60" s="246"/>
      <c r="G60" s="327"/>
      <c r="H60" s="328" t="s">
        <v>511</v>
      </c>
      <c r="I60" s="335">
        <v>602577</v>
      </c>
      <c r="J60" s="330">
        <v>81551</v>
      </c>
      <c r="K60" s="331">
        <v>91.9</v>
      </c>
      <c r="L60" s="332">
        <v>71211</v>
      </c>
      <c r="M60" s="333">
        <v>15.7</v>
      </c>
      <c r="N60" s="334">
        <v>76.2</v>
      </c>
    </row>
    <row r="61" spans="1:14">
      <c r="A61" s="250"/>
      <c r="B61" s="246"/>
      <c r="C61" s="246"/>
      <c r="D61" s="246"/>
      <c r="E61" s="246"/>
      <c r="F61" s="246"/>
      <c r="G61" s="312" t="s">
        <v>516</v>
      </c>
      <c r="H61" s="336"/>
      <c r="I61" s="337">
        <v>442997</v>
      </c>
      <c r="J61" s="338">
        <v>60078</v>
      </c>
      <c r="K61" s="339">
        <v>45.9</v>
      </c>
      <c r="L61" s="340">
        <v>120290</v>
      </c>
      <c r="M61" s="341">
        <v>8.9</v>
      </c>
      <c r="N61" s="326">
        <v>37</v>
      </c>
    </row>
    <row r="62" spans="1:14">
      <c r="A62" s="250"/>
      <c r="B62" s="246"/>
      <c r="C62" s="246"/>
      <c r="D62" s="246"/>
      <c r="E62" s="246"/>
      <c r="F62" s="246"/>
      <c r="G62" s="327"/>
      <c r="H62" s="328" t="s">
        <v>511</v>
      </c>
      <c r="I62" s="329">
        <v>350672</v>
      </c>
      <c r="J62" s="330">
        <v>47556</v>
      </c>
      <c r="K62" s="331">
        <v>53.7</v>
      </c>
      <c r="L62" s="332">
        <v>62833</v>
      </c>
      <c r="M62" s="333">
        <v>6.7</v>
      </c>
      <c r="N62" s="334">
        <v>47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50.46</v>
      </c>
      <c r="G47" s="12">
        <v>58.52</v>
      </c>
      <c r="H47" s="12">
        <v>58.71</v>
      </c>
      <c r="I47" s="12">
        <v>55.82</v>
      </c>
      <c r="J47" s="13">
        <v>61.04</v>
      </c>
    </row>
    <row r="48" spans="2:10" ht="57.75" customHeight="1">
      <c r="B48" s="14"/>
      <c r="C48" s="1174" t="s">
        <v>4</v>
      </c>
      <c r="D48" s="1174"/>
      <c r="E48" s="1175"/>
      <c r="F48" s="15">
        <v>2.13</v>
      </c>
      <c r="G48" s="16">
        <v>5.14</v>
      </c>
      <c r="H48" s="16">
        <v>3.88</v>
      </c>
      <c r="I48" s="16">
        <v>7.11</v>
      </c>
      <c r="J48" s="17">
        <v>1.94</v>
      </c>
    </row>
    <row r="49" spans="2:10" ht="57.75" customHeight="1" thickBot="1">
      <c r="B49" s="18"/>
      <c r="C49" s="1176" t="s">
        <v>5</v>
      </c>
      <c r="D49" s="1176"/>
      <c r="E49" s="1177"/>
      <c r="F49" s="19" t="s">
        <v>523</v>
      </c>
      <c r="G49" s="20">
        <v>14.36</v>
      </c>
      <c r="H49" s="20">
        <v>8.7799999999999994</v>
      </c>
      <c r="I49" s="20">
        <v>1.07</v>
      </c>
      <c r="J49" s="21">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2.12</v>
      </c>
      <c r="G34" s="33">
        <v>5.14</v>
      </c>
      <c r="H34" s="33">
        <v>3.87</v>
      </c>
      <c r="I34" s="33">
        <v>7.11</v>
      </c>
      <c r="J34" s="34">
        <v>1.93</v>
      </c>
      <c r="K34" s="22"/>
      <c r="L34" s="22"/>
      <c r="M34" s="22"/>
      <c r="N34" s="22"/>
      <c r="O34" s="22"/>
      <c r="P34" s="22"/>
    </row>
    <row r="35" spans="1:16" ht="39" customHeight="1">
      <c r="A35" s="22"/>
      <c r="B35" s="35"/>
      <c r="C35" s="1178" t="s">
        <v>525</v>
      </c>
      <c r="D35" s="1179"/>
      <c r="E35" s="1180"/>
      <c r="F35" s="36">
        <v>0.13</v>
      </c>
      <c r="G35" s="37">
        <v>0.26</v>
      </c>
      <c r="H35" s="37">
        <v>0.12</v>
      </c>
      <c r="I35" s="37">
        <v>0.02</v>
      </c>
      <c r="J35" s="38">
        <v>1.39</v>
      </c>
      <c r="K35" s="22"/>
      <c r="L35" s="22"/>
      <c r="M35" s="22"/>
      <c r="N35" s="22"/>
      <c r="O35" s="22"/>
      <c r="P35" s="22"/>
    </row>
    <row r="36" spans="1:16" ht="39" customHeight="1">
      <c r="A36" s="22"/>
      <c r="B36" s="35"/>
      <c r="C36" s="1178" t="s">
        <v>526</v>
      </c>
      <c r="D36" s="1179"/>
      <c r="E36" s="1180"/>
      <c r="F36" s="36">
        <v>1.01</v>
      </c>
      <c r="G36" s="37">
        <v>0.53</v>
      </c>
      <c r="H36" s="37">
        <v>0.96</v>
      </c>
      <c r="I36" s="37">
        <v>0.57999999999999996</v>
      </c>
      <c r="J36" s="38">
        <v>1.28</v>
      </c>
      <c r="K36" s="22"/>
      <c r="L36" s="22"/>
      <c r="M36" s="22"/>
      <c r="N36" s="22"/>
      <c r="O36" s="22"/>
      <c r="P36" s="22"/>
    </row>
    <row r="37" spans="1:16" ht="39" customHeight="1">
      <c r="A37" s="22"/>
      <c r="B37" s="35"/>
      <c r="C37" s="1178" t="s">
        <v>527</v>
      </c>
      <c r="D37" s="1179"/>
      <c r="E37" s="1180"/>
      <c r="F37" s="36">
        <v>0.15</v>
      </c>
      <c r="G37" s="37">
        <v>0.14000000000000001</v>
      </c>
      <c r="H37" s="37">
        <v>0.23</v>
      </c>
      <c r="I37" s="37">
        <v>0.04</v>
      </c>
      <c r="J37" s="38">
        <v>0.54</v>
      </c>
      <c r="K37" s="22"/>
      <c r="L37" s="22"/>
      <c r="M37" s="22"/>
      <c r="N37" s="22"/>
      <c r="O37" s="22"/>
      <c r="P37" s="22"/>
    </row>
    <row r="38" spans="1:16" ht="39" customHeight="1">
      <c r="A38" s="22"/>
      <c r="B38" s="35"/>
      <c r="C38" s="1178" t="s">
        <v>528</v>
      </c>
      <c r="D38" s="1179"/>
      <c r="E38" s="1180"/>
      <c r="F38" s="36">
        <v>0.1</v>
      </c>
      <c r="G38" s="37">
        <v>0.85</v>
      </c>
      <c r="H38" s="37">
        <v>0</v>
      </c>
      <c r="I38" s="37">
        <v>1.04</v>
      </c>
      <c r="J38" s="38">
        <v>0.53</v>
      </c>
      <c r="K38" s="22"/>
      <c r="L38" s="22"/>
      <c r="M38" s="22"/>
      <c r="N38" s="22"/>
      <c r="O38" s="22"/>
      <c r="P38" s="22"/>
    </row>
    <row r="39" spans="1:16" ht="39" customHeight="1">
      <c r="A39" s="22"/>
      <c r="B39" s="35"/>
      <c r="C39" s="1178" t="s">
        <v>529</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531</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279</v>
      </c>
      <c r="L45" s="60">
        <v>245</v>
      </c>
      <c r="M45" s="60">
        <v>217</v>
      </c>
      <c r="N45" s="60">
        <v>201</v>
      </c>
      <c r="O45" s="61">
        <v>176</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196</v>
      </c>
      <c r="L48" s="64">
        <v>213</v>
      </c>
      <c r="M48" s="64">
        <v>215</v>
      </c>
      <c r="N48" s="64">
        <v>216</v>
      </c>
      <c r="O48" s="65">
        <v>249</v>
      </c>
      <c r="P48" s="48"/>
      <c r="Q48" s="48"/>
      <c r="R48" s="48"/>
      <c r="S48" s="48"/>
      <c r="T48" s="48"/>
      <c r="U48" s="48"/>
    </row>
    <row r="49" spans="1:21" ht="30.75" customHeight="1">
      <c r="A49" s="48"/>
      <c r="B49" s="1196"/>
      <c r="C49" s="1197"/>
      <c r="D49" s="62"/>
      <c r="E49" s="1188" t="s">
        <v>16</v>
      </c>
      <c r="F49" s="1188"/>
      <c r="G49" s="1188"/>
      <c r="H49" s="1188"/>
      <c r="I49" s="1188"/>
      <c r="J49" s="1189"/>
      <c r="K49" s="63">
        <v>23</v>
      </c>
      <c r="L49" s="64">
        <v>3</v>
      </c>
      <c r="M49" s="64">
        <v>1</v>
      </c>
      <c r="N49" s="64">
        <v>2</v>
      </c>
      <c r="O49" s="65">
        <v>1</v>
      </c>
      <c r="P49" s="48"/>
      <c r="Q49" s="48"/>
      <c r="R49" s="48"/>
      <c r="S49" s="48"/>
      <c r="T49" s="48"/>
      <c r="U49" s="48"/>
    </row>
    <row r="50" spans="1:21" ht="30.75" customHeight="1">
      <c r="A50" s="48"/>
      <c r="B50" s="1196"/>
      <c r="C50" s="1197"/>
      <c r="D50" s="62"/>
      <c r="E50" s="1188" t="s">
        <v>17</v>
      </c>
      <c r="F50" s="1188"/>
      <c r="G50" s="1188"/>
      <c r="H50" s="1188"/>
      <c r="I50" s="1188"/>
      <c r="J50" s="1189"/>
      <c r="K50" s="63">
        <v>8</v>
      </c>
      <c r="L50" s="64">
        <v>8</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429</v>
      </c>
      <c r="L52" s="64">
        <v>407</v>
      </c>
      <c r="M52" s="64">
        <v>414</v>
      </c>
      <c r="N52" s="64">
        <v>406</v>
      </c>
      <c r="O52" s="65">
        <v>401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77</v>
      </c>
      <c r="L53" s="69">
        <v>62</v>
      </c>
      <c r="M53" s="69">
        <v>20</v>
      </c>
      <c r="N53" s="69">
        <v>14</v>
      </c>
      <c r="O53" s="70">
        <v>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2388</v>
      </c>
      <c r="J41" s="83">
        <v>2325</v>
      </c>
      <c r="K41" s="83">
        <v>2112</v>
      </c>
      <c r="L41" s="83">
        <v>2101</v>
      </c>
      <c r="M41" s="84">
        <v>2157</v>
      </c>
    </row>
    <row r="42" spans="2:13" ht="27.75" customHeight="1">
      <c r="B42" s="1204"/>
      <c r="C42" s="1205"/>
      <c r="D42" s="85"/>
      <c r="E42" s="1208" t="s">
        <v>26</v>
      </c>
      <c r="F42" s="1208"/>
      <c r="G42" s="1208"/>
      <c r="H42" s="1209"/>
      <c r="I42" s="86">
        <v>19</v>
      </c>
      <c r="J42" s="87">
        <v>10</v>
      </c>
      <c r="K42" s="87">
        <v>9</v>
      </c>
      <c r="L42" s="87">
        <v>8</v>
      </c>
      <c r="M42" s="88">
        <v>6</v>
      </c>
    </row>
    <row r="43" spans="2:13" ht="27.75" customHeight="1">
      <c r="B43" s="1204"/>
      <c r="C43" s="1205"/>
      <c r="D43" s="85"/>
      <c r="E43" s="1208" t="s">
        <v>27</v>
      </c>
      <c r="F43" s="1208"/>
      <c r="G43" s="1208"/>
      <c r="H43" s="1209"/>
      <c r="I43" s="86">
        <v>2342</v>
      </c>
      <c r="J43" s="87">
        <v>2466</v>
      </c>
      <c r="K43" s="87">
        <v>2503</v>
      </c>
      <c r="L43" s="87">
        <v>2596</v>
      </c>
      <c r="M43" s="88">
        <v>2639</v>
      </c>
    </row>
    <row r="44" spans="2:13" ht="27.75" customHeight="1">
      <c r="B44" s="1204"/>
      <c r="C44" s="1205"/>
      <c r="D44" s="85"/>
      <c r="E44" s="1208" t="s">
        <v>28</v>
      </c>
      <c r="F44" s="1208"/>
      <c r="G44" s="1208"/>
      <c r="H44" s="1209"/>
      <c r="I44" s="86">
        <v>6</v>
      </c>
      <c r="J44" s="87">
        <v>3</v>
      </c>
      <c r="K44" s="87" t="s">
        <v>478</v>
      </c>
      <c r="L44" s="87" t="s">
        <v>478</v>
      </c>
      <c r="M44" s="88">
        <v>37</v>
      </c>
    </row>
    <row r="45" spans="2:13" ht="27.75" customHeight="1">
      <c r="B45" s="1204"/>
      <c r="C45" s="1205"/>
      <c r="D45" s="85"/>
      <c r="E45" s="1208" t="s">
        <v>29</v>
      </c>
      <c r="F45" s="1208"/>
      <c r="G45" s="1208"/>
      <c r="H45" s="1209"/>
      <c r="I45" s="86">
        <v>534</v>
      </c>
      <c r="J45" s="87">
        <v>602</v>
      </c>
      <c r="K45" s="87">
        <v>549</v>
      </c>
      <c r="L45" s="87">
        <v>476</v>
      </c>
      <c r="M45" s="88">
        <v>414</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2671</v>
      </c>
      <c r="J50" s="87">
        <v>2814</v>
      </c>
      <c r="K50" s="87">
        <v>2990</v>
      </c>
      <c r="L50" s="87">
        <v>2839</v>
      </c>
      <c r="M50" s="88">
        <v>2839</v>
      </c>
    </row>
    <row r="51" spans="2:13" ht="27.75" customHeight="1">
      <c r="B51" s="1204"/>
      <c r="C51" s="1205"/>
      <c r="D51" s="85"/>
      <c r="E51" s="1208" t="s">
        <v>36</v>
      </c>
      <c r="F51" s="1208"/>
      <c r="G51" s="1208"/>
      <c r="H51" s="1209"/>
      <c r="I51" s="86">
        <v>20</v>
      </c>
      <c r="J51" s="87">
        <v>19</v>
      </c>
      <c r="K51" s="87" t="s">
        <v>478</v>
      </c>
      <c r="L51" s="87" t="s">
        <v>478</v>
      </c>
      <c r="M51" s="88" t="s">
        <v>478</v>
      </c>
    </row>
    <row r="52" spans="2:13" ht="27.75" customHeight="1">
      <c r="B52" s="1206"/>
      <c r="C52" s="1207"/>
      <c r="D52" s="85"/>
      <c r="E52" s="1208" t="s">
        <v>37</v>
      </c>
      <c r="F52" s="1208"/>
      <c r="G52" s="1208"/>
      <c r="H52" s="1209"/>
      <c r="I52" s="86">
        <v>4341</v>
      </c>
      <c r="J52" s="87">
        <v>4131</v>
      </c>
      <c r="K52" s="87">
        <v>4009</v>
      </c>
      <c r="L52" s="87">
        <v>3914</v>
      </c>
      <c r="M52" s="88">
        <v>3881</v>
      </c>
    </row>
    <row r="53" spans="2:13" ht="27.75" customHeight="1" thickBot="1">
      <c r="B53" s="1210" t="s">
        <v>21</v>
      </c>
      <c r="C53" s="1211"/>
      <c r="D53" s="92"/>
      <c r="E53" s="1212" t="s">
        <v>38</v>
      </c>
      <c r="F53" s="1212"/>
      <c r="G53" s="1212"/>
      <c r="H53" s="1213"/>
      <c r="I53" s="93">
        <v>-1743</v>
      </c>
      <c r="J53" s="94">
        <v>-1558</v>
      </c>
      <c r="K53" s="94">
        <v>-1826</v>
      </c>
      <c r="L53" s="94">
        <v>-1573</v>
      </c>
      <c r="M53" s="95">
        <v>-1467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t="s">
        <v>560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552</v>
      </c>
      <c r="H51" s="1234"/>
      <c r="I51" s="1239" t="s">
        <v>553</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558</v>
      </c>
      <c r="J53" s="1243"/>
      <c r="K53" s="1250"/>
      <c r="L53" s="1250"/>
      <c r="M53" s="1250"/>
      <c r="N53" s="1252">
        <v>33.1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554</v>
      </c>
      <c r="H55" s="1245"/>
      <c r="I55" s="1243" t="s">
        <v>553</v>
      </c>
      <c r="J55" s="1243"/>
      <c r="K55" s="1241"/>
      <c r="L55" s="1241"/>
      <c r="M55" s="1241"/>
      <c r="N55" s="1242">
        <v>0.8</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558</v>
      </c>
      <c r="J57" s="1253"/>
      <c r="K57" s="1250"/>
      <c r="L57" s="1250"/>
      <c r="M57" s="1250"/>
      <c r="N57" s="1252">
        <v>56.2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559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552</v>
      </c>
      <c r="H73" s="1234"/>
      <c r="I73" s="1239" t="s">
        <v>553</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557</v>
      </c>
      <c r="J75" s="1243"/>
      <c r="K75" s="1252">
        <v>5</v>
      </c>
      <c r="L75" s="1252">
        <v>3.9</v>
      </c>
      <c r="M75" s="1252">
        <v>2.7</v>
      </c>
      <c r="N75" s="1252">
        <v>1.6</v>
      </c>
      <c r="O75" s="1252">
        <v>1</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554</v>
      </c>
      <c r="H77" s="1245"/>
      <c r="I77" s="1243" t="s">
        <v>553</v>
      </c>
      <c r="J77" s="1243"/>
      <c r="K77" s="1254">
        <v>28.4</v>
      </c>
      <c r="L77" s="1254">
        <v>20.5</v>
      </c>
      <c r="M77" s="1242">
        <v>17.899999999999999</v>
      </c>
      <c r="N77" s="1242">
        <v>0.8</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557</v>
      </c>
      <c r="J79" s="1253"/>
      <c r="K79" s="1256">
        <v>11.4</v>
      </c>
      <c r="L79" s="1256">
        <v>10.5</v>
      </c>
      <c r="M79" s="1256">
        <v>9.5</v>
      </c>
      <c r="N79" s="1256">
        <v>8.1</v>
      </c>
      <c r="O79" s="1256">
        <v>7.3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31881</v>
      </c>
      <c r="E3" s="118"/>
      <c r="F3" s="119">
        <v>94828</v>
      </c>
      <c r="G3" s="120"/>
      <c r="H3" s="121"/>
    </row>
    <row r="4" spans="1:8">
      <c r="A4" s="122"/>
      <c r="B4" s="123"/>
      <c r="C4" s="124"/>
      <c r="D4" s="125">
        <v>20534</v>
      </c>
      <c r="E4" s="126"/>
      <c r="F4" s="127">
        <v>55133</v>
      </c>
      <c r="G4" s="128"/>
      <c r="H4" s="129"/>
    </row>
    <row r="5" spans="1:8">
      <c r="A5" s="110" t="s">
        <v>512</v>
      </c>
      <c r="B5" s="115"/>
      <c r="C5" s="116"/>
      <c r="D5" s="117">
        <v>86039</v>
      </c>
      <c r="E5" s="118"/>
      <c r="F5" s="119">
        <v>119674</v>
      </c>
      <c r="G5" s="120"/>
      <c r="H5" s="121"/>
    </row>
    <row r="6" spans="1:8">
      <c r="A6" s="122"/>
      <c r="B6" s="123"/>
      <c r="C6" s="124"/>
      <c r="D6" s="125">
        <v>64367</v>
      </c>
      <c r="E6" s="126"/>
      <c r="F6" s="127">
        <v>57803</v>
      </c>
      <c r="G6" s="128"/>
      <c r="H6" s="129"/>
    </row>
    <row r="7" spans="1:8">
      <c r="A7" s="110" t="s">
        <v>513</v>
      </c>
      <c r="B7" s="115"/>
      <c r="C7" s="116"/>
      <c r="D7" s="117">
        <v>34982</v>
      </c>
      <c r="E7" s="118"/>
      <c r="F7" s="119">
        <v>119685</v>
      </c>
      <c r="G7" s="120"/>
      <c r="H7" s="121"/>
    </row>
    <row r="8" spans="1:8">
      <c r="A8" s="122"/>
      <c r="B8" s="123"/>
      <c r="C8" s="124"/>
      <c r="D8" s="125">
        <v>28821</v>
      </c>
      <c r="E8" s="126"/>
      <c r="F8" s="127">
        <v>68464</v>
      </c>
      <c r="G8" s="128"/>
      <c r="H8" s="129"/>
    </row>
    <row r="9" spans="1:8">
      <c r="A9" s="110" t="s">
        <v>514</v>
      </c>
      <c r="B9" s="115"/>
      <c r="C9" s="116"/>
      <c r="D9" s="117">
        <v>50977</v>
      </c>
      <c r="E9" s="118"/>
      <c r="F9" s="119">
        <v>128611</v>
      </c>
      <c r="G9" s="120"/>
      <c r="H9" s="121"/>
    </row>
    <row r="10" spans="1:8">
      <c r="A10" s="122"/>
      <c r="B10" s="123"/>
      <c r="C10" s="124"/>
      <c r="D10" s="125">
        <v>42506</v>
      </c>
      <c r="E10" s="126"/>
      <c r="F10" s="127">
        <v>61552</v>
      </c>
      <c r="G10" s="128"/>
      <c r="H10" s="129"/>
    </row>
    <row r="11" spans="1:8">
      <c r="A11" s="110" t="s">
        <v>515</v>
      </c>
      <c r="B11" s="115"/>
      <c r="C11" s="116"/>
      <c r="D11" s="117">
        <v>96511</v>
      </c>
      <c r="E11" s="118"/>
      <c r="F11" s="119">
        <v>138651</v>
      </c>
      <c r="G11" s="120"/>
      <c r="H11" s="121"/>
    </row>
    <row r="12" spans="1:8">
      <c r="A12" s="122"/>
      <c r="B12" s="123"/>
      <c r="C12" s="130"/>
      <c r="D12" s="125">
        <v>81551</v>
      </c>
      <c r="E12" s="126"/>
      <c r="F12" s="127">
        <v>71211</v>
      </c>
      <c r="G12" s="128"/>
      <c r="H12" s="129"/>
    </row>
    <row r="13" spans="1:8">
      <c r="A13" s="110"/>
      <c r="B13" s="115"/>
      <c r="C13" s="131"/>
      <c r="D13" s="132">
        <v>60078</v>
      </c>
      <c r="E13" s="133"/>
      <c r="F13" s="134">
        <v>120290</v>
      </c>
      <c r="G13" s="135"/>
      <c r="H13" s="121"/>
    </row>
    <row r="14" spans="1:8">
      <c r="A14" s="122"/>
      <c r="B14" s="123"/>
      <c r="C14" s="124"/>
      <c r="D14" s="125">
        <v>47556</v>
      </c>
      <c r="E14" s="126"/>
      <c r="F14" s="127">
        <v>62833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2.13</v>
      </c>
      <c r="C19" s="136">
        <f>ROUND(VALUE(SUBSTITUTE(実質収支比率等に係る経年分析!G$48,"▲","-")),2)</f>
        <v>5.14</v>
      </c>
      <c r="D19" s="136">
        <f>ROUND(VALUE(SUBSTITUTE(実質収支比率等に係る経年分析!H$48,"▲","-")),2)</f>
        <v>3.88</v>
      </c>
      <c r="E19" s="136">
        <f>ROUND(VALUE(SUBSTITUTE(実質収支比率等に係る経年分析!I$48,"▲","-")),2)</f>
        <v>7.11</v>
      </c>
      <c r="F19" s="136">
        <f>ROUND(VALUE(SUBSTITUTE(実質収支比率等に係る経年分析!J$48,"▲","-")),2)</f>
        <v>1.94</v>
      </c>
    </row>
    <row r="20" spans="1:11">
      <c r="A20" s="136" t="s">
        <v>43</v>
      </c>
      <c r="B20" s="136">
        <f>ROUND(VALUE(SUBSTITUTE(実質収支比率等に係る経年分析!F$47,"▲","-")),2)</f>
        <v>50.46</v>
      </c>
      <c r="C20" s="136">
        <f>ROUND(VALUE(SUBSTITUTE(実質収支比率等に係る経年分析!G$47,"▲","-")),2)</f>
        <v>58.52</v>
      </c>
      <c r="D20" s="136">
        <f>ROUND(VALUE(SUBSTITUTE(実質収支比率等に係る経年分析!H$47,"▲","-")),2)</f>
        <v>58.71</v>
      </c>
      <c r="E20" s="136">
        <f>ROUND(VALUE(SUBSTITUTE(実質収支比率等に係る経年分析!I$47,"▲","-")),2)</f>
        <v>55.82</v>
      </c>
      <c r="F20" s="136">
        <f>ROUND(VALUE(SUBSTITUTE(実質収支比率等に係る経年分析!J$47,"▲","-")),2)</f>
        <v>61.04</v>
      </c>
    </row>
    <row r="21" spans="1:11">
      <c r="A21" s="136" t="s">
        <v>44</v>
      </c>
      <c r="B21" s="136">
        <f>IF(ISNUMBER(VALUE(SUBSTITUTE(実質収支比率等に係る経年分析!F$49,"▲","-"))),ROUND(VALUE(SUBSTITUTE(実質収支比率等に係る経年分析!F$49,"▲","-")),2),NA())</f>
        <v>-8.02</v>
      </c>
      <c r="C21" s="136">
        <f>IF(ISNUMBER(VALUE(SUBSTITUTE(実質収支比率等に係る経年分析!G$49,"▲","-"))),ROUND(VALUE(SUBSTITUTE(実質収支比率等に係る経年分析!G$49,"▲","-")),2),NA())</f>
        <v>14.36</v>
      </c>
      <c r="D21" s="136">
        <f>IF(ISNUMBER(VALUE(SUBSTITUTE(実質収支比率等に係る経年分析!H$49,"▲","-"))),ROUND(VALUE(SUBSTITUTE(実質収支比率等に係る経年分析!H$49,"▲","-")),2),NA())</f>
        <v>8.7799999999999994</v>
      </c>
      <c r="E21" s="136">
        <f>IF(ISNUMBER(VALUE(SUBSTITUTE(実質収支比率等に係る経年分析!I$49,"▲","-"))),ROUND(VALUE(SUBSTITUTE(実質収支比率等に係る経年分析!I$49,"▲","-")),2),NA())</f>
        <v>1.07</v>
      </c>
      <c r="F21" s="136">
        <f>IF(ISNUMBER(VALUE(SUBSTITUTE(実質収支比率等に係る経年分析!J$49,"▲","-"))),ROUND(VALUE(SUBSTITUTE(実質収支比率等に係る経年分析!J$49,"▲","-")),2),NA())</f>
        <v>5.29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0.14000000000000001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1.28</v>
      </c>
    </row>
    <row r="35" spans="1:16">
      <c r="A35" s="137" t="str">
        <f>IF(連結実質赤字比率に係る赤字・黒字の構成分析!C$35="",NA(),連結実質赤字比率に係る赤字・黒字の構成分析!C$35)</f>
        <v>下水道事業特別会計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429</v>
      </c>
      <c r="E42" s="138"/>
      <c r="F42" s="138"/>
      <c r="G42" s="138">
        <f>'実質公債費比率（分子）の構造'!L$52</f>
        <v>407</v>
      </c>
      <c r="H42" s="138"/>
      <c r="I42" s="138"/>
      <c r="J42" s="138">
        <f>'実質公債費比率（分子）の構造'!M$52</f>
        <v>414</v>
      </c>
      <c r="K42" s="138"/>
      <c r="L42" s="138"/>
      <c r="M42" s="138">
        <f>'実質公債費比率（分子）の構造'!N$52</f>
        <v>406</v>
      </c>
      <c r="N42" s="138"/>
      <c r="O42" s="138"/>
      <c r="P42" s="138">
        <f>'実質公債費比率（分子）の構造'!O$52</f>
        <v>401</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8</v>
      </c>
      <c r="C44" s="138"/>
      <c r="D44" s="138"/>
      <c r="E44" s="138">
        <f>'実質公債費比率（分子）の構造'!L$50</f>
        <v>8</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23</v>
      </c>
      <c r="C45" s="138"/>
      <c r="D45" s="138"/>
      <c r="E45" s="138">
        <f>'実質公債費比率（分子）の構造'!L$49</f>
        <v>3</v>
      </c>
      <c r="F45" s="138"/>
      <c r="G45" s="138"/>
      <c r="H45" s="138">
        <f>'実質公債費比率（分子）の構造'!M$49</f>
        <v>1</v>
      </c>
      <c r="I45" s="138"/>
      <c r="J45" s="138"/>
      <c r="K45" s="138">
        <f>'実質公債費比率（分子）の構造'!N$49</f>
        <v>2</v>
      </c>
      <c r="L45" s="138"/>
      <c r="M45" s="138"/>
      <c r="N45" s="138">
        <f>'実質公債費比率（分子）の構造'!O$49</f>
        <v>1</v>
      </c>
      <c r="O45" s="138"/>
      <c r="P45" s="138"/>
    </row>
    <row r="46" spans="1:16">
      <c r="A46" s="138" t="s">
        <v>55</v>
      </c>
      <c r="B46" s="138">
        <f>'実質公債費比率（分子）の構造'!K$48</f>
        <v>196</v>
      </c>
      <c r="C46" s="138"/>
      <c r="D46" s="138"/>
      <c r="E46" s="138">
        <f>'実質公債費比率（分子）の構造'!L$48</f>
        <v>213</v>
      </c>
      <c r="F46" s="138"/>
      <c r="G46" s="138"/>
      <c r="H46" s="138">
        <f>'実質公債費比率（分子）の構造'!M$48</f>
        <v>215</v>
      </c>
      <c r="I46" s="138"/>
      <c r="J46" s="138"/>
      <c r="K46" s="138">
        <f>'実質公債費比率（分子）の構造'!N$48</f>
        <v>216</v>
      </c>
      <c r="L46" s="138"/>
      <c r="M46" s="138"/>
      <c r="N46" s="138">
        <f>'実質公債費比率（分子）の構造'!O$48</f>
        <v>249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279</v>
      </c>
      <c r="C49" s="138"/>
      <c r="D49" s="138"/>
      <c r="E49" s="138">
        <f>'実質公債費比率（分子）の構造'!L$45</f>
        <v>245</v>
      </c>
      <c r="F49" s="138"/>
      <c r="G49" s="138"/>
      <c r="H49" s="138">
        <f>'実質公債費比率（分子）の構造'!M$45</f>
        <v>217</v>
      </c>
      <c r="I49" s="138"/>
      <c r="J49" s="138"/>
      <c r="K49" s="138">
        <f>'実質公債費比率（分子）の構造'!N$45</f>
        <v>201</v>
      </c>
      <c r="L49" s="138"/>
      <c r="M49" s="138"/>
      <c r="N49" s="138">
        <f>'実質公債費比率（分子）の構造'!O$45</f>
        <v>176</v>
      </c>
      <c r="O49" s="138"/>
      <c r="P49" s="138"/>
    </row>
    <row r="50" spans="1:16">
      <c r="A50" s="138" t="s">
        <v>59</v>
      </c>
      <c r="B50" s="138" t="e">
        <f>NA()</f>
        <v>#N/A</v>
      </c>
      <c r="C50" s="138">
        <f>IF(ISNUMBER('実質公債費比率（分子）の構造'!K$53),'実質公債費比率（分子）の構造'!K$53,NA())</f>
        <v>77</v>
      </c>
      <c r="D50" s="138" t="e">
        <f>NA()</f>
        <v>#N/A</v>
      </c>
      <c r="E50" s="138" t="e">
        <f>NA()</f>
        <v>#N/A</v>
      </c>
      <c r="F50" s="138">
        <f>IF(ISNUMBER('実質公債費比率（分子）の構造'!L$53),'実質公債費比率（分子）の構造'!L$53,NA())</f>
        <v>62</v>
      </c>
      <c r="G50" s="138" t="e">
        <f>NA()</f>
        <v>#N/A</v>
      </c>
      <c r="H50" s="138" t="e">
        <f>NA()</f>
        <v>#N/A</v>
      </c>
      <c r="I50" s="138">
        <f>IF(ISNUMBER('実質公債費比率（分子）の構造'!M$53),'実質公債費比率（分子）の構造'!M$53,NA())</f>
        <v>20</v>
      </c>
      <c r="J50" s="138" t="e">
        <f>NA()</f>
        <v>#N/A</v>
      </c>
      <c r="K50" s="138" t="e">
        <f>NA()</f>
        <v>#N/A</v>
      </c>
      <c r="L50" s="138">
        <f>IF(ISNUMBER('実質公債費比率（分子）の構造'!N$53),'実質公債費比率（分子）の構造'!N$53,NA())</f>
        <v>14</v>
      </c>
      <c r="M50" s="138" t="e">
        <f>NA()</f>
        <v>#N/A</v>
      </c>
      <c r="N50" s="138" t="e">
        <f>NA()</f>
        <v>#N/A</v>
      </c>
      <c r="O50" s="138">
        <f>IF(ISNUMBER('実質公債費比率（分子）の構造'!O$53),'実質公債費比率（分子）の構造'!O$53,NA())</f>
        <v>26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4341</v>
      </c>
      <c r="E56" s="137"/>
      <c r="F56" s="137"/>
      <c r="G56" s="137">
        <f>'将来負担比率（分子）の構造'!J$52</f>
        <v>4131</v>
      </c>
      <c r="H56" s="137"/>
      <c r="I56" s="137"/>
      <c r="J56" s="137">
        <f>'将来負担比率（分子）の構造'!K$52</f>
        <v>4009</v>
      </c>
      <c r="K56" s="137"/>
      <c r="L56" s="137"/>
      <c r="M56" s="137">
        <f>'将来負担比率（分子）の構造'!L$52</f>
        <v>3914</v>
      </c>
      <c r="N56" s="137"/>
      <c r="O56" s="137"/>
      <c r="P56" s="137">
        <f>'将来負担比率（分子）の構造'!M$52</f>
        <v>3881</v>
      </c>
    </row>
    <row r="57" spans="1:16">
      <c r="A57" s="137" t="s">
        <v>36</v>
      </c>
      <c r="B57" s="137"/>
      <c r="C57" s="137"/>
      <c r="D57" s="137">
        <f>'将来負担比率（分子）の構造'!I$51</f>
        <v>20</v>
      </c>
      <c r="E57" s="137"/>
      <c r="F57" s="137"/>
      <c r="G57" s="137">
        <f>'将来負担比率（分子）の構造'!J$51</f>
        <v>19</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2671</v>
      </c>
      <c r="E58" s="137"/>
      <c r="F58" s="137"/>
      <c r="G58" s="137">
        <f>'将来負担比率（分子）の構造'!J$50</f>
        <v>2814</v>
      </c>
      <c r="H58" s="137"/>
      <c r="I58" s="137"/>
      <c r="J58" s="137">
        <f>'将来負担比率（分子）の構造'!K$50</f>
        <v>2990</v>
      </c>
      <c r="K58" s="137"/>
      <c r="L58" s="137"/>
      <c r="M58" s="137">
        <f>'将来負担比率（分子）の構造'!L$50</f>
        <v>2839</v>
      </c>
      <c r="N58" s="137"/>
      <c r="O58" s="137"/>
      <c r="P58" s="137">
        <f>'将来負担比率（分子）の構造'!M$50</f>
        <v>2839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534</v>
      </c>
      <c r="C62" s="137"/>
      <c r="D62" s="137"/>
      <c r="E62" s="137">
        <f>'将来負担比率（分子）の構造'!J$45</f>
        <v>602</v>
      </c>
      <c r="F62" s="137"/>
      <c r="G62" s="137"/>
      <c r="H62" s="137">
        <f>'将来負担比率（分子）の構造'!K$45</f>
        <v>549</v>
      </c>
      <c r="I62" s="137"/>
      <c r="J62" s="137"/>
      <c r="K62" s="137">
        <f>'将来負担比率（分子）の構造'!L$45</f>
        <v>476</v>
      </c>
      <c r="L62" s="137"/>
      <c r="M62" s="137"/>
      <c r="N62" s="137">
        <f>'将来負担比率（分子）の構造'!M$45</f>
        <v>414</v>
      </c>
      <c r="O62" s="137"/>
      <c r="P62" s="137"/>
    </row>
    <row r="63" spans="1:16">
      <c r="A63" s="137" t="s">
        <v>28</v>
      </c>
      <c r="B63" s="137">
        <f>'将来負担比率（分子）の構造'!I$44</f>
        <v>6</v>
      </c>
      <c r="C63" s="137"/>
      <c r="D63" s="137"/>
      <c r="E63" s="137">
        <f>'将来負担比率（分子）の構造'!J$44</f>
        <v>3</v>
      </c>
      <c r="F63" s="137"/>
      <c r="G63" s="137"/>
      <c r="H63" s="137" t="str">
        <f>'将来負担比率（分子）の構造'!K$44</f>
        <v>-</v>
      </c>
      <c r="I63" s="137"/>
      <c r="J63" s="137"/>
      <c r="K63" s="137" t="str">
        <f>'将来負担比率（分子）の構造'!L$44</f>
        <v>-</v>
      </c>
      <c r="L63" s="137"/>
      <c r="M63" s="137"/>
      <c r="N63" s="137">
        <f>'将来負担比率（分子）の構造'!M$44</f>
        <v>37</v>
      </c>
      <c r="O63" s="137"/>
      <c r="P63" s="137"/>
    </row>
    <row r="64" spans="1:16">
      <c r="A64" s="137" t="s">
        <v>27</v>
      </c>
      <c r="B64" s="137">
        <f>'将来負担比率（分子）の構造'!I$43</f>
        <v>2342</v>
      </c>
      <c r="C64" s="137"/>
      <c r="D64" s="137"/>
      <c r="E64" s="137">
        <f>'将来負担比率（分子）の構造'!J$43</f>
        <v>2466</v>
      </c>
      <c r="F64" s="137"/>
      <c r="G64" s="137"/>
      <c r="H64" s="137">
        <f>'将来負担比率（分子）の構造'!K$43</f>
        <v>2503</v>
      </c>
      <c r="I64" s="137"/>
      <c r="J64" s="137"/>
      <c r="K64" s="137">
        <f>'将来負担比率（分子）の構造'!L$43</f>
        <v>2596</v>
      </c>
      <c r="L64" s="137"/>
      <c r="M64" s="137"/>
      <c r="N64" s="137">
        <f>'将来負担比率（分子）の構造'!M$43</f>
        <v>2639</v>
      </c>
      <c r="O64" s="137"/>
      <c r="P64" s="137"/>
    </row>
    <row r="65" spans="1:16">
      <c r="A65" s="137" t="s">
        <v>26</v>
      </c>
      <c r="B65" s="137">
        <f>'将来負担比率（分子）の構造'!I$42</f>
        <v>19</v>
      </c>
      <c r="C65" s="137"/>
      <c r="D65" s="137"/>
      <c r="E65" s="137">
        <f>'将来負担比率（分子）の構造'!J$42</f>
        <v>10</v>
      </c>
      <c r="F65" s="137"/>
      <c r="G65" s="137"/>
      <c r="H65" s="137">
        <f>'将来負担比率（分子）の構造'!K$42</f>
        <v>9</v>
      </c>
      <c r="I65" s="137"/>
      <c r="J65" s="137"/>
      <c r="K65" s="137">
        <f>'将来負担比率（分子）の構造'!L$42</f>
        <v>8</v>
      </c>
      <c r="L65" s="137"/>
      <c r="M65" s="137"/>
      <c r="N65" s="137">
        <f>'将来負担比率（分子）の構造'!M$42</f>
        <v>6</v>
      </c>
      <c r="O65" s="137"/>
      <c r="P65" s="137"/>
    </row>
    <row r="66" spans="1:16">
      <c r="A66" s="137" t="s">
        <v>25</v>
      </c>
      <c r="B66" s="137">
        <f>'将来負担比率（分子）の構造'!I$41</f>
        <v>2388</v>
      </c>
      <c r="C66" s="137"/>
      <c r="D66" s="137"/>
      <c r="E66" s="137">
        <f>'将来負担比率（分子）の構造'!J$41</f>
        <v>2325</v>
      </c>
      <c r="F66" s="137"/>
      <c r="G66" s="137"/>
      <c r="H66" s="137">
        <f>'将来負担比率（分子）の構造'!K$41</f>
        <v>2112</v>
      </c>
      <c r="I66" s="137"/>
      <c r="J66" s="137"/>
      <c r="K66" s="137">
        <f>'将来負担比率（分子）の構造'!L$41</f>
        <v>2101</v>
      </c>
      <c r="L66" s="137"/>
      <c r="M66" s="137"/>
      <c r="N66" s="137">
        <f>'将来負担比率（分子）の構造'!M$41</f>
        <v>2157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2018-11-16T06:50:45Z</cp:lastPrinted>
  <dcterms:created xsi:type="dcterms:W3CDTF">2018-01-24T05:25:40Z</dcterms:created>
  <dcterms:modified xsi:type="dcterms:W3CDTF">2018-11-30T06:35:25Z</dcterms:modified>
</cp:coreProperties>
</file>